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20490" windowHeight="8880"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<sst xmlns="http://schemas.openxmlformats.org/spreadsheetml/2006/main" count="1179" uniqueCount="611">
  <si>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</si>
  <si>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</si>
  <si>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</si>
  <si>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</si>
  <si>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</si>
  <si>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</si>
  <si>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</si>
  <si>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</si>
  <si>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</si>
  <si>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</si>
  <si>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</si>
  <si>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</si>
  <si>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</si>
  <si>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</si>
  <si>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</si>
  <si>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</si>
  <si>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</si>
  <si>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</si>
  <si>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</si>
  <si>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</si>
  <si>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</si>
  <si>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</si>
  <si>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</si>
  <si>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</si>
  <si>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</si>
  <si>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</si>
  <si>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</si>
  <si>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</si>
  <si>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</si>
  <si>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</si>
  <si>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</si>
  <si>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</si>
  <si>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</si>
  <si>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</si>
  <si>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</si>
  <si>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</si>
  <si>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</si>
  <si>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</si>
  <si>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</si>
  <si>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</si>
  <si>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</si>
  <si>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</si>
  <si>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</si>
  <si>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</si>
  <si>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</si>
  <si>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</si>
  <si>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</si>
  <si>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</si>
  <si>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</si>
  <si>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</si>
  <si>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</si>
  <si>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</si>
  <si>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</si>
  <si>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</si>
  <si>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</si>
  <si>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</si>
  <si>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</si>
  <si>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</si>
  <si>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</si>
  <si>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</si>
  <si>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</si>
  <si>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</si>
  <si>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</si>
  <si>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</si>
  <si>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</si>
  <si>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</si>
  <si>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</si>
  <si>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</si>
  <si>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</si>
  <si>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</si>
  <si>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</si>
  <si>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</si>
  <si>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</si>
  <si>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</si>
  <si>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</si>
  <si>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</si>
  <si>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</si>
  <si>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</si>
  <si>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</si>
  <si>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</si>
  <si>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</si>
  <si>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</si>
  <si>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</si>
  <si>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</si>
  <si>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</si>
  <si>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</si>
  <si>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</si>
  <si>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</si>
  <si>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</si>
  <si>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</si>
  <si>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</si>
  <si>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</si>
  <si>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</si>
  <si>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</si>
  <si>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</si>
  <si>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</si>
  <si>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</si>
  <si>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</si>
  <si>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</si>
  <si>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</si>
  <si>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</si>
  <si>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</si>
  <si>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</si>
  <si>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</si>
  <si>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</si>
  <si>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</si>
  <si>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</si>
  <si>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</si>
  <si>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</si>
  <si>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</si>
  <si>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</si>
  <si>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</si>
  <si>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</si>
  <si>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</si>
  <si>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</si>
  <si>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</si>
  <si>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</si>
  <si>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</si>
  <si>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</si>
  <si>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</si>
  <si>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</si>
  <si>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</si>
  <si>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</si>
  <si>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</si>
  <si>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</si>
  <si>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</si>
  <si>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</si>
  <si>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</si>
  <si>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</si>
  <si>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</si>
  <si>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</si>
  <si>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</si>
  <si>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</si>
  <si>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</si>
  <si>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</si>
  <si>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</si>
  <si>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</si>
  <si>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</si>
  <si>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</si>
  <si>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</si>
  <si>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</si>
  <si>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</si>
  <si>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</si>
  <si>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</si>
  <si>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</si>
  <si>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</si>
  <si>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</si>
  <si>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</si>
  <si>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</si>
  <si>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</si>
  <si>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</si>
  <si>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</si>
  <si>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</si>
  <si>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</si>
  <si>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</si>
  <si>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</si>
  <si>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</si>
  <si>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</si>
  <si>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</si>
  <si>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</si>
  <si>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</si>
  <si>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</si>
  <si>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</si>
  <si>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</si>
  <si>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</si>
  <si>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</si>
  <si>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</si>
  <si>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</si>
  <si>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</si>
  <si>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</si>
  <si>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</si>
  <si>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</si>
  <si>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</si>
  <si>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</si>
  <si>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</si>
  <si>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</si>
  <si>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</si>
  <si>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</si>
  <si>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</si>
  <si>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</si>
  <si>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</si>
  <si>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</si>
  <si>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</si>
  <si>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</si>
  <si>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</si>
  <si>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</si>
  <si>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</si>
  <si>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</si>
  <si>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</si>
  <si>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</si>
  <si>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</si>
  <si>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</si>
  <si>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</si>
  <si>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</si>
  <si>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</si>
  <si>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</si>
  <si>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</si>
  <si>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</si>
  <si>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</si>
  <si>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</si>
  <si>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</si>
  <si>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</si>
  <si>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</si>
  <si>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</si>
  <si>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</si>
  <si>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</si>
  <si>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</si>
  <si>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</si>
  <si>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</si>
  <si>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</si>
  <si>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</si>
  <si>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</si>
  <si>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</si>
  <si>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</si>
  <si>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</si>
  <si>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</si>
  <si>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三重県御浜町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</si>
  <si>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</si>
  <si>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</si>
  <si>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</si>
  <si>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</si>
  <si>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</si>
  <si>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</si>
  <si>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</si>
  <si>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</si>
  <si>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</si>
  <si>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</si>
  <si>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</si>
  <si>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</si>
  <si>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</si>
  <si>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</si>
  <si>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</si>
  <si>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</si>
  <si>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</si>
  <si>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</si>
  <si>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</si>
  <si>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</si>
  <si>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</si>
  <si>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</si>
  <si>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</si>
  <si>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</si>
  <si>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</si>
  <si>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</si>
  <si>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</si>
  <si>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</si>
  <si>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</si>
  <si>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</si>
  <si>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</si>
  <si>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</si>
  <si>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</si>
  <si>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</si>
  <si>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</si>
  <si>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</si>
  <si>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</si>
  <si>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</si>
  <si>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</si>
  <si>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</si>
  <si>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</si>
  <si>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</si>
  <si>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</si>
  <si>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</si>
  <si>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</si>
  <si>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</si>
  <si>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</si>
  <si>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</si>
  <si>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</si>
  <si>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</si>
  <si>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</si>
  <si>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</si>
  <si>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</si>
  <si>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</si>
  <si>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</si>
  <si>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</si>
  <si>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</si>
  <si>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</si>
  <si>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</si>
  <si>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</si>
  <si>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</si>
  <si>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</si>
  <si>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</si>
  <si>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</si>
  <si>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</si>
  <si>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</si>
  <si>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</si>
  <si>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</si>
  <si>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</si>
  <si>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</si>
  <si>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</si>
  <si>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</si>
  <si>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</si>
  <si>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</si>
  <si>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</si>
  <si>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</si>
  <si>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</si>
  <si>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</si>
  <si>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</si>
  <si>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</si>
  <si>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</si>
  <si>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</si>
  <si>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</si>
  <si>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</si>
  <si>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</si>
  <si>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</si>
  <si>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</si>
  <si>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</si>
  <si>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</si>
  <si>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</si>
  <si>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</si>
  <si>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</si>
  <si>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</si>
  <si>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</si>
  <si>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</si>
  <si>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</si>
  <si>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</si>
  <si>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</si>
  <si>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</si>
  <si>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</si>
  <si>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</si>
  <si>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</si>
  <si>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</si>
  <si>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</si>
  <si>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</si>
  <si>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</si>
  <si>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</si>
  <si>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</si>
  <si>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</si>
  <si>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</si>
  <si>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</si>
  <si>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</si>
  <si>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</si>
  <si>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</si>
  <si>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</si>
  <si>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</si>
  <si>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</si>
  <si>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</si>
  <si>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</si>
  <si>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</si>
  <si>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</si>
  <si>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</si>
  <si>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</si>
  <si>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</si>
  <si>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</si>
  <si>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</si>
  <si>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</si>
  <si>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</si>
  <si>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</si>
  <si>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</si>
  <si>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</si>
  <si>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</si>
  <si>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</si>
  <si>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</si>
  <si>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</si>
  <si>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</si>
  <si>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</si>
  <si>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</si>
  <si>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</si>
  <si>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</si>
  <si>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</si>
  <si>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</si>
  <si>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</si>
  <si>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</si>
  <si>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</si>
  <si>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</si>
  <si>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</si>
  <si>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</si>
  <si>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三重県御浜町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</si>
  <si>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</si>
  <si>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</si>
  <si>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</si>
  <si>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</si>
  <si>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</si>
  <si>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</si>
  <si>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</si>
  <si>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</si>
  <si>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</si>
  <si>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</si>
  <si>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</si>
  <si>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</si>
  <si>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</si>
  <si>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</si>
  <si>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</si>
  <si>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</si>
  <si>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</si>
  <si>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</si>
  <si>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</si>
  <si>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</si>
  <si>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</si>
  <si>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</si>
  <si>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</si>
  <si>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</si>
  <si>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</si>
  <si>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</si>
  <si>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</si>
  <si>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</si>
  <si>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</si>
  <si>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</si>
  <si>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</si>
  <si>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</si>
  <si>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</si>
  <si>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</si>
  <si>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</si>
  <si>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</si>
  <si>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</si>
  <si>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</si>
  <si>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</si>
  <si>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</si>
  <si>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</si>
  <si>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</si>
  <si>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</si>
  <si>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</si>
  <si>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</si>
  <si>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</si>
  <si>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</si>
  <si>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</si>
  <si>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</si>
  <si>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</si>
  <si>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</si>
  <si>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</si>
  <si>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</si>
  <si>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</si>
  <si>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</si>
  <si>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</si>
  <si>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</si>
  <si>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</si>
  <si>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</si>
  <si>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</si>
  <si>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</si>
  <si>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</si>
  <si>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</si>
  <si>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</si>
  <si>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</si>
  <si>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</si>
  <si>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</si>
  <si>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</si>
  <si>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</si>
  <si>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</si>
  <si>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</si>
  <si>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</si>
  <si>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</si>
  <si>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</si>
  <si>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</si>
  <si>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</si>
  <si>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</si>
  <si>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</si>
  <si>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</si>
  <si>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</si>
  <si>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</si>
  <si>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</si>
  <si>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</si>
  <si>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</si>
  <si>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</si>
  <si>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</si>
  <si>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</si>
  <si>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</si>
  <si>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</si>
  <si>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</si>
  <si>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</si>
  <si>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</si>
  <si>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</si>
  <si>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</si>
  <si>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</si>
  <si>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</si>
  <si>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</si>
  <si>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</si>
  <si>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</si>
  <si>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</si>
  <si>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</si>
  <si>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</si>
  <si>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</si>
  <si>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</si>
  <si>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</si>
  <si>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</si>
  <si>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</si>
  <si>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</si>
  <si>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</si>
  <si>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</si>
  <si>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</si>
  <si>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</si>
  <si>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</si>
  <si>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</si>
  <si>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</si>
  <si>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</si>
  <si>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</si>
  <si>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</si>
  <si>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</si>
  <si>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</si>
  <si>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</si>
  <si>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</si>
  <si>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</si>
  <si>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</si>
  <si>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</si>
  <si>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</si>
  <si>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</si>
  <si>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</si>
  <si>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</si>
  <si>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</si>
  <si>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</si>
  <si>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</si>
  <si>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</si>
  <si>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</si>
  <si>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</si>
  <si>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</si>
  <si>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</si>
  <si>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</si>
  <si>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</si>
  <si>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</si>
  <si>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</si>
  <si>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</si>
  <si>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</si>
  <si>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</si>
  <si>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</si>
  <si>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</si>
  <si>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</si>
  <si>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</si>
  <si>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</si>
  <si>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</si>
  <si>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</si>
  <si>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</si>
  <si>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</si>
  <si>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</si>
  <si>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</si>
  <si>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</si>
  <si>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</si>
  <si>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</si>
  <si>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</si>
  <si>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</si>
  <si>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</si>
  <si>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</si>
  <si>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</si>
  <si>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</si>
  <si>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</si>
  <si>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</si>
  <si>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</si>
  <si>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</si>
  <si>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</si>
  <si>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</si>
  <si>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</si>
  <si>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</si>
  <si>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</si>
  <si>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</si>
  <si>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</si>
  <si>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</si>
  <si>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</si>
  <si>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</si>
  <si>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</si>
  <si>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</si>
  <si>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</si>
  <si>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</si>
  <si>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</si>
  <si>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</si>
  <si>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</si>
  <si>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</si>
  <si>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</si>
  <si>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3.79</t>
  </si>
  <si>
    <t>▲ 5.60</t>
  </si>
  <si>
    <t>▲ 2.19</t>
  </si>
  <si>
    <t>▲ 10.46</t>
  </si>
  <si>
    <t>一般会計</t>
  </si>
  <si>
    <t>水道事業会計</t>
  </si>
  <si>
    <t>国民健康保険特別会計</t>
  </si>
  <si>
    <t>下水道特別会計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</si>
  <si>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</si>
  <si>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</si>
  <si>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</si>
  <si>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</si>
  <si>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</si>
  <si>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</si>
  <si>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</si>
  <si>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</si>
  <si>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</si>
  <si>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</si>
  <si>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公共施設整備基金</t>
  </si>
  <si>
    <t>福祉基金</t>
  </si>
  <si>
    <t>柑橘振興基金</t>
  </si>
  <si>
    <t>-</t>
    <phoneticPr fontId="2"/>
  </si>
  <si>
    <t>-</t>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</si>
  <si>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</si>
  <si>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〃（後期後期高齢者医療特別会計）</t>
    <rPh sb="2" eb="4">
      <t>コウキ</t>
    </rPh>
    <rPh sb="4" eb="6">
      <t>コウキ</t>
    </rPh>
    <rPh sb="6" eb="9">
      <t>コウレイシャ</t>
    </rPh>
    <rPh sb="9" eb="11">
      <t>イリョウ</t>
    </rPh>
    <rPh sb="11" eb="13">
      <t>トクベツ</t>
    </rPh>
    <rPh sb="13" eb="15">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</si>
  <si>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</si>
  <si>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</si>
  <si>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</si>
  <si>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</si>
  <si>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〃（介護保険事務特別会計）</t>
    <rPh sb="2" eb="4">
      <t>カイゴ</t>
    </rPh>
    <rPh sb="4" eb="6">
      <t>ホケン</t>
    </rPh>
    <rPh sb="6" eb="8">
      <t>ジム</t>
    </rPh>
    <rPh sb="8" eb="10">
      <t>トクベツ</t>
    </rPh>
    <rPh sb="10" eb="12">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</si>
  <si>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</si>
  <si>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〃（退職手当特別会計）</t>
    <rPh sb="2" eb="4">
      <t>タイショク</t>
    </rPh>
    <rPh sb="4" eb="6">
      <t>テアテ</t>
    </rPh>
    <rPh sb="6" eb="8">
      <t>トクベツ</t>
    </rPh>
    <rPh sb="8" eb="10">
      <t>カイケイ</t>
    </rPh>
    <phoneticPr fontId="2"/>
  </si>
  <si>
    <t>〃（デジタル地図特別会計）</t>
    <rPh sb="6" eb="8">
      <t>チズ</t>
    </rPh>
    <rPh sb="8" eb="10">
      <t>トクベツ</t>
    </rPh>
    <rPh sb="10" eb="12">
      <t>カイケイ</t>
    </rPh>
    <phoneticPr fontId="2"/>
  </si>
  <si>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</si>
  <si>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</si>
  <si>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</si>
  <si>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</si>
  <si>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</si>
  <si>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法適用企業</t>
    <phoneticPr fontId="2"/>
  </si>
  <si>
    <t>〃（共同研修特別会計）</t>
    <phoneticPr fontId="2"/>
  </si>
  <si>
    <t>〃（物品特別会計）</t>
    <phoneticPr fontId="2"/>
  </si>
  <si>
    <t>〃（公平委員会特別会計）</t>
    <phoneticPr fontId="2"/>
  </si>
  <si>
    <t>〃（消防救急無線特別会計）</t>
    <phoneticPr fontId="2"/>
  </si>
  <si>
    <t>-</t>
    <phoneticPr fontId="2"/>
  </si>
  <si>
    <t>旧財産区有林整理基金</t>
    <rPh sb="0" eb="1">
      <t>キュウ</t>
    </rPh>
    <rPh sb="1" eb="3">
      <t>ザイサン</t>
    </rPh>
    <rPh sb="3" eb="4">
      <t>ク</t>
    </rPh>
    <rPh sb="4" eb="5">
      <t>ユウ</t>
    </rPh>
    <rPh sb="5" eb="6">
      <t>バヤシ</t>
    </rPh>
    <rPh sb="6" eb="8">
      <t>セイリ</t>
    </rPh>
    <rPh sb="8" eb="10">
      <t>キキン</t>
    </rPh>
    <phoneticPr fontId="2"/>
  </si>
  <si>
    <t>中山間ふるさと・水と土保全基金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</si>
  <si>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</si>
  <si>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</si>
  <si>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</si>
  <si>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</si>
  <si>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</si>
  <si>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</si>
  <si>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</si>
  <si>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</si>
  <si>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</si>
  <si>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</si>
  <si>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・将来負担比率及び有形固定資産減価償却率ともに類似団体内平均値を上回っている。
・地方債の抑制や、充当可能財源、経常一般財源の確保に取り組んでいく。また、資産全体の更新要否の検討や更新費用の積立といった対応をしていく必要がある。</t>
    <rPh sb="1" eb="3">
      <t>ショウライ</t>
    </rPh>
    <rPh sb="3" eb="7">
      <t>フタンヒリツ</t>
    </rPh>
    <rPh sb="7" eb="8">
      <t>オヨ</t>
    </rPh>
    <rPh sb="9" eb="11">
      <t>ユウケイ</t>
    </rPh>
    <rPh sb="11" eb="13">
      <t>コテイ</t>
    </rPh>
    <rPh sb="13" eb="15">
      <t>シサン</t>
    </rPh>
    <rPh sb="15" eb="17">
      <t>ゲンカ</t>
    </rPh>
    <rPh sb="17" eb="20">
      <t>ショウキャクリツ</t>
    </rPh>
    <rPh sb="23" eb="27">
      <t>ルイジダンタイ</t>
    </rPh>
    <rPh sb="27" eb="28">
      <t>ナイ</t>
    </rPh>
    <rPh sb="28" eb="31">
      <t>ヘイキンチ</t>
    </rPh>
    <rPh sb="32" eb="34">
      <t>ウワマワ</t>
    </rPh>
    <rPh sb="77" eb="79">
      <t>シサン</t>
    </rPh>
    <rPh sb="79" eb="81">
      <t>ゼンタイ</t>
    </rPh>
    <rPh sb="82" eb="86">
      <t>コウシンヨウヒ</t>
    </rPh>
    <rPh sb="87" eb="89">
      <t>ケントウ</t>
    </rPh>
    <rPh sb="90" eb="92">
      <t>コウシン</t>
    </rPh>
    <rPh sb="92" eb="94">
      <t>ヒヨウ</t>
    </rPh>
    <rPh sb="95" eb="97">
      <t>ツミタテ</t>
    </rPh>
    <rPh sb="101" eb="103">
      <t>タイオウ</t>
    </rPh>
    <rPh sb="108" eb="110">
      <t>ヒツヨウ</t>
    </rPh>
    <phoneticPr fontId="5"/>
  </si>
  <si>
    <t>・将来負担比率については類似団体内平均値を上回っているが、実質公債費比率については類似団体内平均値を下回っている。
・地方債の抑制や、充当可能財源、経常一般財源の確保に取り組んでいく必要がある。</t>
    <rPh sb="1" eb="3">
      <t>ショウライ</t>
    </rPh>
    <rPh sb="3" eb="7">
      <t>フタンヒリツ</t>
    </rPh>
    <rPh sb="12" eb="16">
      <t>ルイジダンタイ</t>
    </rPh>
    <rPh sb="16" eb="17">
      <t>ナイ</t>
    </rPh>
    <rPh sb="17" eb="20">
      <t>ヘイキンチ</t>
    </rPh>
    <rPh sb="21" eb="23">
      <t>ウワマワ</t>
    </rPh>
    <rPh sb="29" eb="31">
      <t>ジッシツ</t>
    </rPh>
    <rPh sb="31" eb="34">
      <t>コウサイヒ</t>
    </rPh>
    <rPh sb="34" eb="36">
      <t>ヒリツ</t>
    </rPh>
    <rPh sb="41" eb="43">
      <t>ルイジ</t>
    </rPh>
    <rPh sb="43" eb="45">
      <t>ダンタイ</t>
    </rPh>
    <rPh sb="45" eb="46">
      <t>ナイ</t>
    </rPh>
    <rPh sb="46" eb="49">
      <t>ヘイキンチ</t>
    </rPh>
    <rPh sb="50" eb="52">
      <t>シタマワ</t>
    </rPh>
    <rPh sb="91" eb="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</si>
</sst>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46B0-46F0-B220-D1C411409F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97754</c:v>
                </c:pt>
                <c:pt idx="1">
                  <c:v>70259</c:v>
                </c:pt>
                <c:pt idx="2">
                  <c:v>82979</c:v>
                </c:pt>
                <c:pt idx="3">
                  <c:v>64085</c:v>
                </c:pt>
                <c:pt idx="4">
                  <c:v>71542</c:v>
                </c:pt>
              </c:numCache>
            </c:numRef>
          </c:val>
          <c:smooth val="0"/>
          <c:extLst>
            <c:ext xmlns:c16="http://schemas.microsoft.com/office/drawing/2014/chart" uri="{C3380CC4-5D6E-409C-BE32-E72D297353CC}">
              <c16:uniqueId val="{00000001-46B0-46F0-B220-D1C411409F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4.91</c:v>
                </c:pt>
                <c:pt idx="1">
                  <c:v>8.5</c:v>
                </c:pt>
                <c:pt idx="2">
                  <c:v>6.1</c:v>
                </c:pt>
                <c:pt idx="3">
                  <c:v>6.57</c:v>
                </c:pt>
                <c:pt idx="4">
                  <c:v>6.56</c:v>
                </c:pt>
              </c:numCache>
            </c:numRef>
          </c:val>
          <c:extLst>
            <c:ext xmlns:c16="http://schemas.microsoft.com/office/drawing/2014/chart" uri="{C3380CC4-5D6E-409C-BE32-E72D297353CC}">
              <c16:uniqueId val="{00000000-D8BE-4B8B-9EDB-7FCF2CC4DF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37.630000000000003</c:v>
                </c:pt>
                <c:pt idx="1">
                  <c:v>39.159999999999997</c:v>
                </c:pt>
                <c:pt idx="2">
                  <c:v>41.12</c:v>
                </c:pt>
                <c:pt idx="3">
                  <c:v>42.72</c:v>
                </c:pt>
                <c:pt idx="4">
                  <c:v>35.5</c:v>
                </c:pt>
              </c:numCache>
            </c:numRef>
          </c:val>
          <c:extLst>
            <c:ext xmlns:c16="http://schemas.microsoft.com/office/drawing/2014/chart" uri="{C3380CC4-5D6E-409C-BE32-E72D297353CC}">
              <c16:uniqueId val="{00000001-D8BE-4B8B-9EDB-7FCF2CC4DF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-3.79</c:v>
                </c:pt>
                <c:pt idx="1">
                  <c:v>3.79</c:v>
                </c:pt>
                <c:pt idx="2">
                  <c:v>-5.6</c:v>
                </c:pt>
                <c:pt idx="3">
                  <c:v>-2.19</c:v>
                </c:pt>
                <c:pt idx="4">
                  <c:v>-10.46</c:v>
                </c:pt>
              </c:numCache>
            </c:numRef>
          </c:val>
          <c:smooth val="0"/>
          <c:extLst>
            <c:ext xmlns:c16="http://schemas.microsoft.com/office/drawing/2014/chart" uri="{C3380CC4-5D6E-409C-BE32-E72D297353CC}">
              <c16:uniqueId val="{00000002-D8BE-4B8B-9EDB-7FCF2CC4DF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85-4D54-AC8E-98C7E3F6F7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85-4D54-AC8E-98C7E3F6F7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85-4D54-AC8E-98C7E3F6F7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985-4D54-AC8E-98C7E3F6F79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985-4D54-AC8E-98C7E3F6F79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0.4</c:v>
                </c:pt>
                <c:pt idx="4">
                  <c:v>#N/A</c:v>
                </c:pt>
                <c:pt idx="5">
                  <c:v>0.43</c:v>
                </c:pt>
                <c:pt idx="6">
                  <c:v>#N/A</c:v>
                </c:pt>
                <c:pt idx="7">
                  <c:v>0.27</c:v>
                </c:pt>
                <c:pt idx="8">
                  <c:v>#N/A</c:v>
                </c:pt>
                <c:pt idx="9">
                  <c:v>0.39</c:v>
                </c:pt>
              </c:numCache>
            </c:numRef>
          </c:val>
          <c:extLst>
            <c:ext xmlns:c16="http://schemas.microsoft.com/office/drawing/2014/chart" uri="{C3380CC4-5D6E-409C-BE32-E72D297353CC}">
              <c16:uniqueId val="{00000005-B985-4D54-AC8E-98C7E3F6F798}"/>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1.32</c:v>
                </c:pt>
                <c:pt idx="2">
                  <c:v>#N/A</c:v>
                </c:pt>
                <c:pt idx="3">
                  <c:v>1.1399999999999999</c:v>
                </c:pt>
                <c:pt idx="4">
                  <c:v>#N/A</c:v>
                </c:pt>
                <c:pt idx="5">
                  <c:v>1.1599999999999999</c:v>
                </c:pt>
                <c:pt idx="6">
                  <c:v>#N/A</c:v>
                </c:pt>
                <c:pt idx="7">
                  <c:v>1.33</c:v>
                </c:pt>
                <c:pt idx="8">
                  <c:v>#N/A</c:v>
                </c:pt>
                <c:pt idx="9">
                  <c:v>1.1299999999999999</c:v>
                </c:pt>
              </c:numCache>
            </c:numRef>
          </c:val>
          <c:extLst>
            <c:ext xmlns:c16="http://schemas.microsoft.com/office/drawing/2014/chart" uri="{C3380CC4-5D6E-409C-BE32-E72D297353CC}">
              <c16:uniqueId val="{00000006-B985-4D54-AC8E-98C7E3F6F79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0.18</c:v>
                </c:pt>
                <c:pt idx="2">
                  <c:v>#N/A</c:v>
                </c:pt>
                <c:pt idx="3">
                  <c:v>0.69</c:v>
                </c:pt>
                <c:pt idx="4">
                  <c:v>#N/A</c:v>
                </c:pt>
                <c:pt idx="5">
                  <c:v>0.49</c:v>
                </c:pt>
                <c:pt idx="6">
                  <c:v>#N/A</c:v>
                </c:pt>
                <c:pt idx="7">
                  <c:v>3.85</c:v>
                </c:pt>
                <c:pt idx="8">
                  <c:v>#N/A</c:v>
                </c:pt>
                <c:pt idx="9">
                  <c:v>3.63</c:v>
                </c:pt>
              </c:numCache>
            </c:numRef>
          </c:val>
          <c:extLst>
            <c:ext xmlns:c16="http://schemas.microsoft.com/office/drawing/2014/chart" uri="{C3380CC4-5D6E-409C-BE32-E72D297353CC}">
              <c16:uniqueId val="{00000007-B985-4D54-AC8E-98C7E3F6F79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4.93</c:v>
                </c:pt>
                <c:pt idx="2">
                  <c:v>#N/A</c:v>
                </c:pt>
                <c:pt idx="3">
                  <c:v>4.5199999999999996</c:v>
                </c:pt>
                <c:pt idx="4">
                  <c:v>#N/A</c:v>
                </c:pt>
                <c:pt idx="5">
                  <c:v>4.4400000000000004</c:v>
                </c:pt>
                <c:pt idx="6">
                  <c:v>#N/A</c:v>
                </c:pt>
                <c:pt idx="7">
                  <c:v>4.34</c:v>
                </c:pt>
                <c:pt idx="8">
                  <c:v>#N/A</c:v>
                </c:pt>
                <c:pt idx="9">
                  <c:v>3.95</c:v>
                </c:pt>
              </c:numCache>
            </c:numRef>
          </c:val>
          <c:extLst>
            <c:ext xmlns:c16="http://schemas.microsoft.com/office/drawing/2014/chart" uri="{C3380CC4-5D6E-409C-BE32-E72D297353CC}">
              <c16:uniqueId val="{00000008-B985-4D54-AC8E-98C7E3F6F7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4.9000000000000004</c:v>
                </c:pt>
                <c:pt idx="2">
                  <c:v>#N/A</c:v>
                </c:pt>
                <c:pt idx="3">
                  <c:v>8.5</c:v>
                </c:pt>
                <c:pt idx="4">
                  <c:v>#N/A</c:v>
                </c:pt>
                <c:pt idx="5">
                  <c:v>6.1</c:v>
                </c:pt>
                <c:pt idx="6">
                  <c:v>#N/A</c:v>
                </c:pt>
                <c:pt idx="7">
                  <c:v>6.56</c:v>
                </c:pt>
                <c:pt idx="8">
                  <c:v>#N/A</c:v>
                </c:pt>
                <c:pt idx="9">
                  <c:v>6.56</c:v>
                </c:pt>
              </c:numCache>
            </c:numRef>
          </c:val>
          <c:extLst>
            <c:ext xmlns:c16="http://schemas.microsoft.com/office/drawing/2014/chart" uri="{C3380CC4-5D6E-409C-BE32-E72D297353CC}">
              <c16:uniqueId val="{00000009-B985-4D54-AC8E-98C7E3F6F7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435</c:v>
                </c:pt>
                <c:pt idx="5">
                  <c:v>436</c:v>
                </c:pt>
                <c:pt idx="8">
                  <c:v>423</c:v>
                </c:pt>
                <c:pt idx="11">
                  <c:v>391</c:v>
                </c:pt>
                <c:pt idx="14">
                  <c:v>394</c:v>
                </c:pt>
              </c:numCache>
            </c:numRef>
          </c:val>
          <c:extLst>
            <c:ext xmlns:c16="http://schemas.microsoft.com/office/drawing/2014/chart" uri="{C3380CC4-5D6E-409C-BE32-E72D297353CC}">
              <c16:uniqueId val="{00000000-5BF4-4A4A-B8D6-C6790318A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F4-4A4A-B8D6-C6790318A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F4-4A4A-B8D6-C6790318A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166</c:v>
                </c:pt>
                <c:pt idx="3">
                  <c:v>125</c:v>
                </c:pt>
                <c:pt idx="6">
                  <c:v>106</c:v>
                </c:pt>
                <c:pt idx="9">
                  <c:v>68</c:v>
                </c:pt>
                <c:pt idx="12">
                  <c:v>56</c:v>
                </c:pt>
              </c:numCache>
            </c:numRef>
          </c:val>
          <c:extLst>
            <c:ext xmlns:c16="http://schemas.microsoft.com/office/drawing/2014/chart" uri="{C3380CC4-5D6E-409C-BE32-E72D297353CC}">
              <c16:uniqueId val="{00000003-5BF4-4A4A-B8D6-C6790318A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c:v>
                </c:pt>
                <c:pt idx="3">
                  <c:v>65</c:v>
                </c:pt>
                <c:pt idx="6">
                  <c:v>68</c:v>
                </c:pt>
                <c:pt idx="9">
                  <c:v>65</c:v>
                </c:pt>
                <c:pt idx="12">
                  <c:v>65</c:v>
                </c:pt>
              </c:numCache>
            </c:numRef>
          </c:val>
          <c:extLst>
            <c:ext xmlns:c16="http://schemas.microsoft.com/office/drawing/2014/chart" uri="{C3380CC4-5D6E-409C-BE32-E72D297353CC}">
              <c16:uniqueId val="{00000004-5BF4-4A4A-B8D6-C6790318A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F4-4A4A-B8D6-C6790318A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F4-4A4A-B8D6-C6790318A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446</c:v>
                </c:pt>
                <c:pt idx="3">
                  <c:v>454</c:v>
                </c:pt>
                <c:pt idx="6">
                  <c:v>437</c:v>
                </c:pt>
                <c:pt idx="9">
                  <c:v>422</c:v>
                </c:pt>
                <c:pt idx="12">
                  <c:v>472</c:v>
                </c:pt>
              </c:numCache>
            </c:numRef>
          </c:val>
          <c:extLst>
            <c:ext xmlns:c16="http://schemas.microsoft.com/office/drawing/2014/chart" uri="{C3380CC4-5D6E-409C-BE32-E72D297353CC}">
              <c16:uniqueId val="{00000007-5BF4-4A4A-B8D6-C6790318A4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244</c:v>
                </c:pt>
                <c:pt idx="2">
                  <c:v>#N/A</c:v>
                </c:pt>
                <c:pt idx="3">
                  <c:v>#N/A</c:v>
                </c:pt>
                <c:pt idx="4">
                  <c:v>208</c:v>
                </c:pt>
                <c:pt idx="5">
                  <c:v>#N/A</c:v>
                </c:pt>
                <c:pt idx="6">
                  <c:v>#N/A</c:v>
                </c:pt>
                <c:pt idx="7">
                  <c:v>188</c:v>
                </c:pt>
                <c:pt idx="8">
                  <c:v>#N/A</c:v>
                </c:pt>
                <c:pt idx="9">
                  <c:v>#N/A</c:v>
                </c:pt>
                <c:pt idx="10">
                  <c:v>164</c:v>
                </c:pt>
                <c:pt idx="11">
                  <c:v>#N/A</c:v>
                </c:pt>
                <c:pt idx="12">
                  <c:v>#N/A</c:v>
                </c:pt>
                <c:pt idx="13">
                  <c:v>199</c:v>
                </c:pt>
                <c:pt idx="14">
                  <c:v>#N/A</c:v>
                </c:pt>
              </c:numCache>
            </c:numRef>
          </c:val>
          <c:smooth val="0"/>
          <c:extLst>
            <c:ext xmlns:c16="http://schemas.microsoft.com/office/drawing/2014/chart" uri="{C3380CC4-5D6E-409C-BE32-E72D297353CC}">
              <c16:uniqueId val="{00000008-5BF4-4A4A-B8D6-C6790318A4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4251</c:v>
                </c:pt>
                <c:pt idx="5">
                  <c:v>4438</c:v>
                </c:pt>
                <c:pt idx="8">
                  <c:v>4568</c:v>
                </c:pt>
                <c:pt idx="11">
                  <c:v>4549</c:v>
                </c:pt>
                <c:pt idx="14">
                  <c:v>4534</c:v>
                </c:pt>
              </c:numCache>
            </c:numRef>
          </c:val>
          <c:extLst>
            <c:ext xmlns:c16="http://schemas.microsoft.com/office/drawing/2014/chart" uri="{C3380CC4-5D6E-409C-BE32-E72D297353CC}">
              <c16:uniqueId val="{00000000-8AED-470A-B3B4-C27436E7D2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ED-470A-B3B4-C27436E7D2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2140</c:v>
                </c:pt>
                <c:pt idx="5">
                  <c:v>2225</c:v>
                </c:pt>
                <c:pt idx="8">
                  <c:v>2321</c:v>
                </c:pt>
                <c:pt idx="11">
                  <c:v>2411</c:v>
                </c:pt>
                <c:pt idx="14">
                  <c:v>2289</c:v>
                </c:pt>
              </c:numCache>
            </c:numRef>
          </c:val>
          <c:extLst>
            <c:ext xmlns:c16="http://schemas.microsoft.com/office/drawing/2014/chart" uri="{C3380CC4-5D6E-409C-BE32-E72D297353CC}">
              <c16:uniqueId val="{00000002-8AED-470A-B3B4-C27436E7D2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ED-470A-B3B4-C27436E7D2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ED-470A-B3B4-C27436E7D2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ED-470A-B3B4-C27436E7D2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1051</c:v>
                </c:pt>
                <c:pt idx="3">
                  <c:v>1066</c:v>
                </c:pt>
                <c:pt idx="6">
                  <c:v>1035</c:v>
                </c:pt>
                <c:pt idx="9">
                  <c:v>1029</c:v>
                </c:pt>
                <c:pt idx="12">
                  <c:v>964</c:v>
                </c:pt>
              </c:numCache>
            </c:numRef>
          </c:val>
          <c:extLst>
            <c:ext xmlns:c16="http://schemas.microsoft.com/office/drawing/2014/chart" uri="{C3380CC4-5D6E-409C-BE32-E72D297353CC}">
              <c16:uniqueId val="{00000006-8AED-470A-B3B4-C27436E7D2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688</c:v>
                </c:pt>
                <c:pt idx="3">
                  <c:v>742</c:v>
                </c:pt>
                <c:pt idx="6">
                  <c:v>648</c:v>
                </c:pt>
                <c:pt idx="9">
                  <c:v>616</c:v>
                </c:pt>
                <c:pt idx="12">
                  <c:v>583</c:v>
                </c:pt>
              </c:numCache>
            </c:numRef>
          </c:val>
          <c:extLst>
            <c:ext xmlns:c16="http://schemas.microsoft.com/office/drawing/2014/chart" uri="{C3380CC4-5D6E-409C-BE32-E72D297353CC}">
              <c16:uniqueId val="{00000007-8AED-470A-B3B4-C27436E7D2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1122</c:v>
                </c:pt>
                <c:pt idx="3">
                  <c:v>894</c:v>
                </c:pt>
                <c:pt idx="6">
                  <c:v>843</c:v>
                </c:pt>
                <c:pt idx="9">
                  <c:v>802</c:v>
                </c:pt>
                <c:pt idx="12">
                  <c:v>753</c:v>
                </c:pt>
              </c:numCache>
            </c:numRef>
          </c:val>
          <c:extLst>
            <c:ext xmlns:c16="http://schemas.microsoft.com/office/drawing/2014/chart" uri="{C3380CC4-5D6E-409C-BE32-E72D297353CC}">
              <c16:uniqueId val="{00000008-8AED-470A-B3B4-C27436E7D2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ED-470A-B3B4-C27436E7D2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4221</c:v>
                </c:pt>
                <c:pt idx="3">
                  <c:v>4494</c:v>
                </c:pt>
                <c:pt idx="6">
                  <c:v>4699</c:v>
                </c:pt>
                <c:pt idx="9">
                  <c:v>4795</c:v>
                </c:pt>
                <c:pt idx="12">
                  <c:v>4681</c:v>
                </c:pt>
              </c:numCache>
            </c:numRef>
          </c:val>
          <c:extLst>
            <c:ext xmlns:c16="http://schemas.microsoft.com/office/drawing/2014/chart" uri="{C3380CC4-5D6E-409C-BE32-E72D297353CC}">
              <c16:uniqueId val="{0000000A-8AED-470A-B3B4-C27436E7D2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692</c:v>
                </c:pt>
                <c:pt idx="2">
                  <c:v>#N/A</c:v>
                </c:pt>
                <c:pt idx="3">
                  <c:v>#N/A</c:v>
                </c:pt>
                <c:pt idx="4">
                  <c:v>532</c:v>
                </c:pt>
                <c:pt idx="5">
                  <c:v>#N/A</c:v>
                </c:pt>
                <c:pt idx="6">
                  <c:v>#N/A</c:v>
                </c:pt>
                <c:pt idx="7">
                  <c:v>336</c:v>
                </c:pt>
                <c:pt idx="8">
                  <c:v>#N/A</c:v>
                </c:pt>
                <c:pt idx="9">
                  <c:v>#N/A</c:v>
                </c:pt>
                <c:pt idx="10">
                  <c:v>281</c:v>
                </c:pt>
                <c:pt idx="11">
                  <c:v>#N/A</c:v>
                </c:pt>
                <c:pt idx="12">
                  <c:v>#N/A</c:v>
                </c:pt>
                <c:pt idx="13">
                  <c:v>157</c:v>
                </c:pt>
                <c:pt idx="14">
                  <c:v>#N/A</c:v>
                </c:pt>
              </c:numCache>
            </c:numRef>
          </c:val>
          <c:smooth val="0"/>
          <c:extLst>
            <c:ext xmlns:c16="http://schemas.microsoft.com/office/drawing/2014/chart" uri="{C3380CC4-5D6E-409C-BE32-E72D297353CC}">
              <c16:uniqueId val="{0000000B-8AED-470A-B3B4-C27436E7D2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1308</c:v>
                </c:pt>
                <c:pt idx="1">
                  <c:v>1330</c:v>
                </c:pt>
                <c:pt idx="2">
                  <c:v>1112</c:v>
                </c:pt>
              </c:numCache>
            </c:numRef>
          </c:val>
          <c:extLst>
            <c:ext xmlns:c16="http://schemas.microsoft.com/office/drawing/2014/chart" uri="{C3380CC4-5D6E-409C-BE32-E72D297353CC}">
              <c16:uniqueId val="{00000000-37BB-414D-A03A-A46B3BA482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352</c:v>
                </c:pt>
                <c:pt idx="1">
                  <c:v>353</c:v>
                </c:pt>
                <c:pt idx="2">
                  <c:v>353</c:v>
                </c:pt>
              </c:numCache>
            </c:numRef>
          </c:val>
          <c:extLst>
            <c:ext xmlns:c16="http://schemas.microsoft.com/office/drawing/2014/chart" uri="{C3380CC4-5D6E-409C-BE32-E72D297353CC}">
              <c16:uniqueId val="{00000001-37BB-414D-A03A-A46B3BA482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518</c:v>
                </c:pt>
                <c:pt idx="1">
                  <c:v>588</c:v>
                </c:pt>
                <c:pt idx="2">
                  <c:v>581</c:v>
                </c:pt>
              </c:numCache>
            </c:numRef>
          </c:val>
          <c:extLst>
            <c:ext xmlns:c16="http://schemas.microsoft.com/office/drawing/2014/chart" uri="{C3380CC4-5D6E-409C-BE32-E72D297353CC}">
              <c16:uniqueId val="{00000002-37BB-414D-A03A-A46B3BA482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{85D23033-47B6-4824-9739-E1A792B1B0EE}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FAE-4C49-8B77-6E2D06188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{D4725B27-8C8E-416A-B9DC-322F3EA0C6F9}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AE-4C49-8B77-6E2D06188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{1F1BB3A3-80EB-4C0C-B29D-685E52D12084}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AE-4C49-8B77-6E2D06188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{A958FA38-1D12-4142-AA57-B0D76D71272A}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AE-4C49-8B77-6E2D06188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{6BB32D1D-2911-4D86-849F-FDE807653129}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AE-4C49-8B77-6E2D06188A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{6249E03F-032C-4068-B359-6ECBB90F3094}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FAE-4C49-8B77-6E2D06188A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{172D6779-3C2C-4713-B0B6-5D2043D70B51}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FAE-4C49-8B77-6E2D06188A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{17548009-0C64-4948-A8E5-218D6806EA7F}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FAE-4C49-8B77-6E2D06188A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{7016ED39-5EDD-46AA-B59B-34F8671A16F1}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FAE-4C49-8B77-6E2D06188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61.7</c:v>
                </c:pt>
                <c:pt idx="24">
                  <c:v>64.7</c:v>
                </c:pt>
                <c:pt idx="32">
                  <c:v>66.2</c:v>
                </c:pt>
              </c:numCache>
            </c:numRef>
          </c:xVal>
          <c:yVal>
            <c:numRef>
              <c:f>公会計指標分析・財政指標組合せ分析表!$BP$51:$DC$51</c:f>
              <c:numCache>
                <c:formatCode>#,##0.0;"▲ "#,##0.0</c:formatCode>
                <c:ptCount val="40"/>
                <c:pt idx="8">
                  <c:v>19</c:v>
                </c:pt>
                <c:pt idx="16">
                  <c:v>12.1</c:v>
                </c:pt>
                <c:pt idx="24">
                  <c:v>10.3</c:v>
                </c:pt>
                <c:pt idx="32">
                  <c:v>5.7</c:v>
                </c:pt>
              </c:numCache>
            </c:numRef>
          </c:yVal>
          <c:smooth val="0"/>
          <c:extLst>
            <c:ext xmlns:c16="http://schemas.microsoft.com/office/drawing/2014/chart" uri="{C3380CC4-5D6E-409C-BE32-E72D297353CC}">
              <c16:uniqueId val="{00000009-6FAE-4C49-8B77-6E2D06188A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{2F6EB0FD-FE0E-4C29-9EEE-BE1C71D0A8C7}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FAE-4C49-8B77-6E2D06188A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{ABFBC28B-910D-4375-9A36-3F89A11FD9E1}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AE-4C49-8B77-6E2D06188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{8B3E3BCC-7C79-403B-9965-0FB7F89D98FD}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AE-4C49-8B77-6E2D06188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{62F2561A-0D4F-479A-BE99-1979FE27E565}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AE-4C49-8B77-6E2D06188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{961D479D-1D08-4DA9-BE51-ACE7B5E735EE}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AE-4C49-8B77-6E2D06188A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{0952EB7F-E8BC-4619-8C91-4691B4459D85}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FAE-4C49-8B77-6E2D06188A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{8B0E00E8-8845-4422-8228-32FBDC68AEFC}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FAE-4C49-8B77-6E2D06188A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{FAC4E65D-7D1A-490A-B188-75C2D4AA530E}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FAE-4C49-8B77-6E2D06188A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{988EFA36-2E45-4BF2-BE16-EE741423CBB7}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FAE-4C49-8B77-6E2D06188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FAE-4C49-8B77-6E2D06188A5E}"/>
            </c:ext>
          </c:extLst>
        </c:ser>
        <c:dLbls>
          <c:showLegendKey val="0"/>
          <c:showVal val="1"/>
          <c:showCatName val="0"/>
          <c:showSerName val="0"/>
          <c:showPercent val="0"/>
          <c:showBubbleSize val="0"/>
        </c:dLbls>
        <c:axId val="46179840"/>
        <c:axId val="46181760"/>
      </c:scatterChart>
      <c:valAx>
        <c:axId val="46179840"/>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{3492C18B-CF9E-4D83-BF32-AF5CC63B4113}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3FB-4187-A1CF-5DC4797EE7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{DE4A267E-2E8B-45C2-AF97-38AA774AB86D}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FB-4187-A1CF-5DC4797EE7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{A7A0904F-CFF6-4777-89F9-BD9B21733B1D}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FB-4187-A1CF-5DC4797EE7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{25E3CDEC-DBFD-45E2-B737-1D4004B1FDCD}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FB-4187-A1CF-5DC4797EE7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{69DDE996-EC66-49FA-B6FA-E34233C8E311}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FB-4187-A1CF-5DC4797EE7D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{5280D37B-419A-4853-8243-8C2C7CD16979}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3FB-4187-A1CF-5DC4797EE7D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{0542AC89-76AB-459A-8347-16F481A09DF5}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3FB-4187-A1CF-5DC4797EE7D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{231CA19E-D1E0-41FC-BA8C-0C08676D0CE2}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3FB-4187-A1CF-5DC4797EE7D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{538C5279-5B59-4ECB-A022-8DE562CB11E0}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3FB-4187-A1CF-5DC4797EE7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9.6999999999999993</c:v>
                </c:pt>
                <c:pt idx="16">
                  <c:v>7.7</c:v>
                </c:pt>
                <c:pt idx="24">
                  <c:v>6.7</c:v>
                </c:pt>
                <c:pt idx="32">
                  <c:v>6.7</c:v>
                </c:pt>
              </c:numCache>
            </c:numRef>
          </c:xVal>
          <c:yVal>
            <c:numRef>
              <c:f>公会計指標分析・財政指標組合せ分析表!$BP$73:$DC$73</c:f>
              <c:numCache>
                <c:formatCode>#,##0.0;"▲ "#,##0.0</c:formatCode>
                <c:ptCount val="40"/>
                <c:pt idx="0">
                  <c:v>25.5</c:v>
                </c:pt>
                <c:pt idx="8">
                  <c:v>19</c:v>
                </c:pt>
                <c:pt idx="16">
                  <c:v>12.1</c:v>
                </c:pt>
                <c:pt idx="24">
                  <c:v>10.3</c:v>
                </c:pt>
                <c:pt idx="32">
                  <c:v>5.7</c:v>
                </c:pt>
              </c:numCache>
            </c:numRef>
          </c:yVal>
          <c:smooth val="0"/>
          <c:extLst>
            <c:ext xmlns:c16="http://schemas.microsoft.com/office/drawing/2014/chart" uri="{C3380CC4-5D6E-409C-BE32-E72D297353CC}">
              <c16:uniqueId val="{00000009-F3FB-4187-A1CF-5DC4797EE7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{E545A4F0-D93E-45E2-808C-17A6C66D1F14}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3FB-4187-A1CF-5DC4797EE7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{5BC895C9-9DD0-4BAB-8362-A789D3B0AD46}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FB-4187-A1CF-5DC4797EE7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{7A7E0962-AC3F-45C2-8807-F53ADC71E159}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FB-4187-A1CF-5DC4797EE7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{EAAFA436-9E86-4F12-A7C4-C8AD1F2A870E}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FB-4187-A1CF-5DC4797EE7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{5DB4C91A-9BFE-4BEA-BBB0-BFFA54CBEC14}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FB-4187-A1CF-5DC4797EE7D1}"/>
                </c:ext>
              </c:extLst>
            </c:dLbl>
            <c:dLbl>
              <c:idx val="8"/>
              <c:layout>
                <c:manualLayout>
                  <c:x val="-2.6385055114456116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{0195A6A9-2AF7-4A8B-B1AF-9DF68861B24C}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3FB-4187-A1CF-5DC4797EE7D1}"/>
                </c:ext>
              </c:extLst>
            </c:dLbl>
            <c:dLbl>
              <c:idx val="16"/>
              <c:layout>
                <c:manualLayout>
                  <c:x val="-3.7010928123765149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{53DBEEC9-28CF-4E8E-861D-82284979C245}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3FB-4187-A1CF-5DC4797EE7D1}"/>
                </c:ext>
              </c:extLst>
            </c:dLbl>
            <c:dLbl>
              <c:idx val="24"/>
              <c:layout>
                <c:manualLayout>
                  <c:x val="-3.1697991619110633E-2"/>
                  <c:y val="-1.441256189606614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{5C7BAFFB-D2F1-4C4E-81AA-74640CD70133}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3FB-4187-A1CF-5DC4797EE7D1}"/>
                </c:ext>
              </c:extLst>
            </c:dLbl>
            <c:dLbl>
              <c:idx val="32"/>
              <c:layout>
                <c:manualLayout>
                  <c:x val="-3.1697991619110633E-2"/>
                  <c:y val="-5.22540134405822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{314F158B-0721-4891-9915-66ED4070A6A8}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3FB-4187-A1CF-5DC4797EE7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FB-4187-A1CF-5DC4797EE7D1}"/>
            </c:ext>
          </c:extLst>
        </c:ser>
        <c:dLbls>
          <c:showLegendKey val="0"/>
          <c:showVal val="1"/>
          <c:showCatName val="0"/>
          <c:showSerName val="0"/>
          <c:showPercent val="0"/>
          <c:showBubbleSize val="0"/>
        </c:dLbls>
        <c:axId val="84219776"/>
        <c:axId val="84234240"/>
      </c:scatterChart>
      <c:valAx>
        <c:axId val="84219776"/>
        <c:scaling>
          <c:orientation val="minMax"/>
          <c:max val="11.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平成３０年度から防災無線デジタル化事業等の地方債の償還が始まったことにより、元利償還金が上昇している。上昇傾向は今後３年は続く見込みである。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一般会計等に係る地方債の現在高においては、平成３０年度から防災無線デジタル化事業等の地方債の償還が始まったことにより減少している。</a:t>
          </a:r>
        </a:p>
        <a:p>
          <a:r>
            <a:rPr kumimoji="1" lang="ja-JP" altLang="en-US" sz="1400">
              <a:latin typeface="ＭＳ ゴシック" pitchFamily="49" charset="-128"/>
              <a:ea typeface="ＭＳ ゴシック" pitchFamily="49" charset="-128"/>
            </a:rPr>
            <a:t>　一方で、交付税措置の高い地方債の借入も増えていることから、基準財政需要額算入見込額もほぼ横ばいとなっている。今後とも比率の改善に努める。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財政調整基金を、小中学校エアコン整備により約２憶２，０００万円取り崩したことによる減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今後数年間は、決算剰余金の積立額より取り崩し額が上回ることから財政調整基金が減少する見込みである。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柑橘振興基金を６００万円取り崩したことによる減。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公共施設整備基金：公共施設の大規模改修、建替え等に今後、膨大な費用がかかることが予測されるため、令和５年度までに１億円程度積立予定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小中学校エアコン整備により約２億２，０００万円を取り崩したことによる減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今後数年間は、決算剰余金の積立額より取り崩し額が上回ることから財政調整基金が減少する見込みである。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積立を行っていないため横ばい状態である。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公債費が増加する見込みのため、令和３年度までに３億円程度を取り崩し予定。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・６６．２％と年々増加傾向にあり、類似団体、全国平均及び三重県平均と比較しても高い状況となっている。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個々の資産の更新時期がいつ到来するか、資産全体として更新時期のピークがいつ到来するか、更新費用がいつどれだけ必要なのかを把握し、個々の資産の更新要否の検討や更新費用の積立といった対応を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59817</xdr:rowOff>
    </xdr:from>
    <xdr:to>
      <xdr:col>23</xdr:col>
      <xdr:colOff>136525</xdr:colOff>
      <xdr:row>28</xdr:row>
      <xdr:rowOff>161417</xdr:rowOff>
    </xdr:to>
    <xdr:sp macro="" textlink="">
      <xdr:nvSpPr>
        <xdr:cNvPr id="77" name="楕円 76"/>
        <xdr:cNvSpPr/>
      </xdr:nvSpPr>
      <xdr:spPr>
        <a:xfrm>
          <a:off x="47117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82694</xdr:rowOff>
    </xdr:from>
    <xdr:ext cx="405111" cy="259045"/>
    <xdr:sp macro="" textlink="">
      <xdr:nvSpPr>
        <xdr:cNvPr id="78" name="有形固定資産減価償却率該当値テキスト"/>
        <xdr:cNvSpPr txBox="1"/>
      </xdr:nvSpPr>
      <xdr:spPr>
        <a:xfrm>
          <a:off x="4813300" y="548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92202</xdr:rowOff>
    </xdr:from>
    <xdr:to>
      <xdr:col>19</xdr:col>
      <xdr:colOff>187325</xdr:colOff>
      <xdr:row>29</xdr:row>
      <xdr:rowOff>22352</xdr:rowOff>
    </xdr:to>
    <xdr:sp macro="" textlink="">
      <xdr:nvSpPr>
        <xdr:cNvPr id="79" name="楕円 78"/>
        <xdr:cNvSpPr/>
      </xdr:nvSpPr>
      <xdr:spPr>
        <a:xfrm>
          <a:off x="4000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110617</xdr:rowOff>
    </xdr:from>
    <xdr:to>
      <xdr:col>23</xdr:col>
      <xdr:colOff>85725</xdr:colOff>
      <xdr:row>28</xdr:row>
      <xdr:rowOff>143002</xdr:rowOff>
    </xdr:to>
    <xdr:cxnSp macro="">
      <xdr:nvCxnSpPr>
        <xdr:cNvPr id="80" name="直線コネクタ 79"/>
        <xdr:cNvCxnSpPr/>
      </xdr:nvCxnSpPr>
      <xdr:spPr>
        <a:xfrm flipV="1">
          <a:off x="4051300" y="568274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156972</xdr:rowOff>
    </xdr:from>
    <xdr:to>
      <xdr:col>15</xdr:col>
      <xdr:colOff>187325</xdr:colOff>
      <xdr:row>29</xdr:row>
      <xdr:rowOff>87122</xdr:rowOff>
    </xdr:to>
    <xdr:sp macro="" textlink="">
      <xdr:nvSpPr>
        <xdr:cNvPr id="81" name="楕円 80"/>
        <xdr:cNvSpPr/>
      </xdr:nvSpPr>
      <xdr:spPr>
        <a:xfrm>
          <a:off x="3238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29</xdr:row>
      <xdr:rowOff>36322</xdr:rowOff>
    </xdr:to>
    <xdr:cxnSp macro="">
      <xdr:nvCxnSpPr>
        <xdr:cNvPr id="82" name="直線コネクタ 81"/>
        <xdr:cNvCxnSpPr/>
      </xdr:nvCxnSpPr>
      <xdr:spPr>
        <a:xfrm flipV="1">
          <a:off x="3289300" y="57151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83" name="楕円 82"/>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36322</xdr:rowOff>
    </xdr:from>
    <xdr:to>
      <xdr:col>15</xdr:col>
      <xdr:colOff>136525</xdr:colOff>
      <xdr:row>29</xdr:row>
      <xdr:rowOff>62230</xdr:rowOff>
    </xdr:to>
    <xdr:cxnSp macro="">
      <xdr:nvCxnSpPr>
        <xdr:cNvPr id="84" name="直線コネクタ 83"/>
        <xdr:cNvCxnSpPr/>
      </xdr:nvCxnSpPr>
      <xdr:spPr>
        <a:xfrm flipV="1">
          <a:off x="2527300" y="577989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38879</xdr:rowOff>
    </xdr:from>
    <xdr:ext cx="405111" cy="259045"/>
    <xdr:sp macro="" textlink="">
      <xdr:nvSpPr>
        <xdr:cNvPr id="88" name="n_1mainValue有形固定資産減価償却率"/>
        <xdr:cNvSpPr txBox="1"/>
      </xdr:nvSpPr>
      <xdr:spPr>
        <a:xfrm>
          <a:off x="38360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103649</xdr:rowOff>
    </xdr:from>
    <xdr:ext cx="405111" cy="259045"/>
    <xdr:sp macro="" textlink="">
      <xdr:nvSpPr>
        <xdr:cNvPr id="89" name="n_2mainValue有形固定資産減価償却率"/>
        <xdr:cNvSpPr txBox="1"/>
      </xdr:nvSpPr>
      <xdr:spPr>
        <a:xfrm>
          <a:off x="3086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90" name="n_3mainValue有形固定資産減価償却率"/>
        <xdr:cNvSpPr txBox="1"/>
      </xdr:nvSpPr>
      <xdr:spPr>
        <a:xfrm>
          <a:off x="2324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・６２１．４％と昨年度と比較すると減少しているが、類似団体、三重県平均と比較すると高い状況となっている。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・地方債の抑制や、充当可能財源、経常一般財源の確保に取り組んでいく。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50909</xdr:rowOff>
    </xdr:from>
    <xdr:to>
      <xdr:col>76</xdr:col>
      <xdr:colOff>73025</xdr:colOff>
      <xdr:row>29</xdr:row>
      <xdr:rowOff>152509</xdr:rowOff>
    </xdr:to>
    <xdr:sp macro="" textlink="">
      <xdr:nvSpPr>
        <xdr:cNvPr id="134" name="楕円 133"/>
        <xdr:cNvSpPr/>
      </xdr:nvSpPr>
      <xdr:spPr>
        <a:xfrm>
          <a:off x="14744700" y="57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73786</xdr:rowOff>
    </xdr:from>
    <xdr:ext cx="469744" cy="259045"/>
    <xdr:sp macro="" textlink="">
      <xdr:nvSpPr>
        <xdr:cNvPr id="135" name="債務償還比率該当値テキスト"/>
        <xdr:cNvSpPr txBox="1"/>
      </xdr:nvSpPr>
      <xdr:spPr>
        <a:xfrm>
          <a:off x="14846300" y="564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61976</xdr:rowOff>
    </xdr:from>
    <xdr:to>
      <xdr:col>72</xdr:col>
      <xdr:colOff>123825</xdr:colOff>
      <xdr:row>28</xdr:row>
      <xdr:rowOff>163576</xdr:rowOff>
    </xdr:to>
    <xdr:sp macro="" textlink="">
      <xdr:nvSpPr>
        <xdr:cNvPr id="136" name="楕円 135"/>
        <xdr:cNvSpPr/>
      </xdr:nvSpPr>
      <xdr:spPr>
        <a:xfrm>
          <a:off x="14033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112776</xdr:rowOff>
    </xdr:from>
    <xdr:to>
      <xdr:col>76</xdr:col>
      <xdr:colOff>22225</xdr:colOff>
      <xdr:row>29</xdr:row>
      <xdr:rowOff>101709</xdr:rowOff>
    </xdr:to>
    <xdr:cxnSp macro="">
      <xdr:nvCxnSpPr>
        <xdr:cNvPr id="137" name="直線コネクタ 136"/>
        <xdr:cNvCxnSpPr/>
      </xdr:nvCxnSpPr>
      <xdr:spPr>
        <a:xfrm>
          <a:off x="14084300" y="5684901"/>
          <a:ext cx="7112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8653</xdr:rowOff>
    </xdr:from>
    <xdr:ext cx="469744" cy="259045"/>
    <xdr:sp macro="" textlink="">
      <xdr:nvSpPr>
        <xdr:cNvPr id="139" name="n_1mainValue債務償還比率"/>
        <xdr:cNvSpPr txBox="1"/>
      </xdr:nvSpPr>
      <xdr:spPr>
        <a:xfrm>
          <a:off x="13836727" y="54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153035</xdr:rowOff>
    </xdr:from>
    <xdr:to>
      <xdr:col>24</xdr:col>
      <xdr:colOff>114300</xdr:colOff>
      <xdr:row>37</xdr:row>
      <xdr:rowOff>83185</xdr:rowOff>
    </xdr:to>
    <xdr:sp macro="" textlink="">
      <xdr:nvSpPr>
        <xdr:cNvPr id="71" name="楕円 70"/>
        <xdr:cNvSpPr/>
      </xdr:nvSpPr>
      <xdr:spPr>
        <a:xfrm>
          <a:off x="4584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4462</xdr:rowOff>
    </xdr:from>
    <xdr:ext cx="405111" cy="259045"/>
    <xdr:sp macro="" textlink="">
      <xdr:nvSpPr>
        <xdr:cNvPr id="72" name="【道路】&#10;有形固定資産減価償却率該当値テキスト"/>
        <xdr:cNvSpPr txBox="1"/>
      </xdr:nvSpPr>
      <xdr:spPr>
        <a:xfrm>
          <a:off x="467360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3" name="楕円 72"/>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64770</xdr:rowOff>
    </xdr:to>
    <xdr:cxnSp macro="">
      <xdr:nvCxnSpPr>
        <xdr:cNvPr id="74" name="直線コネクタ 73"/>
        <xdr:cNvCxnSpPr/>
      </xdr:nvCxnSpPr>
      <xdr:spPr>
        <a:xfrm flipV="1">
          <a:off x="3797300" y="63760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5" name="楕円 74"/>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102870</xdr:rowOff>
    </xdr:to>
    <xdr:cxnSp macro="">
      <xdr:nvCxnSpPr>
        <xdr:cNvPr id="76" name="直線コネクタ 75"/>
        <xdr:cNvCxnSpPr/>
      </xdr:nvCxnSpPr>
      <xdr:spPr>
        <a:xfrm flipV="1">
          <a:off x="2908300" y="640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131445</xdr:rowOff>
    </xdr:to>
    <xdr:cxnSp macro="">
      <xdr:nvCxnSpPr>
        <xdr:cNvPr id="78" name="直線コネクタ 77"/>
        <xdr:cNvCxnSpPr/>
      </xdr:nvCxnSpPr>
      <xdr:spPr>
        <a:xfrm flipV="1">
          <a:off x="2019300" y="644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2"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3" name="n_2mainValue【道路】&#10;有形固定資産減価償却率"/>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4" name="n_3main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51403</xdr:rowOff>
    </xdr:from>
    <xdr:to>
      <xdr:col>55</xdr:col>
      <xdr:colOff>50800</xdr:colOff>
      <xdr:row>41</xdr:row>
      <xdr:rowOff>153003</xdr:rowOff>
    </xdr:to>
    <xdr:sp macro="" textlink="">
      <xdr:nvSpPr>
        <xdr:cNvPr id="123" name="楕円 122"/>
        <xdr:cNvSpPr/>
      </xdr:nvSpPr>
      <xdr:spPr>
        <a:xfrm>
          <a:off x="10426700" y="70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137780</xdr:rowOff>
    </xdr:from>
    <xdr:ext cx="534377" cy="259045"/>
    <xdr:sp macro="" textlink="">
      <xdr:nvSpPr>
        <xdr:cNvPr id="124" name="【道路】&#10;一人当たり延長該当値テキスト"/>
        <xdr:cNvSpPr txBox="1"/>
      </xdr:nvSpPr>
      <xdr:spPr>
        <a:xfrm>
          <a:off x="10515600" y="69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54352</xdr:rowOff>
    </xdr:from>
    <xdr:to>
      <xdr:col>50</xdr:col>
      <xdr:colOff>165100</xdr:colOff>
      <xdr:row>41</xdr:row>
      <xdr:rowOff>155952</xdr:rowOff>
    </xdr:to>
    <xdr:sp macro="" textlink="">
      <xdr:nvSpPr>
        <xdr:cNvPr id="125" name="楕円 124"/>
        <xdr:cNvSpPr/>
      </xdr:nvSpPr>
      <xdr:spPr>
        <a:xfrm>
          <a:off x="9588500" y="7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102203</xdr:rowOff>
    </xdr:from>
    <xdr:to>
      <xdr:col>55</xdr:col>
      <xdr:colOff>0</xdr:colOff>
      <xdr:row>41</xdr:row>
      <xdr:rowOff>105152</xdr:rowOff>
    </xdr:to>
    <xdr:cxnSp macro="">
      <xdr:nvCxnSpPr>
        <xdr:cNvPr id="126" name="直線コネクタ 125"/>
        <xdr:cNvCxnSpPr/>
      </xdr:nvCxnSpPr>
      <xdr:spPr>
        <a:xfrm flipV="1">
          <a:off x="9639300" y="7131653"/>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46706</xdr:rowOff>
    </xdr:from>
    <xdr:to>
      <xdr:col>46</xdr:col>
      <xdr:colOff>38100</xdr:colOff>
      <xdr:row>41</xdr:row>
      <xdr:rowOff>148306</xdr:rowOff>
    </xdr:to>
    <xdr:sp macro="" textlink="">
      <xdr:nvSpPr>
        <xdr:cNvPr id="127" name="楕円 126"/>
        <xdr:cNvSpPr/>
      </xdr:nvSpPr>
      <xdr:spPr>
        <a:xfrm>
          <a:off x="8699500" y="7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97506</xdr:rowOff>
    </xdr:from>
    <xdr:to>
      <xdr:col>50</xdr:col>
      <xdr:colOff>114300</xdr:colOff>
      <xdr:row>41</xdr:row>
      <xdr:rowOff>105152</xdr:rowOff>
    </xdr:to>
    <xdr:cxnSp macro="">
      <xdr:nvCxnSpPr>
        <xdr:cNvPr id="128" name="直線コネクタ 127"/>
        <xdr:cNvCxnSpPr/>
      </xdr:nvCxnSpPr>
      <xdr:spPr>
        <a:xfrm>
          <a:off x="8750300" y="7126956"/>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48439</xdr:rowOff>
    </xdr:from>
    <xdr:to>
      <xdr:col>41</xdr:col>
      <xdr:colOff>101600</xdr:colOff>
      <xdr:row>41</xdr:row>
      <xdr:rowOff>150039</xdr:rowOff>
    </xdr:to>
    <xdr:sp macro="" textlink="">
      <xdr:nvSpPr>
        <xdr:cNvPr id="129" name="楕円 128"/>
        <xdr:cNvSpPr/>
      </xdr:nvSpPr>
      <xdr:spPr>
        <a:xfrm>
          <a:off x="7810500" y="70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97506</xdr:rowOff>
    </xdr:from>
    <xdr:to>
      <xdr:col>45</xdr:col>
      <xdr:colOff>177800</xdr:colOff>
      <xdr:row>41</xdr:row>
      <xdr:rowOff>99239</xdr:rowOff>
    </xdr:to>
    <xdr:cxnSp macro="">
      <xdr:nvCxnSpPr>
        <xdr:cNvPr id="130" name="直線コネクタ 129"/>
        <xdr:cNvCxnSpPr/>
      </xdr:nvCxnSpPr>
      <xdr:spPr>
        <a:xfrm flipV="1">
          <a:off x="7861300" y="7126956"/>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147079</xdr:rowOff>
    </xdr:from>
    <xdr:ext cx="534377" cy="259045"/>
    <xdr:sp macro="" textlink="">
      <xdr:nvSpPr>
        <xdr:cNvPr id="134" name="n_1mainValue【道路】&#10;一人当たり延長"/>
        <xdr:cNvSpPr txBox="1"/>
      </xdr:nvSpPr>
      <xdr:spPr>
        <a:xfrm>
          <a:off x="9359411" y="71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139433</xdr:rowOff>
    </xdr:from>
    <xdr:ext cx="534377" cy="259045"/>
    <xdr:sp macro="" textlink="">
      <xdr:nvSpPr>
        <xdr:cNvPr id="135" name="n_2mainValue【道路】&#10;一人当たり延長"/>
        <xdr:cNvSpPr txBox="1"/>
      </xdr:nvSpPr>
      <xdr:spPr>
        <a:xfrm>
          <a:off x="8483111" y="7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141166</xdr:rowOff>
    </xdr:from>
    <xdr:ext cx="534377" cy="259045"/>
    <xdr:sp macro="" textlink="">
      <xdr:nvSpPr>
        <xdr:cNvPr id="136" name="n_3mainValue【道路】&#10;一人当たり延長"/>
        <xdr:cNvSpPr txBox="1"/>
      </xdr:nvSpPr>
      <xdr:spPr>
        <a:xfrm>
          <a:off x="7594111" y="71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77" name="楕円 176"/>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78" name="【橋りょう・トンネ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79" name="楕円 178"/>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111034</xdr:rowOff>
    </xdr:to>
    <xdr:cxnSp macro="">
      <xdr:nvCxnSpPr>
        <xdr:cNvPr id="180" name="直線コネクタ 179"/>
        <xdr:cNvCxnSpPr/>
      </xdr:nvCxnSpPr>
      <xdr:spPr>
        <a:xfrm flipV="1">
          <a:off x="3797300" y="986409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79828</xdr:rowOff>
    </xdr:from>
    <xdr:to>
      <xdr:col>15</xdr:col>
      <xdr:colOff>101600</xdr:colOff>
      <xdr:row>58</xdr:row>
      <xdr:rowOff>9978</xdr:rowOff>
    </xdr:to>
    <xdr:sp macro="" textlink="">
      <xdr:nvSpPr>
        <xdr:cNvPr id="181" name="楕円 180"/>
        <xdr:cNvSpPr/>
      </xdr:nvSpPr>
      <xdr:spPr>
        <a:xfrm>
          <a:off x="2857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130628</xdr:rowOff>
    </xdr:to>
    <xdr:cxnSp macro="">
      <xdr:nvCxnSpPr>
        <xdr:cNvPr id="182" name="直線コネクタ 181"/>
        <xdr:cNvCxnSpPr/>
      </xdr:nvCxnSpPr>
      <xdr:spPr>
        <a:xfrm flipV="1">
          <a:off x="2908300" y="98836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99423</xdr:rowOff>
    </xdr:from>
    <xdr:to>
      <xdr:col>10</xdr:col>
      <xdr:colOff>165100</xdr:colOff>
      <xdr:row>58</xdr:row>
      <xdr:rowOff>29573</xdr:rowOff>
    </xdr:to>
    <xdr:sp macro="" textlink="">
      <xdr:nvSpPr>
        <xdr:cNvPr id="183" name="楕円 182"/>
        <xdr:cNvSpPr/>
      </xdr:nvSpPr>
      <xdr:spPr>
        <a:xfrm>
          <a:off x="1968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130628</xdr:rowOff>
    </xdr:from>
    <xdr:to>
      <xdr:col>15</xdr:col>
      <xdr:colOff>50800</xdr:colOff>
      <xdr:row>57</xdr:row>
      <xdr:rowOff>150223</xdr:rowOff>
    </xdr:to>
    <xdr:cxnSp macro="">
      <xdr:nvCxnSpPr>
        <xdr:cNvPr id="184" name="直線コネクタ 183"/>
        <xdr:cNvCxnSpPr/>
      </xdr:nvCxnSpPr>
      <xdr:spPr>
        <a:xfrm flipV="1">
          <a:off x="2019300" y="99032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188" name="n_1mainValue【橋りょう・トンネル】&#10;有形固定資産減価償却率"/>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26505</xdr:rowOff>
    </xdr:from>
    <xdr:ext cx="405111" cy="259045"/>
    <xdr:sp macro="" textlink="">
      <xdr:nvSpPr>
        <xdr:cNvPr id="189" name="n_2mainValue【橋りょう・トンネル】&#10;有形固定資産減価償却率"/>
        <xdr:cNvSpPr txBox="1"/>
      </xdr:nvSpPr>
      <xdr:spPr>
        <a:xfrm>
          <a:off x="2705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46100</xdr:rowOff>
    </xdr:from>
    <xdr:ext cx="405111" cy="259045"/>
    <xdr:sp macro="" textlink="">
      <xdr:nvSpPr>
        <xdr:cNvPr id="190" name="n_3mainValue【橋りょう・トンネル】&#10;有形固定資産減価償却率"/>
        <xdr:cNvSpPr txBox="1"/>
      </xdr:nvSpPr>
      <xdr:spPr>
        <a:xfrm>
          <a:off x="1816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67441</xdr:rowOff>
    </xdr:from>
    <xdr:to>
      <xdr:col>55</xdr:col>
      <xdr:colOff>50800</xdr:colOff>
      <xdr:row>61</xdr:row>
      <xdr:rowOff>169041</xdr:rowOff>
    </xdr:to>
    <xdr:sp macro="" textlink="">
      <xdr:nvSpPr>
        <xdr:cNvPr id="227" name="楕円 226"/>
        <xdr:cNvSpPr/>
      </xdr:nvSpPr>
      <xdr:spPr>
        <a:xfrm>
          <a:off x="10426700" y="105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90318</xdr:rowOff>
    </xdr:from>
    <xdr:ext cx="599010" cy="259045"/>
    <xdr:sp macro="" textlink="">
      <xdr:nvSpPr>
        <xdr:cNvPr id="228" name="【橋りょう・トンネル】&#10;一人当たり有形固定資産（償却資産）額該当値テキスト"/>
        <xdr:cNvSpPr txBox="1"/>
      </xdr:nvSpPr>
      <xdr:spPr>
        <a:xfrm>
          <a:off x="10515600" y="1037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71548</xdr:rowOff>
    </xdr:from>
    <xdr:to>
      <xdr:col>50</xdr:col>
      <xdr:colOff>165100</xdr:colOff>
      <xdr:row>62</xdr:row>
      <xdr:rowOff>1698</xdr:rowOff>
    </xdr:to>
    <xdr:sp macro="" textlink="">
      <xdr:nvSpPr>
        <xdr:cNvPr id="229" name="楕円 228"/>
        <xdr:cNvSpPr/>
      </xdr:nvSpPr>
      <xdr:spPr>
        <a:xfrm>
          <a:off x="9588500" y="105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118241</xdr:rowOff>
    </xdr:from>
    <xdr:to>
      <xdr:col>55</xdr:col>
      <xdr:colOff>0</xdr:colOff>
      <xdr:row>61</xdr:row>
      <xdr:rowOff>122348</xdr:rowOff>
    </xdr:to>
    <xdr:cxnSp macro="">
      <xdr:nvCxnSpPr>
        <xdr:cNvPr id="230" name="直線コネクタ 229"/>
        <xdr:cNvCxnSpPr/>
      </xdr:nvCxnSpPr>
      <xdr:spPr>
        <a:xfrm flipV="1">
          <a:off x="9639300" y="10576691"/>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80156</xdr:rowOff>
    </xdr:from>
    <xdr:to>
      <xdr:col>46</xdr:col>
      <xdr:colOff>38100</xdr:colOff>
      <xdr:row>62</xdr:row>
      <xdr:rowOff>10306</xdr:rowOff>
    </xdr:to>
    <xdr:sp macro="" textlink="">
      <xdr:nvSpPr>
        <xdr:cNvPr id="231" name="楕円 230"/>
        <xdr:cNvSpPr/>
      </xdr:nvSpPr>
      <xdr:spPr>
        <a:xfrm>
          <a:off x="8699500" y="105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122348</xdr:rowOff>
    </xdr:from>
    <xdr:to>
      <xdr:col>50</xdr:col>
      <xdr:colOff>114300</xdr:colOff>
      <xdr:row>61</xdr:row>
      <xdr:rowOff>130956</xdr:rowOff>
    </xdr:to>
    <xdr:cxnSp macro="">
      <xdr:nvCxnSpPr>
        <xdr:cNvPr id="232" name="直線コネクタ 231"/>
        <xdr:cNvCxnSpPr/>
      </xdr:nvCxnSpPr>
      <xdr:spPr>
        <a:xfrm flipV="1">
          <a:off x="8750300" y="10580798"/>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86088</xdr:rowOff>
    </xdr:from>
    <xdr:to>
      <xdr:col>41</xdr:col>
      <xdr:colOff>101600</xdr:colOff>
      <xdr:row>62</xdr:row>
      <xdr:rowOff>16238</xdr:rowOff>
    </xdr:to>
    <xdr:sp macro="" textlink="">
      <xdr:nvSpPr>
        <xdr:cNvPr id="233" name="楕円 232"/>
        <xdr:cNvSpPr/>
      </xdr:nvSpPr>
      <xdr:spPr>
        <a:xfrm>
          <a:off x="7810500" y="105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130956</xdr:rowOff>
    </xdr:from>
    <xdr:to>
      <xdr:col>45</xdr:col>
      <xdr:colOff>177800</xdr:colOff>
      <xdr:row>61</xdr:row>
      <xdr:rowOff>136888</xdr:rowOff>
    </xdr:to>
    <xdr:cxnSp macro="">
      <xdr:nvCxnSpPr>
        <xdr:cNvPr id="234" name="直線コネクタ 233"/>
        <xdr:cNvCxnSpPr/>
      </xdr:nvCxnSpPr>
      <xdr:spPr>
        <a:xfrm flipV="1">
          <a:off x="7861300" y="10589406"/>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18225</xdr:rowOff>
    </xdr:from>
    <xdr:ext cx="599010" cy="259045"/>
    <xdr:sp macro="" textlink="">
      <xdr:nvSpPr>
        <xdr:cNvPr id="238" name="n_1mainValue【橋りょう・トンネル】&#10;一人当たり有形固定資産（償却資産）額"/>
        <xdr:cNvSpPr txBox="1"/>
      </xdr:nvSpPr>
      <xdr:spPr>
        <a:xfrm>
          <a:off x="9327095" y="1030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26833</xdr:rowOff>
    </xdr:from>
    <xdr:ext cx="599010" cy="259045"/>
    <xdr:sp macro="" textlink="">
      <xdr:nvSpPr>
        <xdr:cNvPr id="239" name="n_2mainValue【橋りょう・トンネル】&#10;一人当たり有形固定資産（償却資産）額"/>
        <xdr:cNvSpPr txBox="1"/>
      </xdr:nvSpPr>
      <xdr:spPr>
        <a:xfrm>
          <a:off x="8450795" y="103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32765</xdr:rowOff>
    </xdr:from>
    <xdr:ext cx="599010" cy="259045"/>
    <xdr:sp macro="" textlink="">
      <xdr:nvSpPr>
        <xdr:cNvPr id="240" name="n_3mainValue【橋りょう・トンネル】&#10;一人当たり有形固定資産（償却資産）額"/>
        <xdr:cNvSpPr txBox="1"/>
      </xdr:nvSpPr>
      <xdr:spPr>
        <a:xfrm>
          <a:off x="7561795" y="1031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280" name="楕円 279"/>
        <xdr:cNvSpPr/>
      </xdr:nvSpPr>
      <xdr:spPr>
        <a:xfrm>
          <a:off x="4584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147972</xdr:rowOff>
    </xdr:from>
    <xdr:ext cx="405111" cy="259045"/>
    <xdr:sp macro="" textlink="">
      <xdr:nvSpPr>
        <xdr:cNvPr id="281" name="【公営住宅】&#10;有形固定資産減価償却率該当値テキスト"/>
        <xdr:cNvSpPr txBox="1"/>
      </xdr:nvSpPr>
      <xdr:spPr>
        <a:xfrm>
          <a:off x="4673600" y="1437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95886</xdr:rowOff>
    </xdr:from>
    <xdr:to>
      <xdr:col>20</xdr:col>
      <xdr:colOff>38100</xdr:colOff>
      <xdr:row>85</xdr:row>
      <xdr:rowOff>26036</xdr:rowOff>
    </xdr:to>
    <xdr:sp macro="" textlink="">
      <xdr:nvSpPr>
        <xdr:cNvPr id="282" name="楕円 281"/>
        <xdr:cNvSpPr/>
      </xdr:nvSpPr>
      <xdr:spPr>
        <a:xfrm>
          <a:off x="3746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112395</xdr:rowOff>
    </xdr:from>
    <xdr:to>
      <xdr:col>24</xdr:col>
      <xdr:colOff>63500</xdr:colOff>
      <xdr:row>84</xdr:row>
      <xdr:rowOff>146686</xdr:rowOff>
    </xdr:to>
    <xdr:cxnSp macro="">
      <xdr:nvCxnSpPr>
        <xdr:cNvPr id="283" name="直線コネクタ 282"/>
        <xdr:cNvCxnSpPr/>
      </xdr:nvCxnSpPr>
      <xdr:spPr>
        <a:xfrm flipV="1">
          <a:off x="3797300" y="145141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284" name="楕円 283"/>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84</xdr:row>
      <xdr:rowOff>146686</xdr:rowOff>
    </xdr:to>
    <xdr:cxnSp macro="">
      <xdr:nvCxnSpPr>
        <xdr:cNvPr id="285" name="直線コネクタ 284"/>
        <xdr:cNvCxnSpPr/>
      </xdr:nvCxnSpPr>
      <xdr:spPr>
        <a:xfrm>
          <a:off x="2908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286" name="楕円 285"/>
        <xdr:cNvSpPr/>
      </xdr:nvSpPr>
      <xdr:spPr>
        <a:xfrm>
          <a:off x="196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85</xdr:row>
      <xdr:rowOff>45720</xdr:rowOff>
    </xdr:to>
    <xdr:cxnSp macro="">
      <xdr:nvCxnSpPr>
        <xdr:cNvPr id="287" name="直線コネクタ 286"/>
        <xdr:cNvCxnSpPr/>
      </xdr:nvCxnSpPr>
      <xdr:spPr>
        <a:xfrm flipV="1">
          <a:off x="2019300" y="145484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17163</xdr:rowOff>
    </xdr:from>
    <xdr:ext cx="405111" cy="259045"/>
    <xdr:sp macro="" textlink="">
      <xdr:nvSpPr>
        <xdr:cNvPr id="291" name="n_1mainValue【公営住宅】&#10;有形固定資産減価償却率"/>
        <xdr:cNvSpPr txBox="1"/>
      </xdr:nvSpPr>
      <xdr:spPr>
        <a:xfrm>
          <a:off x="3582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292" name="n_2mainValue【公営住宅】&#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293" name="n_3mainValue【公営住宅】&#10;有形固定資産減価償却率"/>
        <xdr:cNvSpPr txBox="1"/>
      </xdr:nvSpPr>
      <xdr:spPr>
        <a:xfrm>
          <a:off x="1816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32" name="楕円 331"/>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33" name="【公営住宅】&#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14542</xdr:rowOff>
    </xdr:from>
    <xdr:to>
      <xdr:col>50</xdr:col>
      <xdr:colOff>165100</xdr:colOff>
      <xdr:row>86</xdr:row>
      <xdr:rowOff>116142</xdr:rowOff>
    </xdr:to>
    <xdr:sp macro="" textlink="">
      <xdr:nvSpPr>
        <xdr:cNvPr id="334" name="楕円 333"/>
        <xdr:cNvSpPr/>
      </xdr:nvSpPr>
      <xdr:spPr>
        <a:xfrm>
          <a:off x="9588500" y="147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65342</xdr:rowOff>
    </xdr:to>
    <xdr:cxnSp macro="">
      <xdr:nvCxnSpPr>
        <xdr:cNvPr id="335" name="直線コネクタ 334"/>
        <xdr:cNvCxnSpPr/>
      </xdr:nvCxnSpPr>
      <xdr:spPr>
        <a:xfrm flipV="1">
          <a:off x="9639300" y="1480947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15494</xdr:rowOff>
    </xdr:from>
    <xdr:to>
      <xdr:col>46</xdr:col>
      <xdr:colOff>38100</xdr:colOff>
      <xdr:row>86</xdr:row>
      <xdr:rowOff>117094</xdr:rowOff>
    </xdr:to>
    <xdr:sp macro="" textlink="">
      <xdr:nvSpPr>
        <xdr:cNvPr id="336" name="楕円 335"/>
        <xdr:cNvSpPr/>
      </xdr:nvSpPr>
      <xdr:spPr>
        <a:xfrm>
          <a:off x="86995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65342</xdr:rowOff>
    </xdr:from>
    <xdr:to>
      <xdr:col>50</xdr:col>
      <xdr:colOff>114300</xdr:colOff>
      <xdr:row>86</xdr:row>
      <xdr:rowOff>66294</xdr:rowOff>
    </xdr:to>
    <xdr:cxnSp macro="">
      <xdr:nvCxnSpPr>
        <xdr:cNvPr id="337" name="直線コネクタ 336"/>
        <xdr:cNvCxnSpPr/>
      </xdr:nvCxnSpPr>
      <xdr:spPr>
        <a:xfrm flipV="1">
          <a:off x="8750300" y="1481004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16256</xdr:rowOff>
    </xdr:from>
    <xdr:to>
      <xdr:col>41</xdr:col>
      <xdr:colOff>101600</xdr:colOff>
      <xdr:row>86</xdr:row>
      <xdr:rowOff>117856</xdr:rowOff>
    </xdr:to>
    <xdr:sp macro="" textlink="">
      <xdr:nvSpPr>
        <xdr:cNvPr id="338" name="楕円 337"/>
        <xdr:cNvSpPr/>
      </xdr:nvSpPr>
      <xdr:spPr>
        <a:xfrm>
          <a:off x="7810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66294</xdr:rowOff>
    </xdr:from>
    <xdr:to>
      <xdr:col>45</xdr:col>
      <xdr:colOff>177800</xdr:colOff>
      <xdr:row>86</xdr:row>
      <xdr:rowOff>67056</xdr:rowOff>
    </xdr:to>
    <xdr:cxnSp macro="">
      <xdr:nvCxnSpPr>
        <xdr:cNvPr id="339" name="直線コネクタ 338"/>
        <xdr:cNvCxnSpPr/>
      </xdr:nvCxnSpPr>
      <xdr:spPr>
        <a:xfrm flipV="1">
          <a:off x="7861300" y="148109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107269</xdr:rowOff>
    </xdr:from>
    <xdr:ext cx="469744" cy="259045"/>
    <xdr:sp macro="" textlink="">
      <xdr:nvSpPr>
        <xdr:cNvPr id="343" name="n_1mainValue【公営住宅】&#10;一人当たり面積"/>
        <xdr:cNvSpPr txBox="1"/>
      </xdr:nvSpPr>
      <xdr:spPr>
        <a:xfrm>
          <a:off x="9391727" y="1485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108221</xdr:rowOff>
    </xdr:from>
    <xdr:ext cx="469744" cy="259045"/>
    <xdr:sp macro="" textlink="">
      <xdr:nvSpPr>
        <xdr:cNvPr id="344" name="n_2mainValue【公営住宅】&#10;一人当たり面積"/>
        <xdr:cNvSpPr txBox="1"/>
      </xdr:nvSpPr>
      <xdr:spPr>
        <a:xfrm>
          <a:off x="8515427"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108983</xdr:rowOff>
    </xdr:from>
    <xdr:ext cx="469744" cy="259045"/>
    <xdr:sp macro="" textlink="">
      <xdr:nvSpPr>
        <xdr:cNvPr id="345" name="n_3mainValue【公営住宅】&#10;一人当たり面積"/>
        <xdr:cNvSpPr txBox="1"/>
      </xdr:nvSpPr>
      <xdr:spPr>
        <a:xfrm>
          <a:off x="7626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02" name="楕円 401"/>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03" name="【認定こども園・幼稚園・保育所】&#10;有形固定資産減価償却率該当値テキスト"/>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404" name="楕円 403"/>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50074</xdr:rowOff>
    </xdr:to>
    <xdr:cxnSp macro="">
      <xdr:nvCxnSpPr>
        <xdr:cNvPr id="405" name="直線コネクタ 404"/>
        <xdr:cNvCxnSpPr/>
      </xdr:nvCxnSpPr>
      <xdr:spPr>
        <a:xfrm flipV="1">
          <a:off x="15481300" y="60051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406" name="楕円 405"/>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35</xdr:row>
      <xdr:rowOff>50074</xdr:rowOff>
    </xdr:to>
    <xdr:cxnSp macro="">
      <xdr:nvCxnSpPr>
        <xdr:cNvPr id="407" name="直線コネクタ 406"/>
        <xdr:cNvCxnSpPr/>
      </xdr:nvCxnSpPr>
      <xdr:spPr>
        <a:xfrm>
          <a:off x="14592300" y="605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103777</xdr:rowOff>
    </xdr:from>
    <xdr:to>
      <xdr:col>72</xdr:col>
      <xdr:colOff>38100</xdr:colOff>
      <xdr:row>36</xdr:row>
      <xdr:rowOff>33927</xdr:rowOff>
    </xdr:to>
    <xdr:sp macro="" textlink="">
      <xdr:nvSpPr>
        <xdr:cNvPr id="408" name="楕円 407"/>
        <xdr:cNvSpPr/>
      </xdr:nvSpPr>
      <xdr:spPr>
        <a:xfrm>
          <a:off x="13652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50074</xdr:rowOff>
    </xdr:from>
    <xdr:to>
      <xdr:col>76</xdr:col>
      <xdr:colOff>114300</xdr:colOff>
      <xdr:row>35</xdr:row>
      <xdr:rowOff>154577</xdr:rowOff>
    </xdr:to>
    <xdr:cxnSp macro="">
      <xdr:nvCxnSpPr>
        <xdr:cNvPr id="409" name="直線コネクタ 408"/>
        <xdr:cNvCxnSpPr/>
      </xdr:nvCxnSpPr>
      <xdr:spPr>
        <a:xfrm flipV="1">
          <a:off x="13703300" y="605082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413"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414" name="n_2mainValue【認定こども園・幼稚園・保育所】&#10;有形固定資産減価償却率"/>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50454</xdr:rowOff>
    </xdr:from>
    <xdr:ext cx="405111" cy="259045"/>
    <xdr:sp macro="" textlink="">
      <xdr:nvSpPr>
        <xdr:cNvPr id="415" name="n_3mainValue【認定こども園・幼稚園・保育所】&#10;有形固定資産減価償却率"/>
        <xdr:cNvSpPr txBox="1"/>
      </xdr:nvSpPr>
      <xdr:spPr>
        <a:xfrm>
          <a:off x="13500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97180</xdr:rowOff>
    </xdr:from>
    <xdr:to>
      <xdr:col>116</xdr:col>
      <xdr:colOff>114300</xdr:colOff>
      <xdr:row>40</xdr:row>
      <xdr:rowOff>27330</xdr:rowOff>
    </xdr:to>
    <xdr:sp macro="" textlink="">
      <xdr:nvSpPr>
        <xdr:cNvPr id="452" name="楕円 451"/>
        <xdr:cNvSpPr/>
      </xdr:nvSpPr>
      <xdr:spPr>
        <a:xfrm>
          <a:off x="22110700" y="6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120057</xdr:rowOff>
    </xdr:from>
    <xdr:ext cx="469744" cy="259045"/>
    <xdr:sp macro="" textlink="">
      <xdr:nvSpPr>
        <xdr:cNvPr id="453" name="【認定こども園・幼稚園・保育所】&#10;一人当たり面積該当値テキスト"/>
        <xdr:cNvSpPr txBox="1"/>
      </xdr:nvSpPr>
      <xdr:spPr>
        <a:xfrm>
          <a:off x="22199600" y="66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99923</xdr:rowOff>
    </xdr:from>
    <xdr:to>
      <xdr:col>112</xdr:col>
      <xdr:colOff>38100</xdr:colOff>
      <xdr:row>40</xdr:row>
      <xdr:rowOff>30073</xdr:rowOff>
    </xdr:to>
    <xdr:sp macro="" textlink="">
      <xdr:nvSpPr>
        <xdr:cNvPr id="454" name="楕円 453"/>
        <xdr:cNvSpPr/>
      </xdr:nvSpPr>
      <xdr:spPr>
        <a:xfrm>
          <a:off x="21272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147980</xdr:rowOff>
    </xdr:from>
    <xdr:to>
      <xdr:col>116</xdr:col>
      <xdr:colOff>63500</xdr:colOff>
      <xdr:row>39</xdr:row>
      <xdr:rowOff>150723</xdr:rowOff>
    </xdr:to>
    <xdr:cxnSp macro="">
      <xdr:nvCxnSpPr>
        <xdr:cNvPr id="455" name="直線コネクタ 454"/>
        <xdr:cNvCxnSpPr/>
      </xdr:nvCxnSpPr>
      <xdr:spPr>
        <a:xfrm flipV="1">
          <a:off x="21323300" y="683453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107238</xdr:rowOff>
    </xdr:from>
    <xdr:to>
      <xdr:col>107</xdr:col>
      <xdr:colOff>101600</xdr:colOff>
      <xdr:row>40</xdr:row>
      <xdr:rowOff>37388</xdr:rowOff>
    </xdr:to>
    <xdr:sp macro="" textlink="">
      <xdr:nvSpPr>
        <xdr:cNvPr id="456" name="楕円 455"/>
        <xdr:cNvSpPr/>
      </xdr:nvSpPr>
      <xdr:spPr>
        <a:xfrm>
          <a:off x="20383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150723</xdr:rowOff>
    </xdr:from>
    <xdr:to>
      <xdr:col>111</xdr:col>
      <xdr:colOff>177800</xdr:colOff>
      <xdr:row>39</xdr:row>
      <xdr:rowOff>158038</xdr:rowOff>
    </xdr:to>
    <xdr:cxnSp macro="">
      <xdr:nvCxnSpPr>
        <xdr:cNvPr id="457" name="直線コネクタ 456"/>
        <xdr:cNvCxnSpPr/>
      </xdr:nvCxnSpPr>
      <xdr:spPr>
        <a:xfrm flipV="1">
          <a:off x="20434300" y="683727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111811</xdr:rowOff>
    </xdr:from>
    <xdr:to>
      <xdr:col>102</xdr:col>
      <xdr:colOff>165100</xdr:colOff>
      <xdr:row>40</xdr:row>
      <xdr:rowOff>41961</xdr:rowOff>
    </xdr:to>
    <xdr:sp macro="" textlink="">
      <xdr:nvSpPr>
        <xdr:cNvPr id="458" name="楕円 457"/>
        <xdr:cNvSpPr/>
      </xdr:nvSpPr>
      <xdr:spPr>
        <a:xfrm>
          <a:off x="19494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158038</xdr:rowOff>
    </xdr:from>
    <xdr:to>
      <xdr:col>107</xdr:col>
      <xdr:colOff>50800</xdr:colOff>
      <xdr:row>39</xdr:row>
      <xdr:rowOff>162611</xdr:rowOff>
    </xdr:to>
    <xdr:cxnSp macro="">
      <xdr:nvCxnSpPr>
        <xdr:cNvPr id="459" name="直線コネクタ 458"/>
        <xdr:cNvCxnSpPr/>
      </xdr:nvCxnSpPr>
      <xdr:spPr>
        <a:xfrm flipV="1">
          <a:off x="19545300" y="684458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46600</xdr:rowOff>
    </xdr:from>
    <xdr:ext cx="469744" cy="259045"/>
    <xdr:sp macro="" textlink="">
      <xdr:nvSpPr>
        <xdr:cNvPr id="463" name="n_1mainValue【認定こども園・幼稚園・保育所】&#10;一人当たり面積"/>
        <xdr:cNvSpPr txBox="1"/>
      </xdr:nvSpPr>
      <xdr:spPr>
        <a:xfrm>
          <a:off x="210757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53915</xdr:rowOff>
    </xdr:from>
    <xdr:ext cx="469744" cy="259045"/>
    <xdr:sp macro="" textlink="">
      <xdr:nvSpPr>
        <xdr:cNvPr id="464" name="n_2mainValue【認定こども園・幼稚園・保育所】&#10;一人当たり面積"/>
        <xdr:cNvSpPr txBox="1"/>
      </xdr:nvSpPr>
      <xdr:spPr>
        <a:xfrm>
          <a:off x="20199427" y="6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58488</xdr:rowOff>
    </xdr:from>
    <xdr:ext cx="469744" cy="259045"/>
    <xdr:sp macro="" textlink="">
      <xdr:nvSpPr>
        <xdr:cNvPr id="465" name="n_3mainValue【認定こども園・幼稚園・保育所】&#10;一人当たり面積"/>
        <xdr:cNvSpPr txBox="1"/>
      </xdr:nvSpPr>
      <xdr:spPr>
        <a:xfrm>
          <a:off x="19310427" y="65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06" name="楕円 505"/>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07" name="【学校施設】&#10;有形固定資産減価償却率該当値テキスト"/>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50437</xdr:rowOff>
    </xdr:from>
    <xdr:to>
      <xdr:col>81</xdr:col>
      <xdr:colOff>101600</xdr:colOff>
      <xdr:row>57</xdr:row>
      <xdr:rowOff>152037</xdr:rowOff>
    </xdr:to>
    <xdr:sp macro="" textlink="">
      <xdr:nvSpPr>
        <xdr:cNvPr id="508" name="楕円 507"/>
        <xdr:cNvSpPr/>
      </xdr:nvSpPr>
      <xdr:spPr>
        <a:xfrm>
          <a:off x="15430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57</xdr:row>
      <xdr:rowOff>101237</xdr:rowOff>
    </xdr:to>
    <xdr:cxnSp macro="">
      <xdr:nvCxnSpPr>
        <xdr:cNvPr id="509" name="直線コネクタ 508"/>
        <xdr:cNvCxnSpPr/>
      </xdr:nvCxnSpPr>
      <xdr:spPr>
        <a:xfrm flipV="1">
          <a:off x="15481300" y="98461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74930</xdr:rowOff>
    </xdr:from>
    <xdr:to>
      <xdr:col>76</xdr:col>
      <xdr:colOff>165100</xdr:colOff>
      <xdr:row>57</xdr:row>
      <xdr:rowOff>5080</xdr:rowOff>
    </xdr:to>
    <xdr:sp macro="" textlink="">
      <xdr:nvSpPr>
        <xdr:cNvPr id="510" name="楕円 509"/>
        <xdr:cNvSpPr/>
      </xdr:nvSpPr>
      <xdr:spPr>
        <a:xfrm>
          <a:off x="14541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125730</xdr:rowOff>
    </xdr:from>
    <xdr:to>
      <xdr:col>81</xdr:col>
      <xdr:colOff>50800</xdr:colOff>
      <xdr:row>57</xdr:row>
      <xdr:rowOff>101237</xdr:rowOff>
    </xdr:to>
    <xdr:cxnSp macro="">
      <xdr:nvCxnSpPr>
        <xdr:cNvPr id="511" name="直線コネクタ 510"/>
        <xdr:cNvCxnSpPr/>
      </xdr:nvCxnSpPr>
      <xdr:spPr>
        <a:xfrm>
          <a:off x="14592300" y="972693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133713</xdr:rowOff>
    </xdr:from>
    <xdr:to>
      <xdr:col>72</xdr:col>
      <xdr:colOff>38100</xdr:colOff>
      <xdr:row>57</xdr:row>
      <xdr:rowOff>63863</xdr:rowOff>
    </xdr:to>
    <xdr:sp macro="" textlink="">
      <xdr:nvSpPr>
        <xdr:cNvPr id="512" name="楕円 511"/>
        <xdr:cNvSpPr/>
      </xdr:nvSpPr>
      <xdr:spPr>
        <a:xfrm>
          <a:off x="13652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125730</xdr:rowOff>
    </xdr:from>
    <xdr:to>
      <xdr:col>76</xdr:col>
      <xdr:colOff>114300</xdr:colOff>
      <xdr:row>57</xdr:row>
      <xdr:rowOff>13063</xdr:rowOff>
    </xdr:to>
    <xdr:cxnSp macro="">
      <xdr:nvCxnSpPr>
        <xdr:cNvPr id="513" name="直線コネクタ 512"/>
        <xdr:cNvCxnSpPr/>
      </xdr:nvCxnSpPr>
      <xdr:spPr>
        <a:xfrm flipV="1">
          <a:off x="13703300" y="97269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168564</xdr:rowOff>
    </xdr:from>
    <xdr:ext cx="405111" cy="259045"/>
    <xdr:sp macro="" textlink="">
      <xdr:nvSpPr>
        <xdr:cNvPr id="517" name="n_1mainValue【学校施設】&#10;有形固定資産減価償却率"/>
        <xdr:cNvSpPr txBox="1"/>
      </xdr:nvSpPr>
      <xdr:spPr>
        <a:xfrm>
          <a:off x="152660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21607</xdr:rowOff>
    </xdr:from>
    <xdr:ext cx="405111" cy="259045"/>
    <xdr:sp macro="" textlink="">
      <xdr:nvSpPr>
        <xdr:cNvPr id="518" name="n_2mainValue【学校施設】&#10;有形固定資産減価償却率"/>
        <xdr:cNvSpPr txBox="1"/>
      </xdr:nvSpPr>
      <xdr:spPr>
        <a:xfrm>
          <a:off x="14389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80390</xdr:rowOff>
    </xdr:from>
    <xdr:ext cx="405111" cy="259045"/>
    <xdr:sp macro="" textlink="">
      <xdr:nvSpPr>
        <xdr:cNvPr id="519" name="n_3mainValue【学校施設】&#10;有形固定資産減価償却率"/>
        <xdr:cNvSpPr txBox="1"/>
      </xdr:nvSpPr>
      <xdr:spPr>
        <a:xfrm>
          <a:off x="13500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131508</xdr:rowOff>
    </xdr:from>
    <xdr:to>
      <xdr:col>116</xdr:col>
      <xdr:colOff>114300</xdr:colOff>
      <xdr:row>64</xdr:row>
      <xdr:rowOff>61658</xdr:rowOff>
    </xdr:to>
    <xdr:sp macro="" textlink="">
      <xdr:nvSpPr>
        <xdr:cNvPr id="559" name="楕円 558"/>
        <xdr:cNvSpPr/>
      </xdr:nvSpPr>
      <xdr:spPr>
        <a:xfrm>
          <a:off x="22110700" y="109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109935</xdr:rowOff>
    </xdr:from>
    <xdr:ext cx="469744" cy="259045"/>
    <xdr:sp macro="" textlink="">
      <xdr:nvSpPr>
        <xdr:cNvPr id="560" name="【学校施設】&#10;一人当たり面積該当値テキスト"/>
        <xdr:cNvSpPr txBox="1"/>
      </xdr:nvSpPr>
      <xdr:spPr>
        <a:xfrm>
          <a:off x="22199600"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136081</xdr:rowOff>
    </xdr:from>
    <xdr:to>
      <xdr:col>112</xdr:col>
      <xdr:colOff>38100</xdr:colOff>
      <xdr:row>64</xdr:row>
      <xdr:rowOff>66231</xdr:rowOff>
    </xdr:to>
    <xdr:sp macro="" textlink="">
      <xdr:nvSpPr>
        <xdr:cNvPr id="561" name="楕円 560"/>
        <xdr:cNvSpPr/>
      </xdr:nvSpPr>
      <xdr:spPr>
        <a:xfrm>
          <a:off x="21272500" y="109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10858</xdr:rowOff>
    </xdr:from>
    <xdr:to>
      <xdr:col>116</xdr:col>
      <xdr:colOff>63500</xdr:colOff>
      <xdr:row>64</xdr:row>
      <xdr:rowOff>15431</xdr:rowOff>
    </xdr:to>
    <xdr:cxnSp macro="">
      <xdr:nvCxnSpPr>
        <xdr:cNvPr id="562" name="直線コネクタ 561"/>
        <xdr:cNvCxnSpPr/>
      </xdr:nvCxnSpPr>
      <xdr:spPr>
        <a:xfrm flipV="1">
          <a:off x="21323300" y="1098365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98171</xdr:rowOff>
    </xdr:from>
    <xdr:to>
      <xdr:col>107</xdr:col>
      <xdr:colOff>101600</xdr:colOff>
      <xdr:row>65</xdr:row>
      <xdr:rowOff>28321</xdr:rowOff>
    </xdr:to>
    <xdr:sp macro="" textlink="">
      <xdr:nvSpPr>
        <xdr:cNvPr id="563" name="楕円 562"/>
        <xdr:cNvSpPr/>
      </xdr:nvSpPr>
      <xdr:spPr>
        <a:xfrm>
          <a:off x="20383500" y="110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15431</xdr:rowOff>
    </xdr:from>
    <xdr:to>
      <xdr:col>111</xdr:col>
      <xdr:colOff>177800</xdr:colOff>
      <xdr:row>64</xdr:row>
      <xdr:rowOff>148971</xdr:rowOff>
    </xdr:to>
    <xdr:cxnSp macro="">
      <xdr:nvCxnSpPr>
        <xdr:cNvPr id="564" name="直線コネクタ 563"/>
        <xdr:cNvCxnSpPr/>
      </xdr:nvCxnSpPr>
      <xdr:spPr>
        <a:xfrm flipV="1">
          <a:off x="20434300" y="10988231"/>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102933</xdr:rowOff>
    </xdr:from>
    <xdr:to>
      <xdr:col>102</xdr:col>
      <xdr:colOff>165100</xdr:colOff>
      <xdr:row>65</xdr:row>
      <xdr:rowOff>33083</xdr:rowOff>
    </xdr:to>
    <xdr:sp macro="" textlink="">
      <xdr:nvSpPr>
        <xdr:cNvPr id="565" name="楕円 564"/>
        <xdr:cNvSpPr/>
      </xdr:nvSpPr>
      <xdr:spPr>
        <a:xfrm>
          <a:off x="19494500" y="11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148971</xdr:rowOff>
    </xdr:from>
    <xdr:to>
      <xdr:col>107</xdr:col>
      <xdr:colOff>50800</xdr:colOff>
      <xdr:row>64</xdr:row>
      <xdr:rowOff>153733</xdr:rowOff>
    </xdr:to>
    <xdr:cxnSp macro="">
      <xdr:nvCxnSpPr>
        <xdr:cNvPr id="566" name="直線コネクタ 565"/>
        <xdr:cNvCxnSpPr/>
      </xdr:nvCxnSpPr>
      <xdr:spPr>
        <a:xfrm flipV="1">
          <a:off x="19545300" y="1112177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57358</xdr:rowOff>
    </xdr:from>
    <xdr:ext cx="469744" cy="259045"/>
    <xdr:sp macro="" textlink="">
      <xdr:nvSpPr>
        <xdr:cNvPr id="570" name="n_1mainValue【学校施設】&#10;一人当たり面積"/>
        <xdr:cNvSpPr txBox="1"/>
      </xdr:nvSpPr>
      <xdr:spPr>
        <a:xfrm>
          <a:off x="21075727" y="1103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19448</xdr:rowOff>
    </xdr:from>
    <xdr:ext cx="469744" cy="259045"/>
    <xdr:sp macro="" textlink="">
      <xdr:nvSpPr>
        <xdr:cNvPr id="571" name="n_2mainValue【学校施設】&#10;一人当たり面積"/>
        <xdr:cNvSpPr txBox="1"/>
      </xdr:nvSpPr>
      <xdr:spPr>
        <a:xfrm>
          <a:off x="20199427" y="1116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24210</xdr:rowOff>
    </xdr:from>
    <xdr:ext cx="469744" cy="259045"/>
    <xdr:sp macro="" textlink="">
      <xdr:nvSpPr>
        <xdr:cNvPr id="572" name="n_3mainValue【学校施設】&#10;一人当たり面積"/>
        <xdr:cNvSpPr txBox="1"/>
      </xdr:nvSpPr>
      <xdr:spPr>
        <a:xfrm>
          <a:off x="19310427" y="11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1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169092</xdr:rowOff>
    </xdr:from>
    <xdr:to>
      <xdr:col>85</xdr:col>
      <xdr:colOff>177800</xdr:colOff>
      <xdr:row>103</xdr:row>
      <xdr:rowOff>99242</xdr:rowOff>
    </xdr:to>
    <xdr:sp macro="" textlink="">
      <xdr:nvSpPr>
        <xdr:cNvPr id="629" name="楕円 628"/>
        <xdr:cNvSpPr/>
      </xdr:nvSpPr>
      <xdr:spPr>
        <a:xfrm>
          <a:off x="16268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147519</xdr:rowOff>
    </xdr:from>
    <xdr:ext cx="405111" cy="259045"/>
    <xdr:sp macro="" textlink="">
      <xdr:nvSpPr>
        <xdr:cNvPr id="630" name="【公民館】&#10;有形固定資産減価償却率該当値テキスト"/>
        <xdr:cNvSpPr txBox="1"/>
      </xdr:nvSpPr>
      <xdr:spPr>
        <a:xfrm>
          <a:off x="16357600"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631" name="楕円 630"/>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77832</xdr:rowOff>
    </xdr:to>
    <xdr:cxnSp macro="">
      <xdr:nvCxnSpPr>
        <xdr:cNvPr id="632" name="直線コネクタ 631"/>
        <xdr:cNvCxnSpPr/>
      </xdr:nvCxnSpPr>
      <xdr:spPr>
        <a:xfrm flipV="1">
          <a:off x="15481300" y="177077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633" name="楕円 632"/>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149679</xdr:rowOff>
    </xdr:to>
    <xdr:cxnSp macro="">
      <xdr:nvCxnSpPr>
        <xdr:cNvPr id="634" name="直線コネクタ 633"/>
        <xdr:cNvCxnSpPr/>
      </xdr:nvCxnSpPr>
      <xdr:spPr>
        <a:xfrm flipV="1">
          <a:off x="14592300" y="177371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635" name="楕円 634"/>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43543</xdr:rowOff>
    </xdr:to>
    <xdr:cxnSp macro="">
      <xdr:nvCxnSpPr>
        <xdr:cNvPr id="636" name="直線コネクタ 635"/>
        <xdr:cNvCxnSpPr/>
      </xdr:nvCxnSpPr>
      <xdr:spPr>
        <a:xfrm flipV="1">
          <a:off x="13703300" y="178090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3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38"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3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119759</xdr:rowOff>
    </xdr:from>
    <xdr:ext cx="405111" cy="259045"/>
    <xdr:sp macro="" textlink="">
      <xdr:nvSpPr>
        <xdr:cNvPr id="640" name="n_1mainValue【公民館】&#10;有形固定資産減価償却率"/>
        <xdr:cNvSpPr txBox="1"/>
      </xdr:nvSpPr>
      <xdr:spPr>
        <a:xfrm>
          <a:off x="15266044"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20156</xdr:rowOff>
    </xdr:from>
    <xdr:ext cx="405111" cy="259045"/>
    <xdr:sp macro="" textlink="">
      <xdr:nvSpPr>
        <xdr:cNvPr id="641" name="n_2mainValue【公民館】&#10;有形固定資産減価償却率"/>
        <xdr:cNvSpPr txBox="1"/>
      </xdr:nvSpPr>
      <xdr:spPr>
        <a:xfrm>
          <a:off x="14389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85470</xdr:rowOff>
    </xdr:from>
    <xdr:ext cx="405111" cy="259045"/>
    <xdr:sp macro="" textlink="">
      <xdr:nvSpPr>
        <xdr:cNvPr id="642" name="n_3mainValue【公民館】&#10;有形固定資産減価償却率"/>
        <xdr:cNvSpPr txBox="1"/>
      </xdr:nvSpPr>
      <xdr:spPr>
        <a:xfrm>
          <a:off x="13500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7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97028</xdr:rowOff>
    </xdr:from>
    <xdr:to>
      <xdr:col>116</xdr:col>
      <xdr:colOff>114300</xdr:colOff>
      <xdr:row>106</xdr:row>
      <xdr:rowOff>27178</xdr:rowOff>
    </xdr:to>
    <xdr:sp macro="" textlink="">
      <xdr:nvSpPr>
        <xdr:cNvPr id="681" name="楕円 680"/>
        <xdr:cNvSpPr/>
      </xdr:nvSpPr>
      <xdr:spPr>
        <a:xfrm>
          <a:off x="22110700" y="180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119905</xdr:rowOff>
    </xdr:from>
    <xdr:ext cx="469744" cy="259045"/>
    <xdr:sp macro="" textlink="">
      <xdr:nvSpPr>
        <xdr:cNvPr id="682" name="【公民館】&#10;一人当たり面積該当値テキスト"/>
        <xdr:cNvSpPr txBox="1"/>
      </xdr:nvSpPr>
      <xdr:spPr>
        <a:xfrm>
          <a:off x="22199600" y="1795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102363</xdr:rowOff>
    </xdr:from>
    <xdr:to>
      <xdr:col>112</xdr:col>
      <xdr:colOff>38100</xdr:colOff>
      <xdr:row>106</xdr:row>
      <xdr:rowOff>32513</xdr:rowOff>
    </xdr:to>
    <xdr:sp macro="" textlink="">
      <xdr:nvSpPr>
        <xdr:cNvPr id="683" name="楕円 682"/>
        <xdr:cNvSpPr/>
      </xdr:nvSpPr>
      <xdr:spPr>
        <a:xfrm>
          <a:off x="21272500" y="18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147828</xdr:rowOff>
    </xdr:from>
    <xdr:to>
      <xdr:col>116</xdr:col>
      <xdr:colOff>63500</xdr:colOff>
      <xdr:row>105</xdr:row>
      <xdr:rowOff>153163</xdr:rowOff>
    </xdr:to>
    <xdr:cxnSp macro="">
      <xdr:nvCxnSpPr>
        <xdr:cNvPr id="684" name="直線コネクタ 683"/>
        <xdr:cNvCxnSpPr/>
      </xdr:nvCxnSpPr>
      <xdr:spPr>
        <a:xfrm flipV="1">
          <a:off x="21323300" y="18150078"/>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685" name="楕円 684"/>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153163</xdr:rowOff>
    </xdr:from>
    <xdr:to>
      <xdr:col>111</xdr:col>
      <xdr:colOff>177800</xdr:colOff>
      <xdr:row>106</xdr:row>
      <xdr:rowOff>35052</xdr:rowOff>
    </xdr:to>
    <xdr:cxnSp macro="">
      <xdr:nvCxnSpPr>
        <xdr:cNvPr id="686" name="直線コネクタ 685"/>
        <xdr:cNvCxnSpPr/>
      </xdr:nvCxnSpPr>
      <xdr:spPr>
        <a:xfrm flipV="1">
          <a:off x="20434300" y="18155413"/>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163322</xdr:rowOff>
    </xdr:from>
    <xdr:to>
      <xdr:col>102</xdr:col>
      <xdr:colOff>165100</xdr:colOff>
      <xdr:row>106</xdr:row>
      <xdr:rowOff>93472</xdr:rowOff>
    </xdr:to>
    <xdr:sp macro="" textlink="">
      <xdr:nvSpPr>
        <xdr:cNvPr id="687" name="楕円 686"/>
        <xdr:cNvSpPr/>
      </xdr:nvSpPr>
      <xdr:spPr>
        <a:xfrm>
          <a:off x="19494500" y="181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35052</xdr:rowOff>
    </xdr:from>
    <xdr:to>
      <xdr:col>107</xdr:col>
      <xdr:colOff>50800</xdr:colOff>
      <xdr:row>106</xdr:row>
      <xdr:rowOff>42672</xdr:rowOff>
    </xdr:to>
    <xdr:cxnSp macro="">
      <xdr:nvCxnSpPr>
        <xdr:cNvPr id="688" name="直線コネクタ 687"/>
        <xdr:cNvCxnSpPr/>
      </xdr:nvCxnSpPr>
      <xdr:spPr>
        <a:xfrm flipV="1">
          <a:off x="19545300" y="1820875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89"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90"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691"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49040</xdr:rowOff>
    </xdr:from>
    <xdr:ext cx="469744" cy="259045"/>
    <xdr:sp macro="" textlink="">
      <xdr:nvSpPr>
        <xdr:cNvPr id="692" name="n_1mainValue【公民館】&#10;一人当たり面積"/>
        <xdr:cNvSpPr txBox="1"/>
      </xdr:nvSpPr>
      <xdr:spPr>
        <a:xfrm>
          <a:off x="21075727" y="178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693" name="n_2mainValue【公民館】&#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109999</xdr:rowOff>
    </xdr:from>
    <xdr:ext cx="469744" cy="259045"/>
    <xdr:sp macro="" textlink="">
      <xdr:nvSpPr>
        <xdr:cNvPr id="694" name="n_3mainValue【公民館】&#10;一人当たり面積"/>
        <xdr:cNvSpPr txBox="1"/>
      </xdr:nvSpPr>
      <xdr:spPr>
        <a:xfrm>
          <a:off x="19310427" y="179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園の有形固定資産減価償却率が７８．９％、学校施設の有形固定資産減価償却率が７７．０％とともに年々増加傾向にあり、類似団体、全国平均及び三重県平均と比較しても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・老朽化が進む中で、統廃合など更新要否の検討や更新費用の積立といった対応が必要となる。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xdr:rowOff>
    </xdr:from>
    <xdr:to>
      <xdr:col>24</xdr:col>
      <xdr:colOff>114300</xdr:colOff>
      <xdr:row>55</xdr:row>
      <xdr:rowOff>107950</xdr:rowOff>
    </xdr:to>
    <xdr:sp macro="" textlink="">
      <xdr:nvSpPr>
        <xdr:cNvPr id="91" name="楕円 90"/>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114498</xdr:rowOff>
    </xdr:from>
    <xdr:ext cx="405111" cy="259045"/>
    <xdr:sp macro="" textlink="">
      <xdr:nvSpPr>
        <xdr:cNvPr id="92" name="【体育館・プール】&#10;有形固定資産減価償却率該当値テキスト"/>
        <xdr:cNvSpPr txBox="1"/>
      </xdr:nvSpPr>
      <xdr:spPr>
        <a:xfrm>
          <a:off x="4673600" y="937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55335</xdr:rowOff>
    </xdr:from>
    <xdr:to>
      <xdr:col>20</xdr:col>
      <xdr:colOff>38100</xdr:colOff>
      <xdr:row>55</xdr:row>
      <xdr:rowOff>156935</xdr:rowOff>
    </xdr:to>
    <xdr:sp macro="" textlink="">
      <xdr:nvSpPr>
        <xdr:cNvPr id="93" name="楕円 92"/>
        <xdr:cNvSpPr/>
      </xdr:nvSpPr>
      <xdr:spPr>
        <a:xfrm>
          <a:off x="3746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57150</xdr:rowOff>
    </xdr:from>
    <xdr:to>
      <xdr:col>24</xdr:col>
      <xdr:colOff>63500</xdr:colOff>
      <xdr:row>55</xdr:row>
      <xdr:rowOff>106135</xdr:rowOff>
    </xdr:to>
    <xdr:cxnSp macro="">
      <xdr:nvCxnSpPr>
        <xdr:cNvPr id="94" name="直線コネクタ 93"/>
        <xdr:cNvCxnSpPr/>
      </xdr:nvCxnSpPr>
      <xdr:spPr>
        <a:xfrm flipV="1">
          <a:off x="3797300" y="9486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95" name="楕円 94"/>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106135</xdr:rowOff>
    </xdr:to>
    <xdr:cxnSp macro="">
      <xdr:nvCxnSpPr>
        <xdr:cNvPr id="96" name="直線コネクタ 95"/>
        <xdr:cNvCxnSpPr/>
      </xdr:nvCxnSpPr>
      <xdr:spPr>
        <a:xfrm>
          <a:off x="2908300" y="9535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153307</xdr:rowOff>
    </xdr:from>
    <xdr:to>
      <xdr:col>10</xdr:col>
      <xdr:colOff>165100</xdr:colOff>
      <xdr:row>56</xdr:row>
      <xdr:rowOff>83457</xdr:rowOff>
    </xdr:to>
    <xdr:sp macro="" textlink="">
      <xdr:nvSpPr>
        <xdr:cNvPr id="97" name="楕円 96"/>
        <xdr:cNvSpPr/>
      </xdr:nvSpPr>
      <xdr:spPr>
        <a:xfrm>
          <a:off x="1968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106135</xdr:rowOff>
    </xdr:from>
    <xdr:to>
      <xdr:col>15</xdr:col>
      <xdr:colOff>50800</xdr:colOff>
      <xdr:row>56</xdr:row>
      <xdr:rowOff>32657</xdr:rowOff>
    </xdr:to>
    <xdr:cxnSp macro="">
      <xdr:nvCxnSpPr>
        <xdr:cNvPr id="98" name="直線コネクタ 97"/>
        <xdr:cNvCxnSpPr/>
      </xdr:nvCxnSpPr>
      <xdr:spPr>
        <a:xfrm flipV="1">
          <a:off x="2019300" y="9535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2012</xdr:rowOff>
    </xdr:from>
    <xdr:ext cx="405111" cy="259045"/>
    <xdr:sp macro="" textlink="">
      <xdr:nvSpPr>
        <xdr:cNvPr id="99" name="n_1mainValue【体育館・プール】&#10;有形固定資産減価償却率"/>
        <xdr:cNvSpPr txBox="1"/>
      </xdr:nvSpPr>
      <xdr:spPr>
        <a:xfrm>
          <a:off x="35820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2012</xdr:rowOff>
    </xdr:from>
    <xdr:ext cx="405111" cy="259045"/>
    <xdr:sp macro="" textlink="">
      <xdr:nvSpPr>
        <xdr:cNvPr id="100" name="n_2mainValue【体育館・プール】&#10;有形固定資産減価償却率"/>
        <xdr:cNvSpPr txBox="1"/>
      </xdr:nvSpPr>
      <xdr:spPr>
        <a:xfrm>
          <a:off x="27057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99984</xdr:rowOff>
    </xdr:from>
    <xdr:ext cx="405111" cy="259045"/>
    <xdr:sp macro="" textlink="">
      <xdr:nvSpPr>
        <xdr:cNvPr id="101" name="n_3mainValue【体育館・プール】&#10;有形固定資産減価償却率"/>
        <xdr:cNvSpPr txBox="1"/>
      </xdr:nvSpPr>
      <xdr:spPr>
        <a:xfrm>
          <a:off x="1816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141224</xdr:rowOff>
    </xdr:from>
    <xdr:to>
      <xdr:col>55</xdr:col>
      <xdr:colOff>50800</xdr:colOff>
      <xdr:row>64</xdr:row>
      <xdr:rowOff>71374</xdr:rowOff>
    </xdr:to>
    <xdr:sp macro="" textlink="">
      <xdr:nvSpPr>
        <xdr:cNvPr id="143" name="楕円 142"/>
        <xdr:cNvSpPr/>
      </xdr:nvSpPr>
      <xdr:spPr>
        <a:xfrm>
          <a:off x="104267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56151</xdr:rowOff>
    </xdr:from>
    <xdr:ext cx="469744" cy="259045"/>
    <xdr:sp macro="" textlink="">
      <xdr:nvSpPr>
        <xdr:cNvPr id="144" name="【体育館・プール】&#10;一人当たり面積該当値テキスト"/>
        <xdr:cNvSpPr txBox="1"/>
      </xdr:nvSpPr>
      <xdr:spPr>
        <a:xfrm>
          <a:off x="10515600" y="1085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141986</xdr:rowOff>
    </xdr:from>
    <xdr:to>
      <xdr:col>50</xdr:col>
      <xdr:colOff>165100</xdr:colOff>
      <xdr:row>64</xdr:row>
      <xdr:rowOff>72136</xdr:rowOff>
    </xdr:to>
    <xdr:sp macro="" textlink="">
      <xdr:nvSpPr>
        <xdr:cNvPr id="145" name="楕円 144"/>
        <xdr:cNvSpPr/>
      </xdr:nvSpPr>
      <xdr:spPr>
        <a:xfrm>
          <a:off x="95885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20574</xdr:rowOff>
    </xdr:from>
    <xdr:to>
      <xdr:col>55</xdr:col>
      <xdr:colOff>0</xdr:colOff>
      <xdr:row>64</xdr:row>
      <xdr:rowOff>21336</xdr:rowOff>
    </xdr:to>
    <xdr:cxnSp macro="">
      <xdr:nvCxnSpPr>
        <xdr:cNvPr id="146" name="直線コネクタ 145"/>
        <xdr:cNvCxnSpPr/>
      </xdr:nvCxnSpPr>
      <xdr:spPr>
        <a:xfrm flipV="1">
          <a:off x="9639300" y="109933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143510</xdr:rowOff>
    </xdr:from>
    <xdr:to>
      <xdr:col>46</xdr:col>
      <xdr:colOff>38100</xdr:colOff>
      <xdr:row>64</xdr:row>
      <xdr:rowOff>73660</xdr:rowOff>
    </xdr:to>
    <xdr:sp macro="" textlink="">
      <xdr:nvSpPr>
        <xdr:cNvPr id="147" name="楕円 146"/>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21336</xdr:rowOff>
    </xdr:from>
    <xdr:to>
      <xdr:col>50</xdr:col>
      <xdr:colOff>114300</xdr:colOff>
      <xdr:row>64</xdr:row>
      <xdr:rowOff>22860</xdr:rowOff>
    </xdr:to>
    <xdr:cxnSp macro="">
      <xdr:nvCxnSpPr>
        <xdr:cNvPr id="148" name="直線コネクタ 147"/>
        <xdr:cNvCxnSpPr/>
      </xdr:nvCxnSpPr>
      <xdr:spPr>
        <a:xfrm flipV="1">
          <a:off x="8750300" y="109941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144272</xdr:rowOff>
    </xdr:from>
    <xdr:to>
      <xdr:col>41</xdr:col>
      <xdr:colOff>101600</xdr:colOff>
      <xdr:row>64</xdr:row>
      <xdr:rowOff>74422</xdr:rowOff>
    </xdr:to>
    <xdr:sp macro="" textlink="">
      <xdr:nvSpPr>
        <xdr:cNvPr id="149" name="楕円 148"/>
        <xdr:cNvSpPr/>
      </xdr:nvSpPr>
      <xdr:spPr>
        <a:xfrm>
          <a:off x="7810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23622</xdr:rowOff>
    </xdr:to>
    <xdr:cxnSp macro="">
      <xdr:nvCxnSpPr>
        <xdr:cNvPr id="150" name="直線コネクタ 149"/>
        <xdr:cNvCxnSpPr/>
      </xdr:nvCxnSpPr>
      <xdr:spPr>
        <a:xfrm flipV="1">
          <a:off x="7861300" y="109956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63263</xdr:rowOff>
    </xdr:from>
    <xdr:ext cx="469744" cy="259045"/>
    <xdr:sp macro="" textlink="">
      <xdr:nvSpPr>
        <xdr:cNvPr id="151" name="n_1mainValue【体育館・プール】&#10;一人当たり面積"/>
        <xdr:cNvSpPr txBox="1"/>
      </xdr:nvSpPr>
      <xdr:spPr>
        <a:xfrm>
          <a:off x="9391727"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64787</xdr:rowOff>
    </xdr:from>
    <xdr:ext cx="469744" cy="259045"/>
    <xdr:sp macro="" textlink="">
      <xdr:nvSpPr>
        <xdr:cNvPr id="152" name="n_2mainValue【体育館・プール】&#10;一人当たり面積"/>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65549</xdr:rowOff>
    </xdr:from>
    <xdr:ext cx="469744" cy="259045"/>
    <xdr:sp macro="" textlink="">
      <xdr:nvSpPr>
        <xdr:cNvPr id="153" name="n_3mainValue【体育館・プール】&#10;一人当たり面積"/>
        <xdr:cNvSpPr txBox="1"/>
      </xdr:nvSpPr>
      <xdr:spPr>
        <a:xfrm>
          <a:off x="76264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116295</xdr:rowOff>
    </xdr:from>
    <xdr:to>
      <xdr:col>24</xdr:col>
      <xdr:colOff>114300</xdr:colOff>
      <xdr:row>85</xdr:row>
      <xdr:rowOff>46445</xdr:rowOff>
    </xdr:to>
    <xdr:sp macro="" textlink="">
      <xdr:nvSpPr>
        <xdr:cNvPr id="197" name="楕円 196"/>
        <xdr:cNvSpPr/>
      </xdr:nvSpPr>
      <xdr:spPr>
        <a:xfrm>
          <a:off x="4584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94722</xdr:rowOff>
    </xdr:from>
    <xdr:ext cx="405111" cy="259045"/>
    <xdr:sp macro="" textlink="">
      <xdr:nvSpPr>
        <xdr:cNvPr id="198" name="【福祉施設】&#10;有形固定資産減価償却率該当値テキスト"/>
        <xdr:cNvSpPr txBox="1"/>
      </xdr:nvSpPr>
      <xdr:spPr>
        <a:xfrm>
          <a:off x="4673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199" name="楕円 198"/>
        <xdr:cNvSpPr/>
      </xdr:nvSpPr>
      <xdr:spPr>
        <a:xfrm>
          <a:off x="3746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84</xdr:row>
      <xdr:rowOff>167095</xdr:rowOff>
    </xdr:to>
    <xdr:cxnSp macro="">
      <xdr:nvCxnSpPr>
        <xdr:cNvPr id="200" name="直線コネクタ 199"/>
        <xdr:cNvCxnSpPr/>
      </xdr:nvCxnSpPr>
      <xdr:spPr>
        <a:xfrm>
          <a:off x="3797300" y="14145986"/>
          <a:ext cx="8382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01" name="n_1mainValue【福祉施設】&#10;有形固定資産減価償却率"/>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2" name="直線コネクタ 2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3" name="テキスト ボックス 2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4" name="直線コネクタ 2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5" name="テキスト ボックス 2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6" name="直線コネクタ 2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7" name="テキスト ボックス 2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8" name="直線コネクタ 2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9" name="テキスト ボックス 2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3" name="直線コネクタ 222"/>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4"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5" name="直線コネクタ 224"/>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6"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7" name="直線コネクタ 226"/>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28"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9" name="フローチャート: 判断 228"/>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0" name="フローチャート: 判断 229"/>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1"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2" name="フローチャート: 判断 231"/>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3"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4" name="フローチャート: 判断 233"/>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43078</xdr:rowOff>
    </xdr:from>
    <xdr:to>
      <xdr:col>55</xdr:col>
      <xdr:colOff>50800</xdr:colOff>
      <xdr:row>85</xdr:row>
      <xdr:rowOff>144678</xdr:rowOff>
    </xdr:to>
    <xdr:sp macro="" textlink="">
      <xdr:nvSpPr>
        <xdr:cNvPr id="241" name="楕円 240"/>
        <xdr:cNvSpPr/>
      </xdr:nvSpPr>
      <xdr:spPr>
        <a:xfrm>
          <a:off x="104267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242" name="【福祉施設】&#10;一人当たり面積該当値テキスト"/>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43" name="楕円 242"/>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93878</xdr:rowOff>
    </xdr:from>
    <xdr:to>
      <xdr:col>55</xdr:col>
      <xdr:colOff>0</xdr:colOff>
      <xdr:row>85</xdr:row>
      <xdr:rowOff>95250</xdr:rowOff>
    </xdr:to>
    <xdr:cxnSp macro="">
      <xdr:nvCxnSpPr>
        <xdr:cNvPr id="244" name="直線コネクタ 243"/>
        <xdr:cNvCxnSpPr/>
      </xdr:nvCxnSpPr>
      <xdr:spPr>
        <a:xfrm flipV="1">
          <a:off x="9639300" y="1466712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137177</xdr:rowOff>
    </xdr:from>
    <xdr:ext cx="469744" cy="259045"/>
    <xdr:sp macro="" textlink="">
      <xdr:nvSpPr>
        <xdr:cNvPr id="245"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6" name="直線コネクタ 285"/>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7"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8" name="直線コネクタ 287"/>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9"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90" name="直線コネクタ 289"/>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91"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92" name="フローチャート: 判断 291"/>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4"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95" name="フローチャート: 判断 294"/>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96"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7" name="フローチャート: 判断 29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85742</xdr:rowOff>
    </xdr:from>
    <xdr:ext cx="405111" cy="259045"/>
    <xdr:sp macro="" textlink="">
      <xdr:nvSpPr>
        <xdr:cNvPr id="298"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xdr:rowOff>
    </xdr:from>
    <xdr:to>
      <xdr:col>85</xdr:col>
      <xdr:colOff>177800</xdr:colOff>
      <xdr:row>34</xdr:row>
      <xdr:rowOff>111760</xdr:rowOff>
    </xdr:to>
    <xdr:sp macro="" textlink="">
      <xdr:nvSpPr>
        <xdr:cNvPr id="304" name="楕円 303"/>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96537</xdr:rowOff>
    </xdr:from>
    <xdr:ext cx="405111" cy="259045"/>
    <xdr:sp macro="" textlink="">
      <xdr:nvSpPr>
        <xdr:cNvPr id="305" name="【一般廃棄物処理施設】&#10;有形固定資産減価償却率該当値テキスト"/>
        <xdr:cNvSpPr txBox="1"/>
      </xdr:nvSpPr>
      <xdr:spPr>
        <a:xfrm>
          <a:off x="16357600" y="575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306" name="楕円 305"/>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104775</xdr:rowOff>
    </xdr:to>
    <xdr:cxnSp macro="">
      <xdr:nvCxnSpPr>
        <xdr:cNvPr id="307" name="直線コネクタ 306"/>
        <xdr:cNvCxnSpPr/>
      </xdr:nvCxnSpPr>
      <xdr:spPr>
        <a:xfrm flipV="1">
          <a:off x="15481300" y="58902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53975</xdr:rowOff>
    </xdr:from>
    <xdr:to>
      <xdr:col>76</xdr:col>
      <xdr:colOff>165100</xdr:colOff>
      <xdr:row>34</xdr:row>
      <xdr:rowOff>155575</xdr:rowOff>
    </xdr:to>
    <xdr:sp macro="" textlink="">
      <xdr:nvSpPr>
        <xdr:cNvPr id="308" name="楕円 307"/>
        <xdr:cNvSpPr/>
      </xdr:nvSpPr>
      <xdr:spPr>
        <a:xfrm>
          <a:off x="14541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34</xdr:row>
      <xdr:rowOff>104775</xdr:rowOff>
    </xdr:to>
    <xdr:cxnSp macro="">
      <xdr:nvCxnSpPr>
        <xdr:cNvPr id="309" name="直線コネクタ 308"/>
        <xdr:cNvCxnSpPr/>
      </xdr:nvCxnSpPr>
      <xdr:spPr>
        <a:xfrm>
          <a:off x="14592300" y="5934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141605</xdr:rowOff>
    </xdr:from>
    <xdr:to>
      <xdr:col>72</xdr:col>
      <xdr:colOff>38100</xdr:colOff>
      <xdr:row>35</xdr:row>
      <xdr:rowOff>71755</xdr:rowOff>
    </xdr:to>
    <xdr:sp macro="" textlink="">
      <xdr:nvSpPr>
        <xdr:cNvPr id="310" name="楕円 309"/>
        <xdr:cNvSpPr/>
      </xdr:nvSpPr>
      <xdr:spPr>
        <a:xfrm>
          <a:off x="13652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104775</xdr:rowOff>
    </xdr:from>
    <xdr:to>
      <xdr:col>76</xdr:col>
      <xdr:colOff>114300</xdr:colOff>
      <xdr:row>35</xdr:row>
      <xdr:rowOff>20955</xdr:rowOff>
    </xdr:to>
    <xdr:cxnSp macro="">
      <xdr:nvCxnSpPr>
        <xdr:cNvPr id="311" name="直線コネクタ 310"/>
        <xdr:cNvCxnSpPr/>
      </xdr:nvCxnSpPr>
      <xdr:spPr>
        <a:xfrm flipV="1">
          <a:off x="13703300" y="5934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652</xdr:rowOff>
    </xdr:from>
    <xdr:ext cx="405111" cy="259045"/>
    <xdr:sp macro="" textlink="">
      <xdr:nvSpPr>
        <xdr:cNvPr id="312" name="n_1mainValue【一般廃棄物処理施設】&#10;有形固定資産減価償却率"/>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652</xdr:rowOff>
    </xdr:from>
    <xdr:ext cx="405111" cy="259045"/>
    <xdr:sp macro="" textlink="">
      <xdr:nvSpPr>
        <xdr:cNvPr id="313" name="n_2mainValue【一般廃棄物処理施設】&#10;有形固定資産減価償却率"/>
        <xdr:cNvSpPr txBox="1"/>
      </xdr:nvSpPr>
      <xdr:spPr>
        <a:xfrm>
          <a:off x="14389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88282</xdr:rowOff>
    </xdr:from>
    <xdr:ext cx="405111" cy="259045"/>
    <xdr:sp macro="" textlink="">
      <xdr:nvSpPr>
        <xdr:cNvPr id="314" name="n_3mainValue【一般廃棄物処理施設】&#10;有形固定資産減価償却率"/>
        <xdr:cNvSpPr txBox="1"/>
      </xdr:nvSpPr>
      <xdr:spPr>
        <a:xfrm>
          <a:off x="13500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5" name="直線コネクタ 3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6" name="テキスト ボックス 32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7" name="直線コネクタ 3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8" name="テキスト ボックス 32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9" name="直線コネクタ 3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0" name="テキスト ボックス 32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1" name="直線コネクタ 3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2" name="テキスト ボックス 33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3" name="直線コネクタ 3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34" name="テキスト ボックス 33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5" name="直線コネクタ 3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36" name="テキスト ボックス 33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8" name="テキスト ボックス 3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40" name="直線コネクタ 339"/>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41"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42" name="直線コネクタ 341"/>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43"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44" name="直線コネクタ 343"/>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45"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46" name="フローチャート: 判断 345"/>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47" name="フローチャート: 判断 346"/>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48"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9" name="フローチャート: 判断 348"/>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50"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51" name="フローチャート: 判断 350"/>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52"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5551</xdr:rowOff>
    </xdr:from>
    <xdr:to>
      <xdr:col>116</xdr:col>
      <xdr:colOff>114300</xdr:colOff>
      <xdr:row>42</xdr:row>
      <xdr:rowOff>107151</xdr:rowOff>
    </xdr:to>
    <xdr:sp macro="" textlink="">
      <xdr:nvSpPr>
        <xdr:cNvPr id="358" name="楕円 357"/>
        <xdr:cNvSpPr/>
      </xdr:nvSpPr>
      <xdr:spPr>
        <a:xfrm>
          <a:off x="22110700" y="72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91928</xdr:rowOff>
    </xdr:from>
    <xdr:ext cx="534377" cy="259045"/>
    <xdr:sp macro="" textlink="">
      <xdr:nvSpPr>
        <xdr:cNvPr id="359" name="【一般廃棄物処理施設】&#10;一人当たり有形固定資産（償却資産）額該当値テキスト"/>
        <xdr:cNvSpPr txBox="1"/>
      </xdr:nvSpPr>
      <xdr:spPr>
        <a:xfrm>
          <a:off x="22199600" y="71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5927</xdr:rowOff>
    </xdr:from>
    <xdr:to>
      <xdr:col>112</xdr:col>
      <xdr:colOff>38100</xdr:colOff>
      <xdr:row>42</xdr:row>
      <xdr:rowOff>107527</xdr:rowOff>
    </xdr:to>
    <xdr:sp macro="" textlink="">
      <xdr:nvSpPr>
        <xdr:cNvPr id="360" name="楕円 359"/>
        <xdr:cNvSpPr/>
      </xdr:nvSpPr>
      <xdr:spPr>
        <a:xfrm>
          <a:off x="21272500" y="72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56351</xdr:rowOff>
    </xdr:from>
    <xdr:to>
      <xdr:col>116</xdr:col>
      <xdr:colOff>63500</xdr:colOff>
      <xdr:row>42</xdr:row>
      <xdr:rowOff>56727</xdr:rowOff>
    </xdr:to>
    <xdr:cxnSp macro="">
      <xdr:nvCxnSpPr>
        <xdr:cNvPr id="361" name="直線コネクタ 360"/>
        <xdr:cNvCxnSpPr/>
      </xdr:nvCxnSpPr>
      <xdr:spPr>
        <a:xfrm flipV="1">
          <a:off x="21323300" y="7257251"/>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6714</xdr:rowOff>
    </xdr:from>
    <xdr:to>
      <xdr:col>107</xdr:col>
      <xdr:colOff>101600</xdr:colOff>
      <xdr:row>42</xdr:row>
      <xdr:rowOff>108314</xdr:rowOff>
    </xdr:to>
    <xdr:sp macro="" textlink="">
      <xdr:nvSpPr>
        <xdr:cNvPr id="362" name="楕円 361"/>
        <xdr:cNvSpPr/>
      </xdr:nvSpPr>
      <xdr:spPr>
        <a:xfrm>
          <a:off x="20383500" y="7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56727</xdr:rowOff>
    </xdr:from>
    <xdr:to>
      <xdr:col>111</xdr:col>
      <xdr:colOff>177800</xdr:colOff>
      <xdr:row>42</xdr:row>
      <xdr:rowOff>57514</xdr:rowOff>
    </xdr:to>
    <xdr:cxnSp macro="">
      <xdr:nvCxnSpPr>
        <xdr:cNvPr id="363" name="直線コネクタ 362"/>
        <xdr:cNvCxnSpPr/>
      </xdr:nvCxnSpPr>
      <xdr:spPr>
        <a:xfrm flipV="1">
          <a:off x="20434300" y="725762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7255</xdr:rowOff>
    </xdr:from>
    <xdr:to>
      <xdr:col>102</xdr:col>
      <xdr:colOff>165100</xdr:colOff>
      <xdr:row>42</xdr:row>
      <xdr:rowOff>108855</xdr:rowOff>
    </xdr:to>
    <xdr:sp macro="" textlink="">
      <xdr:nvSpPr>
        <xdr:cNvPr id="364" name="楕円 363"/>
        <xdr:cNvSpPr/>
      </xdr:nvSpPr>
      <xdr:spPr>
        <a:xfrm>
          <a:off x="19494500" y="72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57514</xdr:rowOff>
    </xdr:from>
    <xdr:to>
      <xdr:col>107</xdr:col>
      <xdr:colOff>50800</xdr:colOff>
      <xdr:row>42</xdr:row>
      <xdr:rowOff>58055</xdr:rowOff>
    </xdr:to>
    <xdr:cxnSp macro="">
      <xdr:nvCxnSpPr>
        <xdr:cNvPr id="365" name="直線コネクタ 364"/>
        <xdr:cNvCxnSpPr/>
      </xdr:nvCxnSpPr>
      <xdr:spPr>
        <a:xfrm flipV="1">
          <a:off x="19545300" y="7258414"/>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98654</xdr:rowOff>
    </xdr:from>
    <xdr:ext cx="534377" cy="259045"/>
    <xdr:sp macro="" textlink="">
      <xdr:nvSpPr>
        <xdr:cNvPr id="366" name="n_1mainValue【一般廃棄物処理施設】&#10;一人当たり有形固定資産（償却資産）額"/>
        <xdr:cNvSpPr txBox="1"/>
      </xdr:nvSpPr>
      <xdr:spPr>
        <a:xfrm>
          <a:off x="21043411" y="72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99441</xdr:rowOff>
    </xdr:from>
    <xdr:ext cx="534377" cy="259045"/>
    <xdr:sp macro="" textlink="">
      <xdr:nvSpPr>
        <xdr:cNvPr id="367" name="n_2mainValue【一般廃棄物処理施設】&#10;一人当たり有形固定資産（償却資産）額"/>
        <xdr:cNvSpPr txBox="1"/>
      </xdr:nvSpPr>
      <xdr:spPr>
        <a:xfrm>
          <a:off x="20167111" y="7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99982</xdr:rowOff>
    </xdr:from>
    <xdr:ext cx="534377" cy="259045"/>
    <xdr:sp macro="" textlink="">
      <xdr:nvSpPr>
        <xdr:cNvPr id="368" name="n_3mainValue【一般廃棄物処理施設】&#10;一人当たり有形固定資産（償却資産）額"/>
        <xdr:cNvSpPr txBox="1"/>
      </xdr:nvSpPr>
      <xdr:spPr>
        <a:xfrm>
          <a:off x="19278111" y="73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0" name="テキスト ボックス 37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92" name="直線コネクタ 391"/>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93"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94" name="直線コネクタ 393"/>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95"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96" name="直線コネクタ 39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97"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8" name="フローチャート: 判断 397"/>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99" name="フローチャート: 判断 398"/>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400"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01" name="フローチャート: 判断 400"/>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02"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03" name="フローチャート: 判断 402"/>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04"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101600</xdr:rowOff>
    </xdr:from>
    <xdr:to>
      <xdr:col>76</xdr:col>
      <xdr:colOff>165100</xdr:colOff>
      <xdr:row>59</xdr:row>
      <xdr:rowOff>31750</xdr:rowOff>
    </xdr:to>
    <xdr:sp macro="" textlink="">
      <xdr:nvSpPr>
        <xdr:cNvPr id="410" name="楕円 409"/>
        <xdr:cNvSpPr/>
      </xdr:nvSpPr>
      <xdr:spPr>
        <a:xfrm>
          <a:off x="1454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6350</xdr:rowOff>
    </xdr:from>
    <xdr:to>
      <xdr:col>72</xdr:col>
      <xdr:colOff>38100</xdr:colOff>
      <xdr:row>59</xdr:row>
      <xdr:rowOff>107950</xdr:rowOff>
    </xdr:to>
    <xdr:sp macro="" textlink="">
      <xdr:nvSpPr>
        <xdr:cNvPr id="411" name="楕円 410"/>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57150</xdr:rowOff>
    </xdr:to>
    <xdr:cxnSp macro="">
      <xdr:nvCxnSpPr>
        <xdr:cNvPr id="412" name="直線コネクタ 411"/>
        <xdr:cNvCxnSpPr/>
      </xdr:nvCxnSpPr>
      <xdr:spPr>
        <a:xfrm flipV="1">
          <a:off x="13703300" y="1009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57</xdr:row>
      <xdr:rowOff>48277</xdr:rowOff>
    </xdr:from>
    <xdr:ext cx="405111" cy="259045"/>
    <xdr:sp macro="" textlink="">
      <xdr:nvSpPr>
        <xdr:cNvPr id="413" name="n_2mainValue【保健センター・保健所】&#10;有形固定資産減価償却率"/>
        <xdr:cNvSpPr txBox="1"/>
      </xdr:nvSpPr>
      <xdr:spPr>
        <a:xfrm>
          <a:off x="14389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414" name="n_3mainValue【保健センター・保健所】&#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5" name="直線コネクタ 4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6" name="テキスト ボックス 4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7" name="直線コネクタ 4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8" name="テキスト ボックス 4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9" name="直線コネクタ 4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0" name="テキスト ボックス 4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1" name="直線コネクタ 4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2" name="テキスト ボックス 4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36" name="直線コネクタ 435"/>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7"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8" name="直線コネクタ 437"/>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9"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40" name="直線コネクタ 439"/>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41"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2" name="フローチャート: 判断 441"/>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43" name="フローチャート: 判断 442"/>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44"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45" name="フローチャート: 判断 444"/>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46"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47" name="フローチャート: 判断 446"/>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48"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68072</xdr:rowOff>
    </xdr:from>
    <xdr:to>
      <xdr:col>107</xdr:col>
      <xdr:colOff>101600</xdr:colOff>
      <xdr:row>61</xdr:row>
      <xdr:rowOff>169672</xdr:rowOff>
    </xdr:to>
    <xdr:sp macro="" textlink="">
      <xdr:nvSpPr>
        <xdr:cNvPr id="454" name="楕円 453"/>
        <xdr:cNvSpPr/>
      </xdr:nvSpPr>
      <xdr:spPr>
        <a:xfrm>
          <a:off x="20383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455" name="楕円 454"/>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118872</xdr:rowOff>
    </xdr:from>
    <xdr:to>
      <xdr:col>107</xdr:col>
      <xdr:colOff>50800</xdr:colOff>
      <xdr:row>61</xdr:row>
      <xdr:rowOff>125730</xdr:rowOff>
    </xdr:to>
    <xdr:cxnSp macro="">
      <xdr:nvCxnSpPr>
        <xdr:cNvPr id="456" name="直線コネクタ 455"/>
        <xdr:cNvCxnSpPr/>
      </xdr:nvCxnSpPr>
      <xdr:spPr>
        <a:xfrm flipV="1">
          <a:off x="19545300" y="105773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61</xdr:row>
      <xdr:rowOff>160799</xdr:rowOff>
    </xdr:from>
    <xdr:ext cx="469744" cy="259045"/>
    <xdr:sp macro="" textlink="">
      <xdr:nvSpPr>
        <xdr:cNvPr id="457" name="n_2mainValue【保健センター・保健所】&#10;一人当たり面積"/>
        <xdr:cNvSpPr txBox="1"/>
      </xdr:nvSpPr>
      <xdr:spPr>
        <a:xfrm>
          <a:off x="20199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458" name="n_3mainValue【保健センター・保健所】&#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84" name="直線コネクタ 483"/>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85"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86" name="直線コネクタ 485"/>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8" name="直線コネクタ 48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89"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90" name="フローチャート: 判断 489"/>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91" name="フローチャート: 判断 490"/>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492"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93" name="フローチャート: 判断 492"/>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94"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95" name="フローチャート: 判断 494"/>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496" name="n_3aveValue【消防施設】&#10;有形固定資産減価償却率"/>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144055</xdr:rowOff>
    </xdr:from>
    <xdr:to>
      <xdr:col>85</xdr:col>
      <xdr:colOff>177800</xdr:colOff>
      <xdr:row>80</xdr:row>
      <xdr:rowOff>74205</xdr:rowOff>
    </xdr:to>
    <xdr:sp macro="" textlink="">
      <xdr:nvSpPr>
        <xdr:cNvPr id="502" name="楕円 501"/>
        <xdr:cNvSpPr/>
      </xdr:nvSpPr>
      <xdr:spPr>
        <a:xfrm>
          <a:off x="16268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166932</xdr:rowOff>
    </xdr:from>
    <xdr:ext cx="405111" cy="259045"/>
    <xdr:sp macro="" textlink="">
      <xdr:nvSpPr>
        <xdr:cNvPr id="503" name="【消防施設】&#10;有形固定資産減価償却率該当値テキスト"/>
        <xdr:cNvSpPr txBox="1"/>
      </xdr:nvSpPr>
      <xdr:spPr>
        <a:xfrm>
          <a:off x="16357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xdr:rowOff>
    </xdr:from>
    <xdr:to>
      <xdr:col>81</xdr:col>
      <xdr:colOff>101600</xdr:colOff>
      <xdr:row>80</xdr:row>
      <xdr:rowOff>110127</xdr:rowOff>
    </xdr:to>
    <xdr:sp macro="" textlink="">
      <xdr:nvSpPr>
        <xdr:cNvPr id="504" name="楕円 503"/>
        <xdr:cNvSpPr/>
      </xdr:nvSpPr>
      <xdr:spPr>
        <a:xfrm>
          <a:off x="15430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23405</xdr:rowOff>
    </xdr:from>
    <xdr:to>
      <xdr:col>85</xdr:col>
      <xdr:colOff>127000</xdr:colOff>
      <xdr:row>80</xdr:row>
      <xdr:rowOff>59327</xdr:rowOff>
    </xdr:to>
    <xdr:cxnSp macro="">
      <xdr:nvCxnSpPr>
        <xdr:cNvPr id="505" name="直線コネクタ 504"/>
        <xdr:cNvCxnSpPr/>
      </xdr:nvCxnSpPr>
      <xdr:spPr>
        <a:xfrm flipV="1">
          <a:off x="15481300" y="1373940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34652</xdr:rowOff>
    </xdr:from>
    <xdr:to>
      <xdr:col>76</xdr:col>
      <xdr:colOff>165100</xdr:colOff>
      <xdr:row>80</xdr:row>
      <xdr:rowOff>136252</xdr:rowOff>
    </xdr:to>
    <xdr:sp macro="" textlink="">
      <xdr:nvSpPr>
        <xdr:cNvPr id="506" name="楕円 505"/>
        <xdr:cNvSpPr/>
      </xdr:nvSpPr>
      <xdr:spPr>
        <a:xfrm>
          <a:off x="14541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85452</xdr:rowOff>
    </xdr:to>
    <xdr:cxnSp macro="">
      <xdr:nvCxnSpPr>
        <xdr:cNvPr id="507" name="直線コネクタ 506"/>
        <xdr:cNvCxnSpPr/>
      </xdr:nvCxnSpPr>
      <xdr:spPr>
        <a:xfrm flipV="1">
          <a:off x="14592300" y="137753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103232</xdr:rowOff>
    </xdr:from>
    <xdr:to>
      <xdr:col>72</xdr:col>
      <xdr:colOff>38100</xdr:colOff>
      <xdr:row>81</xdr:row>
      <xdr:rowOff>33382</xdr:rowOff>
    </xdr:to>
    <xdr:sp macro="" textlink="">
      <xdr:nvSpPr>
        <xdr:cNvPr id="508" name="楕円 507"/>
        <xdr:cNvSpPr/>
      </xdr:nvSpPr>
      <xdr:spPr>
        <a:xfrm>
          <a:off x="13652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85452</xdr:rowOff>
    </xdr:from>
    <xdr:to>
      <xdr:col>76</xdr:col>
      <xdr:colOff>114300</xdr:colOff>
      <xdr:row>80</xdr:row>
      <xdr:rowOff>154032</xdr:rowOff>
    </xdr:to>
    <xdr:cxnSp macro="">
      <xdr:nvCxnSpPr>
        <xdr:cNvPr id="509" name="直線コネクタ 508"/>
        <xdr:cNvCxnSpPr/>
      </xdr:nvCxnSpPr>
      <xdr:spPr>
        <a:xfrm flipV="1">
          <a:off x="13703300" y="13801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126654</xdr:rowOff>
    </xdr:from>
    <xdr:ext cx="405111" cy="259045"/>
    <xdr:sp macro="" textlink="">
      <xdr:nvSpPr>
        <xdr:cNvPr id="510" name="n_1mainValue【消防施設】&#10;有形固定資産減価償却率"/>
        <xdr:cNvSpPr txBox="1"/>
      </xdr:nvSpPr>
      <xdr:spPr>
        <a:xfrm>
          <a:off x="152660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152779</xdr:rowOff>
    </xdr:from>
    <xdr:ext cx="405111" cy="259045"/>
    <xdr:sp macro="" textlink="">
      <xdr:nvSpPr>
        <xdr:cNvPr id="511" name="n_2mainValue【消防施設】&#10;有形固定資産減価償却率"/>
        <xdr:cNvSpPr txBox="1"/>
      </xdr:nvSpPr>
      <xdr:spPr>
        <a:xfrm>
          <a:off x="14389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49909</xdr:rowOff>
    </xdr:from>
    <xdr:ext cx="405111" cy="259045"/>
    <xdr:sp macro="" textlink="">
      <xdr:nvSpPr>
        <xdr:cNvPr id="512" name="n_3mainValue【消防施設】&#10;有形固定資産減価償却率"/>
        <xdr:cNvSpPr txBox="1"/>
      </xdr:nvSpPr>
      <xdr:spPr>
        <a:xfrm>
          <a:off x="13500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36" name="直線コネクタ 535"/>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3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38" name="直線コネクタ 53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39"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40" name="直線コネクタ 539"/>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41"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42" name="フローチャート: 判断 541"/>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43" name="フローチャート: 判断 54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44"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45" name="フローチャート: 判断 544"/>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46"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47" name="フローチャート: 判断 546"/>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48"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54" name="楕円 553"/>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555" name="【消防施設】&#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556" name="楕円 555"/>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557" name="直線コネクタ 556"/>
        <xdr:cNvCxnSpPr/>
      </xdr:nvCxnSpPr>
      <xdr:spPr>
        <a:xfrm flipV="1">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558" name="楕円 557"/>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95250</xdr:rowOff>
    </xdr:to>
    <xdr:cxnSp macro="">
      <xdr:nvCxnSpPr>
        <xdr:cNvPr id="559" name="直線コネクタ 558"/>
        <xdr:cNvCxnSpPr/>
      </xdr:nvCxnSpPr>
      <xdr:spPr>
        <a:xfrm flipV="1">
          <a:off x="20434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560" name="楕円 559"/>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99061</xdr:rowOff>
    </xdr:to>
    <xdr:cxnSp macro="">
      <xdr:nvCxnSpPr>
        <xdr:cNvPr id="561" name="直線コネクタ 560"/>
        <xdr:cNvCxnSpPr/>
      </xdr:nvCxnSpPr>
      <xdr:spPr>
        <a:xfrm flipV="1">
          <a:off x="19545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118127</xdr:rowOff>
    </xdr:from>
    <xdr:ext cx="469744" cy="259045"/>
    <xdr:sp macro="" textlink="">
      <xdr:nvSpPr>
        <xdr:cNvPr id="562" name="n_1mainValue【消防施設】&#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563"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564" name="n_3mainValue【消防施設】&#10;一人当たり面積"/>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6" name="テキスト ボックス 57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8" name="直線コネクタ 58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0" name="直線コネクタ 58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2" name="直線コネクタ 59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93"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94" name="フローチャート: 判断 59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95" name="フローチャート: 判断 59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596"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97" name="フローチャート: 判断 596"/>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98"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99" name="フローチャート: 判断 59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600"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101600</xdr:rowOff>
    </xdr:from>
    <xdr:to>
      <xdr:col>85</xdr:col>
      <xdr:colOff>177800</xdr:colOff>
      <xdr:row>106</xdr:row>
      <xdr:rowOff>31750</xdr:rowOff>
    </xdr:to>
    <xdr:sp macro="" textlink="">
      <xdr:nvSpPr>
        <xdr:cNvPr id="606" name="楕円 605"/>
        <xdr:cNvSpPr/>
      </xdr:nvSpPr>
      <xdr:spPr>
        <a:xfrm>
          <a:off x="16268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80027</xdr:rowOff>
    </xdr:from>
    <xdr:ext cx="405111" cy="259045"/>
    <xdr:sp macro="" textlink="">
      <xdr:nvSpPr>
        <xdr:cNvPr id="607" name="【庁舎】&#10;有形固定資産減価償却率該当値テキスト"/>
        <xdr:cNvSpPr txBox="1"/>
      </xdr:nvSpPr>
      <xdr:spPr>
        <a:xfrm>
          <a:off x="16357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608" name="楕円 607"/>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3811</xdr:rowOff>
    </xdr:to>
    <xdr:cxnSp macro="">
      <xdr:nvCxnSpPr>
        <xdr:cNvPr id="609" name="直線コネクタ 608"/>
        <xdr:cNvCxnSpPr/>
      </xdr:nvCxnSpPr>
      <xdr:spPr>
        <a:xfrm flipV="1">
          <a:off x="15481300" y="181546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610" name="楕円 609"/>
        <xdr:cNvSpPr/>
      </xdr:nvSpPr>
      <xdr:spPr>
        <a:xfrm>
          <a:off x="1454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3811</xdr:rowOff>
    </xdr:to>
    <xdr:cxnSp macro="">
      <xdr:nvCxnSpPr>
        <xdr:cNvPr id="611" name="直線コネクタ 610"/>
        <xdr:cNvCxnSpPr/>
      </xdr:nvCxnSpPr>
      <xdr:spPr>
        <a:xfrm>
          <a:off x="14592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3811</xdr:rowOff>
    </xdr:from>
    <xdr:to>
      <xdr:col>72</xdr:col>
      <xdr:colOff>38100</xdr:colOff>
      <xdr:row>106</xdr:row>
      <xdr:rowOff>105411</xdr:rowOff>
    </xdr:to>
    <xdr:sp macro="" textlink="">
      <xdr:nvSpPr>
        <xdr:cNvPr id="612" name="楕円 611"/>
        <xdr:cNvSpPr/>
      </xdr:nvSpPr>
      <xdr:spPr>
        <a:xfrm>
          <a:off x="13652500" y="181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54611</xdr:rowOff>
    </xdr:to>
    <xdr:cxnSp macro="">
      <xdr:nvCxnSpPr>
        <xdr:cNvPr id="613" name="直線コネクタ 612"/>
        <xdr:cNvCxnSpPr/>
      </xdr:nvCxnSpPr>
      <xdr:spPr>
        <a:xfrm flipV="1">
          <a:off x="13703300" y="1817751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45738</xdr:rowOff>
    </xdr:from>
    <xdr:ext cx="405111" cy="259045"/>
    <xdr:sp macro="" textlink="">
      <xdr:nvSpPr>
        <xdr:cNvPr id="614" name="n_1mainValue【庁舎】&#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615" name="n_2mainValue【庁舎】&#10;有形固定資産減価償却率"/>
        <xdr:cNvSpPr txBox="1"/>
      </xdr:nvSpPr>
      <xdr:spPr>
        <a:xfrm>
          <a:off x="14389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96538</xdr:rowOff>
    </xdr:from>
    <xdr:ext cx="405111" cy="259045"/>
    <xdr:sp macro="" textlink="">
      <xdr:nvSpPr>
        <xdr:cNvPr id="616" name="n_3mainValue【庁舎】&#10;有形固定資産減価償却率"/>
        <xdr:cNvSpPr txBox="1"/>
      </xdr:nvSpPr>
      <xdr:spPr>
        <a:xfrm>
          <a:off x="13500744" y="1827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7" name="直線コネクタ 6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8" name="テキスト ボックス 6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9" name="直線コネクタ 6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0" name="テキスト ボックス 6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1" name="直線コネクタ 6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2" name="テキスト ボックス 6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3" name="直線コネクタ 6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4" name="テキスト ボックス 6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5" name="直線コネクタ 6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6" name="テキスト ボックス 6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7" name="直線コネクタ 6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38" name="テキスト ボックス 63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0" name="テキスト ボックス 63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42" name="直線コネクタ 641"/>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43"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44" name="直線コネクタ 643"/>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45"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46" name="直線コネクタ 645"/>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47"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48" name="フローチャート: 判断 647"/>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49" name="フローチャート: 判断 648"/>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50"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51" name="フローチャート: 判断 650"/>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52"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53" name="フローチャート: 判断 652"/>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54"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69487</xdr:rowOff>
    </xdr:from>
    <xdr:to>
      <xdr:col>116</xdr:col>
      <xdr:colOff>114300</xdr:colOff>
      <xdr:row>108</xdr:row>
      <xdr:rowOff>171087</xdr:rowOff>
    </xdr:to>
    <xdr:sp macro="" textlink="">
      <xdr:nvSpPr>
        <xdr:cNvPr id="660" name="楕円 659"/>
        <xdr:cNvSpPr/>
      </xdr:nvSpPr>
      <xdr:spPr>
        <a:xfrm>
          <a:off x="22110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661"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70467</xdr:rowOff>
    </xdr:from>
    <xdr:to>
      <xdr:col>112</xdr:col>
      <xdr:colOff>38100</xdr:colOff>
      <xdr:row>109</xdr:row>
      <xdr:rowOff>617</xdr:rowOff>
    </xdr:to>
    <xdr:sp macro="" textlink="">
      <xdr:nvSpPr>
        <xdr:cNvPr id="662" name="楕円 661"/>
        <xdr:cNvSpPr/>
      </xdr:nvSpPr>
      <xdr:spPr>
        <a:xfrm>
          <a:off x="21272500" y="185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120287</xdr:rowOff>
    </xdr:from>
    <xdr:to>
      <xdr:col>116</xdr:col>
      <xdr:colOff>63500</xdr:colOff>
      <xdr:row>108</xdr:row>
      <xdr:rowOff>121267</xdr:rowOff>
    </xdr:to>
    <xdr:cxnSp macro="">
      <xdr:nvCxnSpPr>
        <xdr:cNvPr id="663" name="直線コネクタ 662"/>
        <xdr:cNvCxnSpPr/>
      </xdr:nvCxnSpPr>
      <xdr:spPr>
        <a:xfrm flipV="1">
          <a:off x="21323300" y="1863688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72262</xdr:rowOff>
    </xdr:from>
    <xdr:to>
      <xdr:col>107</xdr:col>
      <xdr:colOff>101600</xdr:colOff>
      <xdr:row>109</xdr:row>
      <xdr:rowOff>2412</xdr:rowOff>
    </xdr:to>
    <xdr:sp macro="" textlink="">
      <xdr:nvSpPr>
        <xdr:cNvPr id="664" name="楕円 663"/>
        <xdr:cNvSpPr/>
      </xdr:nvSpPr>
      <xdr:spPr>
        <a:xfrm>
          <a:off x="20383500" y="185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121267</xdr:rowOff>
    </xdr:from>
    <xdr:to>
      <xdr:col>111</xdr:col>
      <xdr:colOff>177800</xdr:colOff>
      <xdr:row>108</xdr:row>
      <xdr:rowOff>123062</xdr:rowOff>
    </xdr:to>
    <xdr:cxnSp macro="">
      <xdr:nvCxnSpPr>
        <xdr:cNvPr id="665" name="直線コネクタ 664"/>
        <xdr:cNvCxnSpPr/>
      </xdr:nvCxnSpPr>
      <xdr:spPr>
        <a:xfrm flipV="1">
          <a:off x="20434300" y="18637867"/>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73569</xdr:rowOff>
    </xdr:from>
    <xdr:to>
      <xdr:col>102</xdr:col>
      <xdr:colOff>165100</xdr:colOff>
      <xdr:row>109</xdr:row>
      <xdr:rowOff>3719</xdr:rowOff>
    </xdr:to>
    <xdr:sp macro="" textlink="">
      <xdr:nvSpPr>
        <xdr:cNvPr id="666" name="楕円 665"/>
        <xdr:cNvSpPr/>
      </xdr:nvSpPr>
      <xdr:spPr>
        <a:xfrm>
          <a:off x="19494500" y="18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123062</xdr:rowOff>
    </xdr:from>
    <xdr:to>
      <xdr:col>107</xdr:col>
      <xdr:colOff>50800</xdr:colOff>
      <xdr:row>108</xdr:row>
      <xdr:rowOff>124369</xdr:rowOff>
    </xdr:to>
    <xdr:cxnSp macro="">
      <xdr:nvCxnSpPr>
        <xdr:cNvPr id="667" name="直線コネクタ 666"/>
        <xdr:cNvCxnSpPr/>
      </xdr:nvCxnSpPr>
      <xdr:spPr>
        <a:xfrm flipV="1">
          <a:off x="19545300" y="1863966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163194</xdr:rowOff>
    </xdr:from>
    <xdr:ext cx="469744" cy="259045"/>
    <xdr:sp macro="" textlink="">
      <xdr:nvSpPr>
        <xdr:cNvPr id="668" name="n_1mainValue【庁舎】&#10;一人当たり面積"/>
        <xdr:cNvSpPr txBox="1"/>
      </xdr:nvSpPr>
      <xdr:spPr>
        <a:xfrm>
          <a:off x="21075727" y="1867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164989</xdr:rowOff>
    </xdr:from>
    <xdr:ext cx="469744" cy="259045"/>
    <xdr:sp macro="" textlink="">
      <xdr:nvSpPr>
        <xdr:cNvPr id="669" name="n_2mainValue【庁舎】&#10;一人当たり面積"/>
        <xdr:cNvSpPr txBox="1"/>
      </xdr:nvSpPr>
      <xdr:spPr>
        <a:xfrm>
          <a:off x="20199427" y="186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166296</xdr:rowOff>
    </xdr:from>
    <xdr:ext cx="469744" cy="259045"/>
    <xdr:sp macro="" textlink="">
      <xdr:nvSpPr>
        <xdr:cNvPr id="670" name="n_3mainValue【庁舎】&#10;一人当たり面積"/>
        <xdr:cNvSpPr txBox="1"/>
      </xdr:nvSpPr>
      <xdr:spPr>
        <a:xfrm>
          <a:off x="19310427" y="186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が９０．８％、消防施設の有形固定資産減価償却率が７１．９％とともに年々増加傾向にあり、類似団体、全国平均及び三重県平均と比較しても高い状況となっている。</a:t>
          </a:r>
        </a:p>
        <a:p>
          <a:r>
            <a:rPr kumimoji="1" lang="ja-JP" altLang="en-US" sz="1300">
              <a:latin typeface="ＭＳ Ｐゴシック" panose="020B0600070205080204" pitchFamily="50" charset="-128"/>
              <a:ea typeface="ＭＳ Ｐゴシック" panose="020B0600070205080204" pitchFamily="50" charset="-128"/>
            </a:rPr>
            <a:t>・老朽化が進む中で、統廃合など更新要否の検討や更新費用の積立といった対応が必要となる。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一次産業を基幹産業としているが、財政基盤が弱く、財政力指数も数年横ばいであり、また類似団体平均とほぼ同水準にある。行政の効率化を図るとともに、地域活性化の推進に取り組む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163285</xdr:rowOff>
    </xdr:to>
    <xdr:cxnSp macro="">
      <xdr:nvCxnSpPr>
        <xdr:cNvPr id="70" name="直線コネクタ 69"/>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79" name="直線コネクタ 78"/>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9" name="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0"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98" name="テキスト ボックス 97"/>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や同級他団体への負担金の割合が高いことから９３．８％と類似団体平均を上回っている。今後、公営企業や同級他団体への負担金の適正化に努めるとともに、行政改革基本方針に沿った事務改善の取組を実施し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152654</xdr:rowOff>
    </xdr:to>
    <xdr:cxnSp macro="">
      <xdr:nvCxnSpPr>
        <xdr:cNvPr id="131" name="直線コネクタ 130"/>
        <xdr:cNvCxnSpPr/>
      </xdr:nvCxnSpPr>
      <xdr:spPr>
        <a:xfrm flipV="1">
          <a:off x="4114800" y="112196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152654</xdr:rowOff>
    </xdr:to>
    <xdr:cxnSp macro="">
      <xdr:nvCxnSpPr>
        <xdr:cNvPr id="134" name="直線コネクタ 133"/>
        <xdr:cNvCxnSpPr/>
      </xdr:nvCxnSpPr>
      <xdr:spPr>
        <a:xfrm>
          <a:off x="3225800" y="1124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104394</xdr:rowOff>
    </xdr:to>
    <xdr:cxnSp macro="">
      <xdr:nvCxnSpPr>
        <xdr:cNvPr id="137" name="直線コネクタ 136"/>
        <xdr:cNvCxnSpPr/>
      </xdr:nvCxnSpPr>
      <xdr:spPr>
        <a:xfrm>
          <a:off x="2336800" y="111666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22352</xdr:rowOff>
    </xdr:to>
    <xdr:cxnSp macro="">
      <xdr:nvCxnSpPr>
        <xdr:cNvPr id="140" name="直線コネクタ 139"/>
        <xdr:cNvCxnSpPr/>
      </xdr:nvCxnSpPr>
      <xdr:spPr>
        <a:xfrm>
          <a:off x="1447800" y="111231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0" name="楕円 149"/>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1"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2" name="楕円 151"/>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3" name="テキスト ボックス 152"/>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6" name="楕円 155"/>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7" name="テキスト ボックス 156"/>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8" name="楕円 157"/>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59" name="テキスト ボックス 158"/>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人件費の抑制策により類似団体平均を下回っているが、近年上昇傾向にある。今後も、業務の委託化や、行政改革基本方針に沿った事務改善の取組などを進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68748</xdr:rowOff>
    </xdr:from>
    <xdr:to>
      <xdr:col>23</xdr:col>
      <xdr:colOff>133350</xdr:colOff>
      <xdr:row>82</xdr:row>
      <xdr:rowOff>106451</xdr:rowOff>
    </xdr:to>
    <xdr:cxnSp macro="">
      <xdr:nvCxnSpPr>
        <xdr:cNvPr id="194" name="直線コネクタ 193"/>
        <xdr:cNvCxnSpPr/>
      </xdr:nvCxnSpPr>
      <xdr:spPr>
        <a:xfrm>
          <a:off x="4114800" y="14127648"/>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22174</xdr:rowOff>
    </xdr:from>
    <xdr:to>
      <xdr:col>19</xdr:col>
      <xdr:colOff>133350</xdr:colOff>
      <xdr:row>82</xdr:row>
      <xdr:rowOff>68748</xdr:rowOff>
    </xdr:to>
    <xdr:cxnSp macro="">
      <xdr:nvCxnSpPr>
        <xdr:cNvPr id="197" name="直線コネクタ 196"/>
        <xdr:cNvCxnSpPr/>
      </xdr:nvCxnSpPr>
      <xdr:spPr>
        <a:xfrm>
          <a:off x="3225800" y="14081074"/>
          <a:ext cx="889000" cy="4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129059</xdr:rowOff>
    </xdr:from>
    <xdr:to>
      <xdr:col>15</xdr:col>
      <xdr:colOff>82550</xdr:colOff>
      <xdr:row>82</xdr:row>
      <xdr:rowOff>22174</xdr:rowOff>
    </xdr:to>
    <xdr:cxnSp macro="">
      <xdr:nvCxnSpPr>
        <xdr:cNvPr id="200" name="直線コネクタ 199"/>
        <xdr:cNvCxnSpPr/>
      </xdr:nvCxnSpPr>
      <xdr:spPr>
        <a:xfrm>
          <a:off x="2336800" y="14016509"/>
          <a:ext cx="889000" cy="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107350</xdr:rowOff>
    </xdr:from>
    <xdr:to>
      <xdr:col>11</xdr:col>
      <xdr:colOff>31750</xdr:colOff>
      <xdr:row>81</xdr:row>
      <xdr:rowOff>129059</xdr:rowOff>
    </xdr:to>
    <xdr:cxnSp macro="">
      <xdr:nvCxnSpPr>
        <xdr:cNvPr id="203" name="直線コネクタ 202"/>
        <xdr:cNvCxnSpPr/>
      </xdr:nvCxnSpPr>
      <xdr:spPr>
        <a:xfrm>
          <a:off x="1447800" y="13994800"/>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55651</xdr:rowOff>
    </xdr:from>
    <xdr:to>
      <xdr:col>23</xdr:col>
      <xdr:colOff>184150</xdr:colOff>
      <xdr:row>82</xdr:row>
      <xdr:rowOff>157251</xdr:rowOff>
    </xdr:to>
    <xdr:sp macro="" textlink="">
      <xdr:nvSpPr>
        <xdr:cNvPr id="213" name="楕円 212"/>
        <xdr:cNvSpPr/>
      </xdr:nvSpPr>
      <xdr:spPr>
        <a:xfrm>
          <a:off x="4902200" y="141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72178</xdr:rowOff>
    </xdr:from>
    <xdr:ext cx="762000" cy="259045"/>
    <xdr:sp macro="" textlink="">
      <xdr:nvSpPr>
        <xdr:cNvPr id="214" name="人件費・物件費等の状況該当値テキスト"/>
        <xdr:cNvSpPr txBox="1"/>
      </xdr:nvSpPr>
      <xdr:spPr>
        <a:xfrm>
          <a:off x="5041900" y="1395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17948</xdr:rowOff>
    </xdr:from>
    <xdr:to>
      <xdr:col>19</xdr:col>
      <xdr:colOff>184150</xdr:colOff>
      <xdr:row>82</xdr:row>
      <xdr:rowOff>119548</xdr:rowOff>
    </xdr:to>
    <xdr:sp macro="" textlink="">
      <xdr:nvSpPr>
        <xdr:cNvPr id="215" name="楕円 214"/>
        <xdr:cNvSpPr/>
      </xdr:nvSpPr>
      <xdr:spPr>
        <a:xfrm>
          <a:off x="4064000" y="14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129725</xdr:rowOff>
    </xdr:from>
    <xdr:ext cx="736600" cy="259045"/>
    <xdr:sp macro="" textlink="">
      <xdr:nvSpPr>
        <xdr:cNvPr id="216" name="テキスト ボックス 215"/>
        <xdr:cNvSpPr txBox="1"/>
      </xdr:nvSpPr>
      <xdr:spPr>
        <a:xfrm>
          <a:off x="3733800" y="138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142824</xdr:rowOff>
    </xdr:from>
    <xdr:to>
      <xdr:col>15</xdr:col>
      <xdr:colOff>133350</xdr:colOff>
      <xdr:row>82</xdr:row>
      <xdr:rowOff>72974</xdr:rowOff>
    </xdr:to>
    <xdr:sp macro="" textlink="">
      <xdr:nvSpPr>
        <xdr:cNvPr id="217" name="楕円 216"/>
        <xdr:cNvSpPr/>
      </xdr:nvSpPr>
      <xdr:spPr>
        <a:xfrm>
          <a:off x="3175000" y="140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83151</xdr:rowOff>
    </xdr:from>
    <xdr:ext cx="762000" cy="259045"/>
    <xdr:sp macro="" textlink="">
      <xdr:nvSpPr>
        <xdr:cNvPr id="218" name="テキスト ボックス 217"/>
        <xdr:cNvSpPr txBox="1"/>
      </xdr:nvSpPr>
      <xdr:spPr>
        <a:xfrm>
          <a:off x="2844800" y="1379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78259</xdr:rowOff>
    </xdr:from>
    <xdr:to>
      <xdr:col>11</xdr:col>
      <xdr:colOff>82550</xdr:colOff>
      <xdr:row>82</xdr:row>
      <xdr:rowOff>8409</xdr:rowOff>
    </xdr:to>
    <xdr:sp macro="" textlink="">
      <xdr:nvSpPr>
        <xdr:cNvPr id="219" name="楕円 218"/>
        <xdr:cNvSpPr/>
      </xdr:nvSpPr>
      <xdr:spPr>
        <a:xfrm>
          <a:off x="2286000" y="139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18586</xdr:rowOff>
    </xdr:from>
    <xdr:ext cx="762000" cy="259045"/>
    <xdr:sp macro="" textlink="">
      <xdr:nvSpPr>
        <xdr:cNvPr id="220" name="テキスト ボックス 219"/>
        <xdr:cNvSpPr txBox="1"/>
      </xdr:nvSpPr>
      <xdr:spPr>
        <a:xfrm>
          <a:off x="1955800" y="1373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56550</xdr:rowOff>
    </xdr:from>
    <xdr:to>
      <xdr:col>7</xdr:col>
      <xdr:colOff>31750</xdr:colOff>
      <xdr:row>81</xdr:row>
      <xdr:rowOff>158150</xdr:rowOff>
    </xdr:to>
    <xdr:sp macro="" textlink="">
      <xdr:nvSpPr>
        <xdr:cNvPr id="221" name="楕円 220"/>
        <xdr:cNvSpPr/>
      </xdr:nvSpPr>
      <xdr:spPr>
        <a:xfrm>
          <a:off x="1397000" y="139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168327</xdr:rowOff>
    </xdr:from>
    <xdr:ext cx="762000" cy="259045"/>
    <xdr:sp macro="" textlink="">
      <xdr:nvSpPr>
        <xdr:cNvPr id="222" name="テキスト ボックス 221"/>
        <xdr:cNvSpPr txBox="1"/>
      </xdr:nvSpPr>
      <xdr:spPr>
        <a:xfrm>
          <a:off x="1066800" y="137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類似団体平均を上回る９８．７％となっている。今後は給与構造の改革に取り組み、指数の適正化に努める。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10584</xdr:rowOff>
    </xdr:to>
    <xdr:cxnSp macro="">
      <xdr:nvCxnSpPr>
        <xdr:cNvPr id="256" name="直線コネクタ 255"/>
        <xdr:cNvCxnSpPr/>
      </xdr:nvCxnSpPr>
      <xdr:spPr>
        <a:xfrm flipV="1">
          <a:off x="16179800" y="149026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18627</xdr:rowOff>
    </xdr:to>
    <xdr:cxnSp macro="">
      <xdr:nvCxnSpPr>
        <xdr:cNvPr id="259" name="直線コネクタ 258"/>
        <xdr:cNvCxnSpPr/>
      </xdr:nvCxnSpPr>
      <xdr:spPr>
        <a:xfrm flipV="1">
          <a:off x="15290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18627</xdr:rowOff>
    </xdr:from>
    <xdr:to>
      <xdr:col>72</xdr:col>
      <xdr:colOff>203200</xdr:colOff>
      <xdr:row>87</xdr:row>
      <xdr:rowOff>50800</xdr:rowOff>
    </xdr:to>
    <xdr:cxnSp macro="">
      <xdr:nvCxnSpPr>
        <xdr:cNvPr id="262" name="直線コネクタ 261"/>
        <xdr:cNvCxnSpPr/>
      </xdr:nvCxnSpPr>
      <xdr:spPr>
        <a:xfrm flipV="1">
          <a:off x="14401800" y="1493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87</xdr:row>
      <xdr:rowOff>50800</xdr:rowOff>
    </xdr:to>
    <xdr:cxnSp macro="">
      <xdr:nvCxnSpPr>
        <xdr:cNvPr id="265" name="直線コネクタ 264"/>
        <xdr:cNvCxnSpPr/>
      </xdr:nvCxnSpPr>
      <xdr:spPr>
        <a:xfrm>
          <a:off x="13512800" y="147578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5" name="楕円 274"/>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6"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7" name="楕円 276"/>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8" name="テキスト ボックス 277"/>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139277</xdr:rowOff>
    </xdr:from>
    <xdr:to>
      <xdr:col>73</xdr:col>
      <xdr:colOff>44450</xdr:colOff>
      <xdr:row>87</xdr:row>
      <xdr:rowOff>69427</xdr:rowOff>
    </xdr:to>
    <xdr:sp macro="" textlink="">
      <xdr:nvSpPr>
        <xdr:cNvPr id="279" name="楕円 278"/>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54204</xdr:rowOff>
    </xdr:from>
    <xdr:ext cx="762000" cy="259045"/>
    <xdr:sp macro="" textlink="">
      <xdr:nvSpPr>
        <xdr:cNvPr id="280" name="テキスト ボックス 279"/>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1" name="楕円 280"/>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2" name="テキスト ボックス 281"/>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3" name="楕円 282"/>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4" name="テキスト ボックス 283"/>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一定期間実施してきた新規採用抑制により、類似団体平均を下回っているが、近年は定員計画に沿って新規採用を積極的に行っている。引き続き、適切な定員管理に努める。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71592</xdr:rowOff>
    </xdr:from>
    <xdr:to>
      <xdr:col>81</xdr:col>
      <xdr:colOff>44450</xdr:colOff>
      <xdr:row>60</xdr:row>
      <xdr:rowOff>103305</xdr:rowOff>
    </xdr:to>
    <xdr:cxnSp macro="">
      <xdr:nvCxnSpPr>
        <xdr:cNvPr id="321" name="直線コネクタ 320"/>
        <xdr:cNvCxnSpPr/>
      </xdr:nvCxnSpPr>
      <xdr:spPr>
        <a:xfrm>
          <a:off x="16179800" y="10358592"/>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54356</xdr:rowOff>
    </xdr:from>
    <xdr:to>
      <xdr:col>77</xdr:col>
      <xdr:colOff>44450</xdr:colOff>
      <xdr:row>60</xdr:row>
      <xdr:rowOff>71592</xdr:rowOff>
    </xdr:to>
    <xdr:cxnSp macro="">
      <xdr:nvCxnSpPr>
        <xdr:cNvPr id="324" name="直線コネクタ 323"/>
        <xdr:cNvCxnSpPr/>
      </xdr:nvCxnSpPr>
      <xdr:spPr>
        <a:xfrm>
          <a:off x="15290800" y="103413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35052</xdr:rowOff>
    </xdr:from>
    <xdr:to>
      <xdr:col>72</xdr:col>
      <xdr:colOff>203200</xdr:colOff>
      <xdr:row>60</xdr:row>
      <xdr:rowOff>54356</xdr:rowOff>
    </xdr:to>
    <xdr:cxnSp macro="">
      <xdr:nvCxnSpPr>
        <xdr:cNvPr id="327" name="直線コネクタ 326"/>
        <xdr:cNvCxnSpPr/>
      </xdr:nvCxnSpPr>
      <xdr:spPr>
        <a:xfrm>
          <a:off x="14401800" y="1032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20574</xdr:rowOff>
    </xdr:from>
    <xdr:to>
      <xdr:col>68</xdr:col>
      <xdr:colOff>152400</xdr:colOff>
      <xdr:row>60</xdr:row>
      <xdr:rowOff>35052</xdr:rowOff>
    </xdr:to>
    <xdr:cxnSp macro="">
      <xdr:nvCxnSpPr>
        <xdr:cNvPr id="330" name="直線コネクタ 329"/>
        <xdr:cNvCxnSpPr/>
      </xdr:nvCxnSpPr>
      <xdr:spPr>
        <a:xfrm>
          <a:off x="13512800" y="103075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52505</xdr:rowOff>
    </xdr:from>
    <xdr:to>
      <xdr:col>81</xdr:col>
      <xdr:colOff>95250</xdr:colOff>
      <xdr:row>60</xdr:row>
      <xdr:rowOff>154105</xdr:rowOff>
    </xdr:to>
    <xdr:sp macro="" textlink="">
      <xdr:nvSpPr>
        <xdr:cNvPr id="340" name="楕円 339"/>
        <xdr:cNvSpPr/>
      </xdr:nvSpPr>
      <xdr:spPr>
        <a:xfrm>
          <a:off x="16967200" y="103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69032</xdr:rowOff>
    </xdr:from>
    <xdr:ext cx="762000" cy="259045"/>
    <xdr:sp macro="" textlink="">
      <xdr:nvSpPr>
        <xdr:cNvPr id="341" name="定員管理の状況該当値テキスト"/>
        <xdr:cNvSpPr txBox="1"/>
      </xdr:nvSpPr>
      <xdr:spPr>
        <a:xfrm>
          <a:off x="17106900" y="101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20792</xdr:rowOff>
    </xdr:from>
    <xdr:to>
      <xdr:col>77</xdr:col>
      <xdr:colOff>95250</xdr:colOff>
      <xdr:row>60</xdr:row>
      <xdr:rowOff>122392</xdr:rowOff>
    </xdr:to>
    <xdr:sp macro="" textlink="">
      <xdr:nvSpPr>
        <xdr:cNvPr id="342" name="楕円 341"/>
        <xdr:cNvSpPr/>
      </xdr:nvSpPr>
      <xdr:spPr>
        <a:xfrm>
          <a:off x="16129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132569</xdr:rowOff>
    </xdr:from>
    <xdr:ext cx="736600" cy="259045"/>
    <xdr:sp macro="" textlink="">
      <xdr:nvSpPr>
        <xdr:cNvPr id="343" name="テキスト ボックス 342"/>
        <xdr:cNvSpPr txBox="1"/>
      </xdr:nvSpPr>
      <xdr:spPr>
        <a:xfrm>
          <a:off x="15798800" y="1007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3556</xdr:rowOff>
    </xdr:from>
    <xdr:to>
      <xdr:col>73</xdr:col>
      <xdr:colOff>44450</xdr:colOff>
      <xdr:row>60</xdr:row>
      <xdr:rowOff>105156</xdr:rowOff>
    </xdr:to>
    <xdr:sp macro="" textlink="">
      <xdr:nvSpPr>
        <xdr:cNvPr id="344" name="楕円 343"/>
        <xdr:cNvSpPr/>
      </xdr:nvSpPr>
      <xdr:spPr>
        <a:xfrm>
          <a:off x="15240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115333</xdr:rowOff>
    </xdr:from>
    <xdr:ext cx="762000" cy="259045"/>
    <xdr:sp macro="" textlink="">
      <xdr:nvSpPr>
        <xdr:cNvPr id="345" name="テキスト ボックス 344"/>
        <xdr:cNvSpPr txBox="1"/>
      </xdr:nvSpPr>
      <xdr:spPr>
        <a:xfrm>
          <a:off x="14909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155702</xdr:rowOff>
    </xdr:from>
    <xdr:to>
      <xdr:col>68</xdr:col>
      <xdr:colOff>203200</xdr:colOff>
      <xdr:row>60</xdr:row>
      <xdr:rowOff>85852</xdr:rowOff>
    </xdr:to>
    <xdr:sp macro="" textlink="">
      <xdr:nvSpPr>
        <xdr:cNvPr id="346" name="楕円 345"/>
        <xdr:cNvSpPr/>
      </xdr:nvSpPr>
      <xdr:spPr>
        <a:xfrm>
          <a:off x="14351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96029</xdr:rowOff>
    </xdr:from>
    <xdr:ext cx="762000" cy="259045"/>
    <xdr:sp macro="" textlink="">
      <xdr:nvSpPr>
        <xdr:cNvPr id="347" name="テキスト ボックス 346"/>
        <xdr:cNvSpPr txBox="1"/>
      </xdr:nvSpPr>
      <xdr:spPr>
        <a:xfrm>
          <a:off x="14020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141224</xdr:rowOff>
    </xdr:from>
    <xdr:to>
      <xdr:col>64</xdr:col>
      <xdr:colOff>152400</xdr:colOff>
      <xdr:row>60</xdr:row>
      <xdr:rowOff>71374</xdr:rowOff>
    </xdr:to>
    <xdr:sp macro="" textlink="">
      <xdr:nvSpPr>
        <xdr:cNvPr id="348" name="楕円 347"/>
        <xdr:cNvSpPr/>
      </xdr:nvSpPr>
      <xdr:spPr>
        <a:xfrm>
          <a:off x="13462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81551</xdr:rowOff>
    </xdr:from>
    <xdr:ext cx="762000" cy="259045"/>
    <xdr:sp macro="" textlink="">
      <xdr:nvSpPr>
        <xdr:cNvPr id="349" name="テキスト ボックス 348"/>
        <xdr:cNvSpPr txBox="1"/>
      </xdr:nvSpPr>
      <xdr:spPr>
        <a:xfrm>
          <a:off x="13131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公債費は、地方債充当事業の適正な選択により、比率は類似団体平均を下回っている。今後も、地方債充当事業の適正な選択を図ることにより地方債の発行を抑制し、実質公債費比率の適正化に努める。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37592</xdr:rowOff>
    </xdr:to>
    <xdr:cxnSp macro="">
      <xdr:nvCxnSpPr>
        <xdr:cNvPr id="380" name="直線コネクタ 379"/>
        <xdr:cNvCxnSpPr/>
      </xdr:nvCxnSpPr>
      <xdr:spPr>
        <a:xfrm>
          <a:off x="16179800" y="7067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85852</xdr:rowOff>
    </xdr:to>
    <xdr:cxnSp macro="">
      <xdr:nvCxnSpPr>
        <xdr:cNvPr id="383" name="直線コネクタ 382"/>
        <xdr:cNvCxnSpPr/>
      </xdr:nvCxnSpPr>
      <xdr:spPr>
        <a:xfrm flipV="1">
          <a:off x="15290800" y="70670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85852</xdr:rowOff>
    </xdr:from>
    <xdr:to>
      <xdr:col>72</xdr:col>
      <xdr:colOff>203200</xdr:colOff>
      <xdr:row>42</xdr:row>
      <xdr:rowOff>10922</xdr:rowOff>
    </xdr:to>
    <xdr:cxnSp macro="">
      <xdr:nvCxnSpPr>
        <xdr:cNvPr id="386" name="直線コネクタ 385"/>
        <xdr:cNvCxnSpPr/>
      </xdr:nvCxnSpPr>
      <xdr:spPr>
        <a:xfrm flipV="1">
          <a:off x="14401800" y="711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83312</xdr:rowOff>
    </xdr:to>
    <xdr:cxnSp macro="">
      <xdr:nvCxnSpPr>
        <xdr:cNvPr id="389" name="直線コネクタ 388"/>
        <xdr:cNvCxnSpPr/>
      </xdr:nvCxnSpPr>
      <xdr:spPr>
        <a:xfrm flipV="1">
          <a:off x="13512800" y="72118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9" name="楕円 398"/>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400"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1" name="楕円 400"/>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2" name="テキスト ボックス 401"/>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3" name="楕円 402"/>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404" name="テキスト ボックス 403"/>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05" name="楕円 404"/>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06" name="テキスト ボックス 405"/>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7" name="楕円 406"/>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8" name="テキスト ボックス 407"/>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債の抑制や地方債充当事業の適正な選択により比率は減少してきている。しかしながら、依然として類似団体平均を上回っている。今後も緊急性必要性を的確に把握した充当事業の選択により地方債の新規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105816</xdr:rowOff>
    </xdr:from>
    <xdr:to>
      <xdr:col>81</xdr:col>
      <xdr:colOff>44450</xdr:colOff>
      <xdr:row>14</xdr:row>
      <xdr:rowOff>150216</xdr:rowOff>
    </xdr:to>
    <xdr:cxnSp macro="">
      <xdr:nvCxnSpPr>
        <xdr:cNvPr id="440" name="直線コネクタ 439"/>
        <xdr:cNvCxnSpPr/>
      </xdr:nvCxnSpPr>
      <xdr:spPr>
        <a:xfrm flipV="1">
          <a:off x="16179800" y="2506116"/>
          <a:ext cx="8382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150216</xdr:rowOff>
    </xdr:from>
    <xdr:to>
      <xdr:col>77</xdr:col>
      <xdr:colOff>44450</xdr:colOff>
      <xdr:row>14</xdr:row>
      <xdr:rowOff>167589</xdr:rowOff>
    </xdr:to>
    <xdr:cxnSp macro="">
      <xdr:nvCxnSpPr>
        <xdr:cNvPr id="443" name="直線コネクタ 442"/>
        <xdr:cNvCxnSpPr/>
      </xdr:nvCxnSpPr>
      <xdr:spPr>
        <a:xfrm flipV="1">
          <a:off x="15290800" y="255051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167589</xdr:rowOff>
    </xdr:from>
    <xdr:to>
      <xdr:col>72</xdr:col>
      <xdr:colOff>203200</xdr:colOff>
      <xdr:row>15</xdr:row>
      <xdr:rowOff>62738</xdr:rowOff>
    </xdr:to>
    <xdr:cxnSp macro="">
      <xdr:nvCxnSpPr>
        <xdr:cNvPr id="446" name="直線コネクタ 445"/>
        <xdr:cNvCxnSpPr/>
      </xdr:nvCxnSpPr>
      <xdr:spPr>
        <a:xfrm flipV="1">
          <a:off x="14401800" y="256788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62738</xdr:rowOff>
    </xdr:from>
    <xdr:to>
      <xdr:col>68</xdr:col>
      <xdr:colOff>152400</xdr:colOff>
      <xdr:row>15</xdr:row>
      <xdr:rowOff>125476</xdr:rowOff>
    </xdr:to>
    <xdr:cxnSp macro="">
      <xdr:nvCxnSpPr>
        <xdr:cNvPr id="449" name="直線コネクタ 448"/>
        <xdr:cNvCxnSpPr/>
      </xdr:nvCxnSpPr>
      <xdr:spPr>
        <a:xfrm flipV="1">
          <a:off x="13512800" y="26344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55016</xdr:rowOff>
    </xdr:from>
    <xdr:to>
      <xdr:col>81</xdr:col>
      <xdr:colOff>95250</xdr:colOff>
      <xdr:row>14</xdr:row>
      <xdr:rowOff>156616</xdr:rowOff>
    </xdr:to>
    <xdr:sp macro="" textlink="">
      <xdr:nvSpPr>
        <xdr:cNvPr id="459" name="楕円 458"/>
        <xdr:cNvSpPr/>
      </xdr:nvSpPr>
      <xdr:spPr>
        <a:xfrm>
          <a:off x="169672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27093</xdr:rowOff>
    </xdr:from>
    <xdr:ext cx="762000" cy="259045"/>
    <xdr:sp macro="" textlink="">
      <xdr:nvSpPr>
        <xdr:cNvPr id="460" name="将来負担の状況該当値テキスト"/>
        <xdr:cNvSpPr txBox="1"/>
      </xdr:nvSpPr>
      <xdr:spPr>
        <a:xfrm>
          <a:off x="17106900" y="24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99416</xdr:rowOff>
    </xdr:from>
    <xdr:to>
      <xdr:col>77</xdr:col>
      <xdr:colOff>95250</xdr:colOff>
      <xdr:row>15</xdr:row>
      <xdr:rowOff>29566</xdr:rowOff>
    </xdr:to>
    <xdr:sp macro="" textlink="">
      <xdr:nvSpPr>
        <xdr:cNvPr id="461" name="楕円 460"/>
        <xdr:cNvSpPr/>
      </xdr:nvSpPr>
      <xdr:spPr>
        <a:xfrm>
          <a:off x="16129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14343</xdr:rowOff>
    </xdr:from>
    <xdr:ext cx="736600" cy="259045"/>
    <xdr:sp macro="" textlink="">
      <xdr:nvSpPr>
        <xdr:cNvPr id="462" name="テキスト ボックス 461"/>
        <xdr:cNvSpPr txBox="1"/>
      </xdr:nvSpPr>
      <xdr:spPr>
        <a:xfrm>
          <a:off x="15798800" y="258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116789</xdr:rowOff>
    </xdr:from>
    <xdr:to>
      <xdr:col>73</xdr:col>
      <xdr:colOff>44450</xdr:colOff>
      <xdr:row>15</xdr:row>
      <xdr:rowOff>46939</xdr:rowOff>
    </xdr:to>
    <xdr:sp macro="" textlink="">
      <xdr:nvSpPr>
        <xdr:cNvPr id="463" name="楕円 462"/>
        <xdr:cNvSpPr/>
      </xdr:nvSpPr>
      <xdr:spPr>
        <a:xfrm>
          <a:off x="152400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31716</xdr:rowOff>
    </xdr:from>
    <xdr:ext cx="762000" cy="259045"/>
    <xdr:sp macro="" textlink="">
      <xdr:nvSpPr>
        <xdr:cNvPr id="464" name="テキスト ボックス 463"/>
        <xdr:cNvSpPr txBox="1"/>
      </xdr:nvSpPr>
      <xdr:spPr>
        <a:xfrm>
          <a:off x="14909800" y="260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65" name="楕円 464"/>
        <xdr:cNvSpPr/>
      </xdr:nvSpPr>
      <xdr:spPr>
        <a:xfrm>
          <a:off x="14351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66" name="テキスト ボックス 465"/>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74676</xdr:rowOff>
    </xdr:from>
    <xdr:to>
      <xdr:col>64</xdr:col>
      <xdr:colOff>152400</xdr:colOff>
      <xdr:row>16</xdr:row>
      <xdr:rowOff>4826</xdr:rowOff>
    </xdr:to>
    <xdr:sp macro="" textlink="">
      <xdr:nvSpPr>
        <xdr:cNvPr id="467" name="楕円 466"/>
        <xdr:cNvSpPr/>
      </xdr:nvSpPr>
      <xdr:spPr>
        <a:xfrm>
          <a:off x="13462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161053</xdr:rowOff>
    </xdr:from>
    <xdr:ext cx="762000" cy="259045"/>
    <xdr:sp macro="" textlink="">
      <xdr:nvSpPr>
        <xdr:cNvPr id="468" name="テキスト ボックス 467"/>
        <xdr:cNvSpPr txBox="1"/>
      </xdr:nvSpPr>
      <xdr:spPr>
        <a:xfrm>
          <a:off x="13131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人件費に係る経常収支比率は２４．４％と類似団体平均を上回っている。今後、定員管理や時間外手当の抑制を図るなどの取組みを進め人件費の削減に努める。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69850</xdr:rowOff>
    </xdr:to>
    <xdr:cxnSp macro="">
      <xdr:nvCxnSpPr>
        <xdr:cNvPr id="64" name="直線コネクタ 63"/>
        <xdr:cNvCxnSpPr/>
      </xdr:nvCxnSpPr>
      <xdr:spPr>
        <a:xfrm flipV="1">
          <a:off x="3987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78994</xdr:rowOff>
    </xdr:to>
    <xdr:cxnSp macro="">
      <xdr:nvCxnSpPr>
        <xdr:cNvPr id="67" name="直線コネクタ 66"/>
        <xdr:cNvCxnSpPr/>
      </xdr:nvCxnSpPr>
      <xdr:spPr>
        <a:xfrm flipV="1">
          <a:off x="3098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78994</xdr:rowOff>
    </xdr:to>
    <xdr:cxnSp macro="">
      <xdr:nvCxnSpPr>
        <xdr:cNvPr id="70" name="直線コネクタ 69"/>
        <xdr:cNvCxnSpPr/>
      </xdr:nvCxnSpPr>
      <xdr:spPr>
        <a:xfrm>
          <a:off x="2209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24130</xdr:rowOff>
    </xdr:to>
    <xdr:cxnSp macro="">
      <xdr:nvCxnSpPr>
        <xdr:cNvPr id="73" name="直線コネクタ 72"/>
        <xdr:cNvCxnSpPr/>
      </xdr:nvCxnSpPr>
      <xdr:spPr>
        <a:xfrm>
          <a:off x="1320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平成３０年度において１２．８％と類似団体平均を下回っている。全国平均、三重県平均よりも低位にあるが、極力抑制に努める。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140716</xdr:rowOff>
    </xdr:to>
    <xdr:cxnSp macro="">
      <xdr:nvCxnSpPr>
        <xdr:cNvPr id="122" name="直線コネクタ 121"/>
        <xdr:cNvCxnSpPr/>
      </xdr:nvCxnSpPr>
      <xdr:spPr>
        <a:xfrm>
          <a:off x="15671800" y="2874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10414</xdr:rowOff>
    </xdr:to>
    <xdr:cxnSp macro="">
      <xdr:nvCxnSpPr>
        <xdr:cNvPr id="125" name="直線コネクタ 124"/>
        <xdr:cNvCxnSpPr/>
      </xdr:nvCxnSpPr>
      <xdr:spPr>
        <a:xfrm flipV="1">
          <a:off x="14782800" y="2874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17</xdr:row>
      <xdr:rowOff>10414</xdr:rowOff>
    </xdr:to>
    <xdr:cxnSp macro="">
      <xdr:nvCxnSpPr>
        <xdr:cNvPr id="128" name="直線コネクタ 127"/>
        <xdr:cNvCxnSpPr/>
      </xdr:nvCxnSpPr>
      <xdr:spPr>
        <a:xfrm>
          <a:off x="13893800" y="2851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140716</xdr:rowOff>
    </xdr:to>
    <xdr:cxnSp macro="">
      <xdr:nvCxnSpPr>
        <xdr:cNvPr id="131" name="直線コネクタ 130"/>
        <xdr:cNvCxnSpPr/>
      </xdr:nvCxnSpPr>
      <xdr:spPr>
        <a:xfrm flipV="1">
          <a:off x="13004800" y="2851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3" name="楕円 142"/>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4" name="テキスト ボックス 143"/>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45991</xdr:rowOff>
    </xdr:from>
    <xdr:ext cx="762000" cy="259045"/>
    <xdr:sp macro="" textlink="">
      <xdr:nvSpPr>
        <xdr:cNvPr id="146" name="テキスト ボックス 145"/>
        <xdr:cNvSpPr txBox="1"/>
      </xdr:nvSpPr>
      <xdr:spPr>
        <a:xfrm>
          <a:off x="14401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47" name="楕円 146"/>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48" name="テキスト ボックス 147"/>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0" name="テキスト ボックス 149"/>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扶助費に係る経常収支比率は７．３％と類似団体平均を上回っているが、全国平均、三重県平均より下回っている。今後も扶助費低減の方策を検討するなど費用の抑制に努める。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146050</xdr:rowOff>
    </xdr:to>
    <xdr:cxnSp macro="">
      <xdr:nvCxnSpPr>
        <xdr:cNvPr id="183" name="直線コネクタ 182"/>
        <xdr:cNvCxnSpPr/>
      </xdr:nvCxnSpPr>
      <xdr:spPr>
        <a:xfrm>
          <a:off x="3987800" y="1005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107950</xdr:rowOff>
    </xdr:to>
    <xdr:cxnSp macro="">
      <xdr:nvCxnSpPr>
        <xdr:cNvPr id="186" name="直線コネクタ 185"/>
        <xdr:cNvCxnSpPr/>
      </xdr:nvCxnSpPr>
      <xdr:spPr>
        <a:xfrm>
          <a:off x="3098800" y="9899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127000</xdr:rowOff>
    </xdr:to>
    <xdr:cxnSp macro="">
      <xdr:nvCxnSpPr>
        <xdr:cNvPr id="189" name="直線コネクタ 188"/>
        <xdr:cNvCxnSpPr/>
      </xdr:nvCxnSpPr>
      <xdr:spPr>
        <a:xfrm>
          <a:off x="2209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192" name="直線コネクタ 191"/>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2" name="楕円 201"/>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3"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4" name="楕円 203"/>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5" name="テキスト ボックス 204"/>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6" name="楕円 205"/>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7" name="テキスト ボックス 206"/>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8" name="楕円 207"/>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9" name="テキスト ボックス 208"/>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0" name="楕円 209"/>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1" name="テキスト ボックス 210"/>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介護保険事業会計（紀南介護保険広域連合への負担）、下水道事業会計（法非適）への繰出金の割合が高いことが主な要因と考えられる。今後、下水道事業などの各事業会計における経費を節減し、普通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58</xdr:row>
      <xdr:rowOff>26416</xdr:rowOff>
    </xdr:to>
    <xdr:cxnSp macro="">
      <xdr:nvCxnSpPr>
        <xdr:cNvPr id="241" name="直線コネクタ 240"/>
        <xdr:cNvCxnSpPr/>
      </xdr:nvCxnSpPr>
      <xdr:spPr>
        <a:xfrm flipV="1">
          <a:off x="15671800" y="98699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58</xdr:row>
      <xdr:rowOff>26416</xdr:rowOff>
    </xdr:to>
    <xdr:cxnSp macro="">
      <xdr:nvCxnSpPr>
        <xdr:cNvPr id="244" name="直線コネクタ 243"/>
        <xdr:cNvCxnSpPr/>
      </xdr:nvCxnSpPr>
      <xdr:spPr>
        <a:xfrm>
          <a:off x="14782800" y="98333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60706</xdr:rowOff>
    </xdr:from>
    <xdr:to>
      <xdr:col>73</xdr:col>
      <xdr:colOff>180975</xdr:colOff>
      <xdr:row>57</xdr:row>
      <xdr:rowOff>83566</xdr:rowOff>
    </xdr:to>
    <xdr:cxnSp macro="">
      <xdr:nvCxnSpPr>
        <xdr:cNvPr id="247" name="直線コネクタ 246"/>
        <xdr:cNvCxnSpPr/>
      </xdr:nvCxnSpPr>
      <xdr:spPr>
        <a:xfrm flipV="1">
          <a:off x="13893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83566</xdr:rowOff>
    </xdr:to>
    <xdr:cxnSp macro="">
      <xdr:nvCxnSpPr>
        <xdr:cNvPr id="250" name="直線コネクタ 249"/>
        <xdr:cNvCxnSpPr/>
      </xdr:nvCxnSpPr>
      <xdr:spPr>
        <a:xfrm>
          <a:off x="13004800" y="9783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0" name="楕円 259"/>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1"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62" name="楕円 261"/>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63" name="テキスト ボックス 262"/>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xdr:rowOff>
    </xdr:from>
    <xdr:to>
      <xdr:col>74</xdr:col>
      <xdr:colOff>31750</xdr:colOff>
      <xdr:row>57</xdr:row>
      <xdr:rowOff>111506</xdr:rowOff>
    </xdr:to>
    <xdr:sp macro="" textlink="">
      <xdr:nvSpPr>
        <xdr:cNvPr id="264" name="楕円 263"/>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65" name="テキスト ボックス 264"/>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6" name="楕円 265"/>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7" name="テキスト ボックス 266"/>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8" name="楕円 267"/>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9" name="テキスト ボックス 268"/>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補助費等に係る経常収支比率が類似団体平均を上回っているのは、紀南病院組合（法適用の公営企業会計）、常備消防への負担金が多額になっているためである。今後も構成市町として適正な負担に努める。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108712</xdr:rowOff>
    </xdr:to>
    <xdr:cxnSp macro="">
      <xdr:nvCxnSpPr>
        <xdr:cNvPr id="299" name="直線コネクタ 298"/>
        <xdr:cNvCxnSpPr/>
      </xdr:nvCxnSpPr>
      <xdr:spPr>
        <a:xfrm flipV="1">
          <a:off x="15671800" y="65872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163576</xdr:rowOff>
    </xdr:to>
    <xdr:cxnSp macro="">
      <xdr:nvCxnSpPr>
        <xdr:cNvPr id="302" name="直線コネクタ 301"/>
        <xdr:cNvCxnSpPr/>
      </xdr:nvCxnSpPr>
      <xdr:spPr>
        <a:xfrm flipV="1">
          <a:off x="14782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37846</xdr:rowOff>
    </xdr:to>
    <xdr:cxnSp macro="">
      <xdr:nvCxnSpPr>
        <xdr:cNvPr id="305" name="直線コネクタ 304"/>
        <xdr:cNvCxnSpPr/>
      </xdr:nvCxnSpPr>
      <xdr:spPr>
        <a:xfrm flipV="1">
          <a:off x="13893800" y="66786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46990</xdr:rowOff>
    </xdr:to>
    <xdr:cxnSp macro="">
      <xdr:nvCxnSpPr>
        <xdr:cNvPr id="308" name="直線コネクタ 307"/>
        <xdr:cNvCxnSpPr/>
      </xdr:nvCxnSpPr>
      <xdr:spPr>
        <a:xfrm flipV="1">
          <a:off x="13004800" y="67243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18" name="楕円 317"/>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19"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0" name="楕円 319"/>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1" name="テキスト ボックス 320"/>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2" name="楕円 321"/>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23" name="テキスト ボックス 322"/>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24" name="楕円 323"/>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25" name="テキスト ボックス 324"/>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26" name="楕円 325"/>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27" name="テキスト ボックス 326"/>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公債費及び公債費に準ずる費用の分析においても低い水準にある。今後も財政運営に支障のない範囲で、極力地方債の発行を抑制するなど、財政を圧迫することがないよう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46989</xdr:rowOff>
    </xdr:to>
    <xdr:cxnSp macro="">
      <xdr:nvCxnSpPr>
        <xdr:cNvPr id="359" name="直線コネクタ 358"/>
        <xdr:cNvCxnSpPr/>
      </xdr:nvCxnSpPr>
      <xdr:spPr>
        <a:xfrm>
          <a:off x="3987800" y="130162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75</xdr:row>
      <xdr:rowOff>168911</xdr:rowOff>
    </xdr:to>
    <xdr:cxnSp macro="">
      <xdr:nvCxnSpPr>
        <xdr:cNvPr id="362" name="直線コネクタ 361"/>
        <xdr:cNvCxnSpPr/>
      </xdr:nvCxnSpPr>
      <xdr:spPr>
        <a:xfrm flipV="1">
          <a:off x="3098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5080</xdr:rowOff>
    </xdr:to>
    <xdr:cxnSp macro="">
      <xdr:nvCxnSpPr>
        <xdr:cNvPr id="365" name="直線コネクタ 364"/>
        <xdr:cNvCxnSpPr/>
      </xdr:nvCxnSpPr>
      <xdr:spPr>
        <a:xfrm flipV="1">
          <a:off x="2209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24130</xdr:rowOff>
    </xdr:to>
    <xdr:cxnSp macro="">
      <xdr:nvCxnSpPr>
        <xdr:cNvPr id="368" name="直線コネクタ 367"/>
        <xdr:cNvCxnSpPr/>
      </xdr:nvCxnSpPr>
      <xdr:spPr>
        <a:xfrm flipV="1">
          <a:off x="1320800" y="13035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8" name="楕円 377"/>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79"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0" name="楕円 379"/>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1" name="テキスト ボックス 380"/>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2" name="楕円 381"/>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3" name="テキスト ボックス 382"/>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84" name="楕円 383"/>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85" name="テキスト ボックス 384"/>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6" name="楕円 385"/>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7" name="テキスト ボックス 386"/>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平成３０年度においては、類似団体内平均に比べ１０％上回っている。特に補助費等（１８．８％）とその他（１５．６％）の割合が高く、財政の硬直化が進んでいる。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今後は、広域団体への経費節減に向けての働きかけを進めるなど、行政コストの削減や財源の確保、事業・施策の見直しなどを図り、持続可能な財政運営を行う必要がある。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25763</xdr:rowOff>
    </xdr:from>
    <xdr:to>
      <xdr:col>82</xdr:col>
      <xdr:colOff>107950</xdr:colOff>
      <xdr:row>78</xdr:row>
      <xdr:rowOff>130266</xdr:rowOff>
    </xdr:to>
    <xdr:cxnSp macro="">
      <xdr:nvCxnSpPr>
        <xdr:cNvPr id="422" name="直線コネクタ 421"/>
        <xdr:cNvCxnSpPr/>
      </xdr:nvCxnSpPr>
      <xdr:spPr>
        <a:xfrm flipV="1">
          <a:off x="15671800" y="1339886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87812</xdr:rowOff>
    </xdr:from>
    <xdr:to>
      <xdr:col>78</xdr:col>
      <xdr:colOff>69850</xdr:colOff>
      <xdr:row>78</xdr:row>
      <xdr:rowOff>130266</xdr:rowOff>
    </xdr:to>
    <xdr:cxnSp macro="">
      <xdr:nvCxnSpPr>
        <xdr:cNvPr id="425" name="直線コネクタ 424"/>
        <xdr:cNvCxnSpPr/>
      </xdr:nvCxnSpPr>
      <xdr:spPr>
        <a:xfrm>
          <a:off x="14782800" y="134609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25763</xdr:rowOff>
    </xdr:from>
    <xdr:to>
      <xdr:col>73</xdr:col>
      <xdr:colOff>180975</xdr:colOff>
      <xdr:row>78</xdr:row>
      <xdr:rowOff>87812</xdr:rowOff>
    </xdr:to>
    <xdr:cxnSp macro="">
      <xdr:nvCxnSpPr>
        <xdr:cNvPr id="428" name="直線コネクタ 427"/>
        <xdr:cNvCxnSpPr/>
      </xdr:nvCxnSpPr>
      <xdr:spPr>
        <a:xfrm>
          <a:off x="13893800" y="133988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25763</xdr:rowOff>
    </xdr:to>
    <xdr:cxnSp macro="">
      <xdr:nvCxnSpPr>
        <xdr:cNvPr id="431" name="直線コネクタ 430"/>
        <xdr:cNvCxnSpPr/>
      </xdr:nvCxnSpPr>
      <xdr:spPr>
        <a:xfrm>
          <a:off x="13004800" y="133531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146413</xdr:rowOff>
    </xdr:from>
    <xdr:to>
      <xdr:col>82</xdr:col>
      <xdr:colOff>158750</xdr:colOff>
      <xdr:row>78</xdr:row>
      <xdr:rowOff>76563</xdr:rowOff>
    </xdr:to>
    <xdr:sp macro="" textlink="">
      <xdr:nvSpPr>
        <xdr:cNvPr id="441" name="楕円 440"/>
        <xdr:cNvSpPr/>
      </xdr:nvSpPr>
      <xdr:spPr>
        <a:xfrm>
          <a:off x="164592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118490</xdr:rowOff>
    </xdr:from>
    <xdr:ext cx="762000" cy="259045"/>
    <xdr:sp macro="" textlink="">
      <xdr:nvSpPr>
        <xdr:cNvPr id="442" name="公債費以外該当値テキスト"/>
        <xdr:cNvSpPr txBox="1"/>
      </xdr:nvSpPr>
      <xdr:spPr>
        <a:xfrm>
          <a:off x="165989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79466</xdr:rowOff>
    </xdr:from>
    <xdr:to>
      <xdr:col>78</xdr:col>
      <xdr:colOff>120650</xdr:colOff>
      <xdr:row>79</xdr:row>
      <xdr:rowOff>9616</xdr:rowOff>
    </xdr:to>
    <xdr:sp macro="" textlink="">
      <xdr:nvSpPr>
        <xdr:cNvPr id="443" name="楕円 442"/>
        <xdr:cNvSpPr/>
      </xdr:nvSpPr>
      <xdr:spPr>
        <a:xfrm>
          <a:off x="15621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165843</xdr:rowOff>
    </xdr:from>
    <xdr:ext cx="736600" cy="259045"/>
    <xdr:sp macro="" textlink="">
      <xdr:nvSpPr>
        <xdr:cNvPr id="444" name="テキスト ボックス 443"/>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37012</xdr:rowOff>
    </xdr:from>
    <xdr:to>
      <xdr:col>74</xdr:col>
      <xdr:colOff>31750</xdr:colOff>
      <xdr:row>78</xdr:row>
      <xdr:rowOff>138612</xdr:rowOff>
    </xdr:to>
    <xdr:sp macro="" textlink="">
      <xdr:nvSpPr>
        <xdr:cNvPr id="445" name="楕円 444"/>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123389</xdr:rowOff>
    </xdr:from>
    <xdr:ext cx="762000" cy="259045"/>
    <xdr:sp macro="" textlink="">
      <xdr:nvSpPr>
        <xdr:cNvPr id="446" name="テキスト ボックス 445"/>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146413</xdr:rowOff>
    </xdr:from>
    <xdr:to>
      <xdr:col>69</xdr:col>
      <xdr:colOff>142875</xdr:colOff>
      <xdr:row>78</xdr:row>
      <xdr:rowOff>76563</xdr:rowOff>
    </xdr:to>
    <xdr:sp macro="" textlink="">
      <xdr:nvSpPr>
        <xdr:cNvPr id="447" name="楕円 446"/>
        <xdr:cNvSpPr/>
      </xdr:nvSpPr>
      <xdr:spPr>
        <a:xfrm>
          <a:off x="13843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61340</xdr:rowOff>
    </xdr:from>
    <xdr:ext cx="762000" cy="259045"/>
    <xdr:sp macro="" textlink="">
      <xdr:nvSpPr>
        <xdr:cNvPr id="448" name="テキスト ボックス 447"/>
        <xdr:cNvSpPr txBox="1"/>
      </xdr:nvSpPr>
      <xdr:spPr>
        <a:xfrm>
          <a:off x="13512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49" name="楕円 448"/>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15620</xdr:rowOff>
    </xdr:from>
    <xdr:ext cx="762000" cy="259045"/>
    <xdr:sp macro="" textlink="">
      <xdr:nvSpPr>
        <xdr:cNvPr id="450" name="テキスト ボックス 449"/>
        <xdr:cNvSpPr txBox="1"/>
      </xdr:nvSpPr>
      <xdr:spPr>
        <a:xfrm>
          <a:off x="12623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91455</xdr:rowOff>
    </xdr:from>
    <xdr:to>
      <xdr:col>29</xdr:col>
      <xdr:colOff>127000</xdr:colOff>
      <xdr:row>18</xdr:row>
      <xdr:rowOff>120527</xdr:rowOff>
    </xdr:to>
    <xdr:cxnSp macro="">
      <xdr:nvCxnSpPr>
        <xdr:cNvPr id="46" name="直線コネクタ 45"/>
        <xdr:cNvCxnSpPr/>
      </xdr:nvCxnSpPr>
      <xdr:spPr bwMode="auto">
        <a:xfrm flipV="1">
          <a:off x="5003800" y="3225180"/>
          <a:ext cx="647700" cy="2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117761</xdr:rowOff>
    </xdr:from>
    <xdr:to>
      <xdr:col>26</xdr:col>
      <xdr:colOff>50800</xdr:colOff>
      <xdr:row>18</xdr:row>
      <xdr:rowOff>120527</xdr:rowOff>
    </xdr:to>
    <xdr:cxnSp macro="">
      <xdr:nvCxnSpPr>
        <xdr:cNvPr id="49" name="直線コネクタ 48"/>
        <xdr:cNvCxnSpPr/>
      </xdr:nvCxnSpPr>
      <xdr:spPr bwMode="auto">
        <a:xfrm>
          <a:off x="4305300" y="3251486"/>
          <a:ext cx="6985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117761</xdr:rowOff>
    </xdr:from>
    <xdr:to>
      <xdr:col>22</xdr:col>
      <xdr:colOff>114300</xdr:colOff>
      <xdr:row>18</xdr:row>
      <xdr:rowOff>127459</xdr:rowOff>
    </xdr:to>
    <xdr:cxnSp macro="">
      <xdr:nvCxnSpPr>
        <xdr:cNvPr id="52" name="直線コネクタ 51"/>
        <xdr:cNvCxnSpPr/>
      </xdr:nvCxnSpPr>
      <xdr:spPr bwMode="auto">
        <a:xfrm flipV="1">
          <a:off x="3606800" y="3251486"/>
          <a:ext cx="698500" cy="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127459</xdr:rowOff>
    </xdr:from>
    <xdr:to>
      <xdr:col>18</xdr:col>
      <xdr:colOff>177800</xdr:colOff>
      <xdr:row>18</xdr:row>
      <xdr:rowOff>142181</xdr:rowOff>
    </xdr:to>
    <xdr:cxnSp macro="">
      <xdr:nvCxnSpPr>
        <xdr:cNvPr id="55" name="直線コネクタ 54"/>
        <xdr:cNvCxnSpPr/>
      </xdr:nvCxnSpPr>
      <xdr:spPr bwMode="auto">
        <a:xfrm flipV="1">
          <a:off x="2908300" y="3261184"/>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40655</xdr:rowOff>
    </xdr:from>
    <xdr:to>
      <xdr:col>29</xdr:col>
      <xdr:colOff>177800</xdr:colOff>
      <xdr:row>18</xdr:row>
      <xdr:rowOff>142255</xdr:rowOff>
    </xdr:to>
    <xdr:sp macro="" textlink="">
      <xdr:nvSpPr>
        <xdr:cNvPr id="65" name="楕円 64"/>
        <xdr:cNvSpPr/>
      </xdr:nvSpPr>
      <xdr:spPr bwMode="auto">
        <a:xfrm>
          <a:off x="5600700" y="31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12732</xdr:rowOff>
    </xdr:from>
    <xdr:ext cx="762000" cy="259045"/>
    <xdr:sp macro="" textlink="">
      <xdr:nvSpPr>
        <xdr:cNvPr id="66" name="人口1人当たり決算額の推移該当値テキスト130"/>
        <xdr:cNvSpPr txBox="1"/>
      </xdr:nvSpPr>
      <xdr:spPr>
        <a:xfrm>
          <a:off x="5740400" y="314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69727</xdr:rowOff>
    </xdr:from>
    <xdr:to>
      <xdr:col>26</xdr:col>
      <xdr:colOff>101600</xdr:colOff>
      <xdr:row>18</xdr:row>
      <xdr:rowOff>171327</xdr:rowOff>
    </xdr:to>
    <xdr:sp macro="" textlink="">
      <xdr:nvSpPr>
        <xdr:cNvPr id="67" name="楕円 66"/>
        <xdr:cNvSpPr/>
      </xdr:nvSpPr>
      <xdr:spPr bwMode="auto">
        <a:xfrm>
          <a:off x="4953000" y="320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156104</xdr:rowOff>
    </xdr:from>
    <xdr:ext cx="736600" cy="259045"/>
    <xdr:sp macro="" textlink="">
      <xdr:nvSpPr>
        <xdr:cNvPr id="68" name="テキスト ボックス 67"/>
        <xdr:cNvSpPr txBox="1"/>
      </xdr:nvSpPr>
      <xdr:spPr>
        <a:xfrm>
          <a:off x="4622800" y="328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66961</xdr:rowOff>
    </xdr:from>
    <xdr:to>
      <xdr:col>22</xdr:col>
      <xdr:colOff>165100</xdr:colOff>
      <xdr:row>18</xdr:row>
      <xdr:rowOff>168561</xdr:rowOff>
    </xdr:to>
    <xdr:sp macro="" textlink="">
      <xdr:nvSpPr>
        <xdr:cNvPr id="69" name="楕円 68"/>
        <xdr:cNvSpPr/>
      </xdr:nvSpPr>
      <xdr:spPr bwMode="auto">
        <a:xfrm>
          <a:off x="4254500" y="320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153338</xdr:rowOff>
    </xdr:from>
    <xdr:ext cx="762000" cy="259045"/>
    <xdr:sp macro="" textlink="">
      <xdr:nvSpPr>
        <xdr:cNvPr id="70" name="テキスト ボックス 69"/>
        <xdr:cNvSpPr txBox="1"/>
      </xdr:nvSpPr>
      <xdr:spPr>
        <a:xfrm>
          <a:off x="3924300" y="32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76659</xdr:rowOff>
    </xdr:from>
    <xdr:to>
      <xdr:col>19</xdr:col>
      <xdr:colOff>38100</xdr:colOff>
      <xdr:row>19</xdr:row>
      <xdr:rowOff>6809</xdr:rowOff>
    </xdr:to>
    <xdr:sp macro="" textlink="">
      <xdr:nvSpPr>
        <xdr:cNvPr id="71" name="楕円 70"/>
        <xdr:cNvSpPr/>
      </xdr:nvSpPr>
      <xdr:spPr bwMode="auto">
        <a:xfrm>
          <a:off x="3556000" y="321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163036</xdr:rowOff>
    </xdr:from>
    <xdr:ext cx="762000" cy="259045"/>
    <xdr:sp macro="" textlink="">
      <xdr:nvSpPr>
        <xdr:cNvPr id="72" name="テキスト ボックス 71"/>
        <xdr:cNvSpPr txBox="1"/>
      </xdr:nvSpPr>
      <xdr:spPr>
        <a:xfrm>
          <a:off x="3225800" y="32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91381</xdr:rowOff>
    </xdr:from>
    <xdr:to>
      <xdr:col>15</xdr:col>
      <xdr:colOff>101600</xdr:colOff>
      <xdr:row>19</xdr:row>
      <xdr:rowOff>21531</xdr:rowOff>
    </xdr:to>
    <xdr:sp macro="" textlink="">
      <xdr:nvSpPr>
        <xdr:cNvPr id="73" name="楕円 72"/>
        <xdr:cNvSpPr/>
      </xdr:nvSpPr>
      <xdr:spPr bwMode="auto">
        <a:xfrm>
          <a:off x="2857500" y="322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6308</xdr:rowOff>
    </xdr:from>
    <xdr:ext cx="762000" cy="259045"/>
    <xdr:sp macro="" textlink="">
      <xdr:nvSpPr>
        <xdr:cNvPr id="74" name="テキスト ボックス 73"/>
        <xdr:cNvSpPr txBox="1"/>
      </xdr:nvSpPr>
      <xdr:spPr>
        <a:xfrm>
          <a:off x="2527300" y="3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97042</xdr:rowOff>
    </xdr:from>
    <xdr:to>
      <xdr:col>29</xdr:col>
      <xdr:colOff>127000</xdr:colOff>
      <xdr:row>35</xdr:row>
      <xdr:rowOff>142904</xdr:rowOff>
    </xdr:to>
    <xdr:cxnSp macro="">
      <xdr:nvCxnSpPr>
        <xdr:cNvPr id="108" name="直線コネクタ 107"/>
        <xdr:cNvCxnSpPr/>
      </xdr:nvCxnSpPr>
      <xdr:spPr bwMode="auto">
        <a:xfrm flipV="1">
          <a:off x="5003800" y="6707392"/>
          <a:ext cx="647700" cy="4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118270</xdr:rowOff>
    </xdr:from>
    <xdr:to>
      <xdr:col>26</xdr:col>
      <xdr:colOff>50800</xdr:colOff>
      <xdr:row>35</xdr:row>
      <xdr:rowOff>142904</xdr:rowOff>
    </xdr:to>
    <xdr:cxnSp macro="">
      <xdr:nvCxnSpPr>
        <xdr:cNvPr id="111" name="直線コネクタ 110"/>
        <xdr:cNvCxnSpPr/>
      </xdr:nvCxnSpPr>
      <xdr:spPr bwMode="auto">
        <a:xfrm>
          <a:off x="4305300" y="6728620"/>
          <a:ext cx="698500" cy="2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100711</xdr:rowOff>
    </xdr:from>
    <xdr:to>
      <xdr:col>22</xdr:col>
      <xdr:colOff>114300</xdr:colOff>
      <xdr:row>35</xdr:row>
      <xdr:rowOff>118270</xdr:rowOff>
    </xdr:to>
    <xdr:cxnSp macro="">
      <xdr:nvCxnSpPr>
        <xdr:cNvPr id="114" name="直線コネクタ 113"/>
        <xdr:cNvCxnSpPr/>
      </xdr:nvCxnSpPr>
      <xdr:spPr bwMode="auto">
        <a:xfrm>
          <a:off x="3606800" y="6711061"/>
          <a:ext cx="698500" cy="1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57756</xdr:rowOff>
    </xdr:from>
    <xdr:to>
      <xdr:col>18</xdr:col>
      <xdr:colOff>177800</xdr:colOff>
      <xdr:row>35</xdr:row>
      <xdr:rowOff>100711</xdr:rowOff>
    </xdr:to>
    <xdr:cxnSp macro="">
      <xdr:nvCxnSpPr>
        <xdr:cNvPr id="117" name="直線コネクタ 116"/>
        <xdr:cNvCxnSpPr/>
      </xdr:nvCxnSpPr>
      <xdr:spPr bwMode="auto">
        <a:xfrm>
          <a:off x="2908300" y="6668106"/>
          <a:ext cx="698500" cy="42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46242</xdr:rowOff>
    </xdr:from>
    <xdr:to>
      <xdr:col>29</xdr:col>
      <xdr:colOff>177800</xdr:colOff>
      <xdr:row>35</xdr:row>
      <xdr:rowOff>147842</xdr:rowOff>
    </xdr:to>
    <xdr:sp macro="" textlink="">
      <xdr:nvSpPr>
        <xdr:cNvPr id="127" name="楕円 126"/>
        <xdr:cNvSpPr/>
      </xdr:nvSpPr>
      <xdr:spPr bwMode="auto">
        <a:xfrm>
          <a:off x="5600700" y="6656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18319</xdr:rowOff>
    </xdr:from>
    <xdr:ext cx="762000" cy="259045"/>
    <xdr:sp macro="" textlink="">
      <xdr:nvSpPr>
        <xdr:cNvPr id="128" name="人口1人当たり決算額の推移該当値テキスト445"/>
        <xdr:cNvSpPr txBox="1"/>
      </xdr:nvSpPr>
      <xdr:spPr>
        <a:xfrm>
          <a:off x="5740400" y="66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92104</xdr:rowOff>
    </xdr:from>
    <xdr:to>
      <xdr:col>26</xdr:col>
      <xdr:colOff>101600</xdr:colOff>
      <xdr:row>35</xdr:row>
      <xdr:rowOff>193704</xdr:rowOff>
    </xdr:to>
    <xdr:sp macro="" textlink="">
      <xdr:nvSpPr>
        <xdr:cNvPr id="129" name="楕円 128"/>
        <xdr:cNvSpPr/>
      </xdr:nvSpPr>
      <xdr:spPr bwMode="auto">
        <a:xfrm>
          <a:off x="4953000" y="670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178481</xdr:rowOff>
    </xdr:from>
    <xdr:ext cx="736600" cy="259045"/>
    <xdr:sp macro="" textlink="">
      <xdr:nvSpPr>
        <xdr:cNvPr id="130" name="テキスト ボックス 129"/>
        <xdr:cNvSpPr txBox="1"/>
      </xdr:nvSpPr>
      <xdr:spPr>
        <a:xfrm>
          <a:off x="4622800" y="678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67470</xdr:rowOff>
    </xdr:from>
    <xdr:to>
      <xdr:col>22</xdr:col>
      <xdr:colOff>165100</xdr:colOff>
      <xdr:row>35</xdr:row>
      <xdr:rowOff>169070</xdr:rowOff>
    </xdr:to>
    <xdr:sp macro="" textlink="">
      <xdr:nvSpPr>
        <xdr:cNvPr id="131" name="楕円 130"/>
        <xdr:cNvSpPr/>
      </xdr:nvSpPr>
      <xdr:spPr bwMode="auto">
        <a:xfrm>
          <a:off x="4254500" y="667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153847</xdr:rowOff>
    </xdr:from>
    <xdr:ext cx="762000" cy="259045"/>
    <xdr:sp macro="" textlink="">
      <xdr:nvSpPr>
        <xdr:cNvPr id="132" name="テキスト ボックス 131"/>
        <xdr:cNvSpPr txBox="1"/>
      </xdr:nvSpPr>
      <xdr:spPr>
        <a:xfrm>
          <a:off x="3924300" y="67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49911</xdr:rowOff>
    </xdr:from>
    <xdr:to>
      <xdr:col>19</xdr:col>
      <xdr:colOff>38100</xdr:colOff>
      <xdr:row>35</xdr:row>
      <xdr:rowOff>151511</xdr:rowOff>
    </xdr:to>
    <xdr:sp macro="" textlink="">
      <xdr:nvSpPr>
        <xdr:cNvPr id="133" name="楕円 132"/>
        <xdr:cNvSpPr/>
      </xdr:nvSpPr>
      <xdr:spPr bwMode="auto">
        <a:xfrm>
          <a:off x="3556000" y="666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136288</xdr:rowOff>
    </xdr:from>
    <xdr:ext cx="762000" cy="259045"/>
    <xdr:sp macro="" textlink="">
      <xdr:nvSpPr>
        <xdr:cNvPr id="134" name="テキスト ボックス 133"/>
        <xdr:cNvSpPr txBox="1"/>
      </xdr:nvSpPr>
      <xdr:spPr>
        <a:xfrm>
          <a:off x="3225800" y="6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6956</xdr:rowOff>
    </xdr:from>
    <xdr:to>
      <xdr:col>15</xdr:col>
      <xdr:colOff>101600</xdr:colOff>
      <xdr:row>35</xdr:row>
      <xdr:rowOff>108556</xdr:rowOff>
    </xdr:to>
    <xdr:sp macro="" textlink="">
      <xdr:nvSpPr>
        <xdr:cNvPr id="135" name="楕円 134"/>
        <xdr:cNvSpPr/>
      </xdr:nvSpPr>
      <xdr:spPr bwMode="auto">
        <a:xfrm>
          <a:off x="2857500" y="661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93333</xdr:rowOff>
    </xdr:from>
    <xdr:ext cx="762000" cy="259045"/>
    <xdr:sp macro="" textlink="">
      <xdr:nvSpPr>
        <xdr:cNvPr id="136" name="テキスト ボックス 135"/>
        <xdr:cNvSpPr txBox="1"/>
      </xdr:nvSpPr>
      <xdr:spPr>
        <a:xfrm>
          <a:off x="2527300" y="67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1161</xdr:rowOff>
    </xdr:from>
    <xdr:to>
      <xdr:col>24</xdr:col>
      <xdr:colOff>63500</xdr:colOff>
      <xdr:row>37</xdr:row>
      <xdr:rowOff>15113</xdr:rowOff>
    </xdr:to>
    <xdr:cxnSp macro="">
      <xdr:nvCxnSpPr>
        <xdr:cNvPr id="61" name="直線コネクタ 60"/>
        <xdr:cNvCxnSpPr/>
      </xdr:nvCxnSpPr>
      <xdr:spPr>
        <a:xfrm flipV="1">
          <a:off x="3797300" y="6344811"/>
          <a:ext cx="8382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15113</xdr:rowOff>
    </xdr:from>
    <xdr:to>
      <xdr:col>19</xdr:col>
      <xdr:colOff>177800</xdr:colOff>
      <xdr:row>37</xdr:row>
      <xdr:rowOff>33972</xdr:rowOff>
    </xdr:to>
    <xdr:cxnSp macro="">
      <xdr:nvCxnSpPr>
        <xdr:cNvPr id="64" name="直線コネクタ 63"/>
        <xdr:cNvCxnSpPr/>
      </xdr:nvCxnSpPr>
      <xdr:spPr>
        <a:xfrm flipV="1">
          <a:off x="2908300" y="635876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33972</xdr:rowOff>
    </xdr:from>
    <xdr:to>
      <xdr:col>15</xdr:col>
      <xdr:colOff>50800</xdr:colOff>
      <xdr:row>37</xdr:row>
      <xdr:rowOff>58082</xdr:rowOff>
    </xdr:to>
    <xdr:cxnSp macro="">
      <xdr:nvCxnSpPr>
        <xdr:cNvPr id="67" name="直線コネクタ 66"/>
        <xdr:cNvCxnSpPr/>
      </xdr:nvCxnSpPr>
      <xdr:spPr>
        <a:xfrm flipV="1">
          <a:off x="2019300" y="6377622"/>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58082</xdr:rowOff>
    </xdr:from>
    <xdr:to>
      <xdr:col>10</xdr:col>
      <xdr:colOff>114300</xdr:colOff>
      <xdr:row>37</xdr:row>
      <xdr:rowOff>81354</xdr:rowOff>
    </xdr:to>
    <xdr:cxnSp macro="">
      <xdr:nvCxnSpPr>
        <xdr:cNvPr id="70" name="直線コネクタ 69"/>
        <xdr:cNvCxnSpPr/>
      </xdr:nvCxnSpPr>
      <xdr:spPr>
        <a:xfrm flipV="1">
          <a:off x="1130300" y="6401732"/>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121811</xdr:rowOff>
    </xdr:from>
    <xdr:to>
      <xdr:col>24</xdr:col>
      <xdr:colOff>114300</xdr:colOff>
      <xdr:row>37</xdr:row>
      <xdr:rowOff>51961</xdr:rowOff>
    </xdr:to>
    <xdr:sp macro="" textlink="">
      <xdr:nvSpPr>
        <xdr:cNvPr id="80" name="楕円 79"/>
        <xdr:cNvSpPr/>
      </xdr:nvSpPr>
      <xdr:spPr>
        <a:xfrm>
          <a:off x="4584700" y="62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100238</xdr:rowOff>
    </xdr:from>
    <xdr:ext cx="599010" cy="259045"/>
    <xdr:sp macro="" textlink="">
      <xdr:nvSpPr>
        <xdr:cNvPr id="81" name="人件費該当値テキスト"/>
        <xdr:cNvSpPr txBox="1"/>
      </xdr:nvSpPr>
      <xdr:spPr>
        <a:xfrm>
          <a:off x="4686300" y="62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135763</xdr:rowOff>
    </xdr:from>
    <xdr:to>
      <xdr:col>20</xdr:col>
      <xdr:colOff>38100</xdr:colOff>
      <xdr:row>37</xdr:row>
      <xdr:rowOff>65913</xdr:rowOff>
    </xdr:to>
    <xdr:sp macro="" textlink="">
      <xdr:nvSpPr>
        <xdr:cNvPr id="82" name="楕円 81"/>
        <xdr:cNvSpPr/>
      </xdr:nvSpPr>
      <xdr:spPr>
        <a:xfrm>
          <a:off x="3746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57040</xdr:rowOff>
    </xdr:from>
    <xdr:ext cx="534377" cy="259045"/>
    <xdr:sp macro="" textlink="">
      <xdr:nvSpPr>
        <xdr:cNvPr id="83" name="テキスト ボックス 82"/>
        <xdr:cNvSpPr txBox="1"/>
      </xdr:nvSpPr>
      <xdr:spPr>
        <a:xfrm>
          <a:off x="3530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154622</xdr:rowOff>
    </xdr:from>
    <xdr:to>
      <xdr:col>15</xdr:col>
      <xdr:colOff>101600</xdr:colOff>
      <xdr:row>37</xdr:row>
      <xdr:rowOff>84772</xdr:rowOff>
    </xdr:to>
    <xdr:sp macro="" textlink="">
      <xdr:nvSpPr>
        <xdr:cNvPr id="84" name="楕円 83"/>
        <xdr:cNvSpPr/>
      </xdr:nvSpPr>
      <xdr:spPr>
        <a:xfrm>
          <a:off x="2857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75899</xdr:rowOff>
    </xdr:from>
    <xdr:ext cx="534377" cy="259045"/>
    <xdr:sp macro="" textlink="">
      <xdr:nvSpPr>
        <xdr:cNvPr id="85" name="テキスト ボックス 84"/>
        <xdr:cNvSpPr txBox="1"/>
      </xdr:nvSpPr>
      <xdr:spPr>
        <a:xfrm>
          <a:off x="2641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7282</xdr:rowOff>
    </xdr:from>
    <xdr:to>
      <xdr:col>10</xdr:col>
      <xdr:colOff>165100</xdr:colOff>
      <xdr:row>37</xdr:row>
      <xdr:rowOff>108882</xdr:rowOff>
    </xdr:to>
    <xdr:sp macro="" textlink="">
      <xdr:nvSpPr>
        <xdr:cNvPr id="86" name="楕円 85"/>
        <xdr:cNvSpPr/>
      </xdr:nvSpPr>
      <xdr:spPr>
        <a:xfrm>
          <a:off x="1968500" y="6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100009</xdr:rowOff>
    </xdr:from>
    <xdr:ext cx="534377" cy="259045"/>
    <xdr:sp macro="" textlink="">
      <xdr:nvSpPr>
        <xdr:cNvPr id="87" name="テキスト ボックス 86"/>
        <xdr:cNvSpPr txBox="1"/>
      </xdr:nvSpPr>
      <xdr:spPr>
        <a:xfrm>
          <a:off x="1752111" y="6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30554</xdr:rowOff>
    </xdr:from>
    <xdr:to>
      <xdr:col>6</xdr:col>
      <xdr:colOff>38100</xdr:colOff>
      <xdr:row>37</xdr:row>
      <xdr:rowOff>132154</xdr:rowOff>
    </xdr:to>
    <xdr:sp macro="" textlink="">
      <xdr:nvSpPr>
        <xdr:cNvPr id="88" name="楕円 87"/>
        <xdr:cNvSpPr/>
      </xdr:nvSpPr>
      <xdr:spPr>
        <a:xfrm>
          <a:off x="1079500" y="63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123281</xdr:rowOff>
    </xdr:from>
    <xdr:ext cx="534377" cy="259045"/>
    <xdr:sp macro="" textlink="">
      <xdr:nvSpPr>
        <xdr:cNvPr id="89" name="テキスト ボックス 88"/>
        <xdr:cNvSpPr txBox="1"/>
      </xdr:nvSpPr>
      <xdr:spPr>
        <a:xfrm>
          <a:off x="863111" y="646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43839</xdr:rowOff>
    </xdr:from>
    <xdr:to>
      <xdr:col>24</xdr:col>
      <xdr:colOff>63500</xdr:colOff>
      <xdr:row>56</xdr:row>
      <xdr:rowOff>83528</xdr:rowOff>
    </xdr:to>
    <xdr:cxnSp macro="">
      <xdr:nvCxnSpPr>
        <xdr:cNvPr id="116" name="直線コネクタ 115"/>
        <xdr:cNvCxnSpPr/>
      </xdr:nvCxnSpPr>
      <xdr:spPr>
        <a:xfrm flipV="1">
          <a:off x="3797300" y="9645039"/>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83528</xdr:rowOff>
    </xdr:from>
    <xdr:to>
      <xdr:col>19</xdr:col>
      <xdr:colOff>177800</xdr:colOff>
      <xdr:row>56</xdr:row>
      <xdr:rowOff>134996</xdr:rowOff>
    </xdr:to>
    <xdr:cxnSp macro="">
      <xdr:nvCxnSpPr>
        <xdr:cNvPr id="119" name="直線コネクタ 118"/>
        <xdr:cNvCxnSpPr/>
      </xdr:nvCxnSpPr>
      <xdr:spPr>
        <a:xfrm flipV="1">
          <a:off x="2908300" y="9684728"/>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134996</xdr:rowOff>
    </xdr:from>
    <xdr:to>
      <xdr:col>15</xdr:col>
      <xdr:colOff>50800</xdr:colOff>
      <xdr:row>57</xdr:row>
      <xdr:rowOff>15808</xdr:rowOff>
    </xdr:to>
    <xdr:cxnSp macro="">
      <xdr:nvCxnSpPr>
        <xdr:cNvPr id="122" name="直線コネクタ 121"/>
        <xdr:cNvCxnSpPr/>
      </xdr:nvCxnSpPr>
      <xdr:spPr>
        <a:xfrm flipV="1">
          <a:off x="2019300" y="9736196"/>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15808</xdr:rowOff>
    </xdr:from>
    <xdr:to>
      <xdr:col>10</xdr:col>
      <xdr:colOff>114300</xdr:colOff>
      <xdr:row>57</xdr:row>
      <xdr:rowOff>19410</xdr:rowOff>
    </xdr:to>
    <xdr:cxnSp macro="">
      <xdr:nvCxnSpPr>
        <xdr:cNvPr id="125" name="直線コネクタ 124"/>
        <xdr:cNvCxnSpPr/>
      </xdr:nvCxnSpPr>
      <xdr:spPr>
        <a:xfrm flipV="1">
          <a:off x="1130300" y="9788458"/>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164489</xdr:rowOff>
    </xdr:from>
    <xdr:to>
      <xdr:col>24</xdr:col>
      <xdr:colOff>114300</xdr:colOff>
      <xdr:row>56</xdr:row>
      <xdr:rowOff>94639</xdr:rowOff>
    </xdr:to>
    <xdr:sp macro="" textlink="">
      <xdr:nvSpPr>
        <xdr:cNvPr id="135" name="楕円 134"/>
        <xdr:cNvSpPr/>
      </xdr:nvSpPr>
      <xdr:spPr>
        <a:xfrm>
          <a:off x="4584700" y="95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142916</xdr:rowOff>
    </xdr:from>
    <xdr:ext cx="534377" cy="259045"/>
    <xdr:sp macro="" textlink="">
      <xdr:nvSpPr>
        <xdr:cNvPr id="136" name="物件費該当値テキスト"/>
        <xdr:cNvSpPr txBox="1"/>
      </xdr:nvSpPr>
      <xdr:spPr>
        <a:xfrm>
          <a:off x="4686300" y="95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32728</xdr:rowOff>
    </xdr:from>
    <xdr:to>
      <xdr:col>20</xdr:col>
      <xdr:colOff>38100</xdr:colOff>
      <xdr:row>56</xdr:row>
      <xdr:rowOff>134328</xdr:rowOff>
    </xdr:to>
    <xdr:sp macro="" textlink="">
      <xdr:nvSpPr>
        <xdr:cNvPr id="137" name="楕円 136"/>
        <xdr:cNvSpPr/>
      </xdr:nvSpPr>
      <xdr:spPr>
        <a:xfrm>
          <a:off x="3746500" y="96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125455</xdr:rowOff>
    </xdr:from>
    <xdr:ext cx="534377" cy="259045"/>
    <xdr:sp macro="" textlink="">
      <xdr:nvSpPr>
        <xdr:cNvPr id="138" name="テキスト ボックス 137"/>
        <xdr:cNvSpPr txBox="1"/>
      </xdr:nvSpPr>
      <xdr:spPr>
        <a:xfrm>
          <a:off x="3530111" y="97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84196</xdr:rowOff>
    </xdr:from>
    <xdr:to>
      <xdr:col>15</xdr:col>
      <xdr:colOff>101600</xdr:colOff>
      <xdr:row>57</xdr:row>
      <xdr:rowOff>14346</xdr:rowOff>
    </xdr:to>
    <xdr:sp macro="" textlink="">
      <xdr:nvSpPr>
        <xdr:cNvPr id="139" name="楕円 138"/>
        <xdr:cNvSpPr/>
      </xdr:nvSpPr>
      <xdr:spPr>
        <a:xfrm>
          <a:off x="2857500" y="96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5473</xdr:rowOff>
    </xdr:from>
    <xdr:ext cx="534377" cy="259045"/>
    <xdr:sp macro="" textlink="">
      <xdr:nvSpPr>
        <xdr:cNvPr id="140" name="テキスト ボックス 139"/>
        <xdr:cNvSpPr txBox="1"/>
      </xdr:nvSpPr>
      <xdr:spPr>
        <a:xfrm>
          <a:off x="2641111" y="9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136458</xdr:rowOff>
    </xdr:from>
    <xdr:to>
      <xdr:col>10</xdr:col>
      <xdr:colOff>165100</xdr:colOff>
      <xdr:row>57</xdr:row>
      <xdr:rowOff>66608</xdr:rowOff>
    </xdr:to>
    <xdr:sp macro="" textlink="">
      <xdr:nvSpPr>
        <xdr:cNvPr id="141" name="楕円 140"/>
        <xdr:cNvSpPr/>
      </xdr:nvSpPr>
      <xdr:spPr>
        <a:xfrm>
          <a:off x="1968500" y="97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57735</xdr:rowOff>
    </xdr:from>
    <xdr:ext cx="534377" cy="259045"/>
    <xdr:sp macro="" textlink="">
      <xdr:nvSpPr>
        <xdr:cNvPr id="142" name="テキスト ボックス 141"/>
        <xdr:cNvSpPr txBox="1"/>
      </xdr:nvSpPr>
      <xdr:spPr>
        <a:xfrm>
          <a:off x="1752111" y="98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140060</xdr:rowOff>
    </xdr:from>
    <xdr:to>
      <xdr:col>6</xdr:col>
      <xdr:colOff>38100</xdr:colOff>
      <xdr:row>57</xdr:row>
      <xdr:rowOff>70210</xdr:rowOff>
    </xdr:to>
    <xdr:sp macro="" textlink="">
      <xdr:nvSpPr>
        <xdr:cNvPr id="143" name="楕円 142"/>
        <xdr:cNvSpPr/>
      </xdr:nvSpPr>
      <xdr:spPr>
        <a:xfrm>
          <a:off x="1079500" y="97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61337</xdr:rowOff>
    </xdr:from>
    <xdr:ext cx="534377" cy="259045"/>
    <xdr:sp macro="" textlink="">
      <xdr:nvSpPr>
        <xdr:cNvPr id="144" name="テキスト ボックス 143"/>
        <xdr:cNvSpPr txBox="1"/>
      </xdr:nvSpPr>
      <xdr:spPr>
        <a:xfrm>
          <a:off x="863111" y="98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51460</xdr:rowOff>
    </xdr:from>
    <xdr:to>
      <xdr:col>24</xdr:col>
      <xdr:colOff>63500</xdr:colOff>
      <xdr:row>78</xdr:row>
      <xdr:rowOff>78961</xdr:rowOff>
    </xdr:to>
    <xdr:cxnSp macro="">
      <xdr:nvCxnSpPr>
        <xdr:cNvPr id="171" name="直線コネクタ 170"/>
        <xdr:cNvCxnSpPr/>
      </xdr:nvCxnSpPr>
      <xdr:spPr>
        <a:xfrm>
          <a:off x="3797300" y="13424560"/>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151107</xdr:rowOff>
    </xdr:from>
    <xdr:to>
      <xdr:col>19</xdr:col>
      <xdr:colOff>177800</xdr:colOff>
      <xdr:row>78</xdr:row>
      <xdr:rowOff>51460</xdr:rowOff>
    </xdr:to>
    <xdr:cxnSp macro="">
      <xdr:nvCxnSpPr>
        <xdr:cNvPr id="174" name="直線コネクタ 173"/>
        <xdr:cNvCxnSpPr/>
      </xdr:nvCxnSpPr>
      <xdr:spPr>
        <a:xfrm>
          <a:off x="2908300" y="13352757"/>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151107</xdr:rowOff>
    </xdr:from>
    <xdr:to>
      <xdr:col>15</xdr:col>
      <xdr:colOff>50800</xdr:colOff>
      <xdr:row>78</xdr:row>
      <xdr:rowOff>62640</xdr:rowOff>
    </xdr:to>
    <xdr:cxnSp macro="">
      <xdr:nvCxnSpPr>
        <xdr:cNvPr id="177" name="直線コネクタ 176"/>
        <xdr:cNvCxnSpPr/>
      </xdr:nvCxnSpPr>
      <xdr:spPr>
        <a:xfrm flipV="1">
          <a:off x="2019300" y="13352757"/>
          <a:ext cx="889000" cy="8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62640</xdr:rowOff>
    </xdr:from>
    <xdr:to>
      <xdr:col>10</xdr:col>
      <xdr:colOff>114300</xdr:colOff>
      <xdr:row>78</xdr:row>
      <xdr:rowOff>102347</xdr:rowOff>
    </xdr:to>
    <xdr:cxnSp macro="">
      <xdr:nvCxnSpPr>
        <xdr:cNvPr id="180" name="直線コネクタ 179"/>
        <xdr:cNvCxnSpPr/>
      </xdr:nvCxnSpPr>
      <xdr:spPr>
        <a:xfrm flipV="1">
          <a:off x="1130300" y="13435740"/>
          <a:ext cx="8890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28161</xdr:rowOff>
    </xdr:from>
    <xdr:to>
      <xdr:col>24</xdr:col>
      <xdr:colOff>114300</xdr:colOff>
      <xdr:row>78</xdr:row>
      <xdr:rowOff>129761</xdr:rowOff>
    </xdr:to>
    <xdr:sp macro="" textlink="">
      <xdr:nvSpPr>
        <xdr:cNvPr id="190" name="楕円 189"/>
        <xdr:cNvSpPr/>
      </xdr:nvSpPr>
      <xdr:spPr>
        <a:xfrm>
          <a:off x="4584700" y="134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114538</xdr:rowOff>
    </xdr:from>
    <xdr:ext cx="469744" cy="259045"/>
    <xdr:sp macro="" textlink="">
      <xdr:nvSpPr>
        <xdr:cNvPr id="191" name="維持補修費該当値テキスト"/>
        <xdr:cNvSpPr txBox="1"/>
      </xdr:nvSpPr>
      <xdr:spPr>
        <a:xfrm>
          <a:off x="4686300" y="133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660</xdr:rowOff>
    </xdr:from>
    <xdr:to>
      <xdr:col>20</xdr:col>
      <xdr:colOff>38100</xdr:colOff>
      <xdr:row>78</xdr:row>
      <xdr:rowOff>102260</xdr:rowOff>
    </xdr:to>
    <xdr:sp macro="" textlink="">
      <xdr:nvSpPr>
        <xdr:cNvPr id="192" name="楕円 191"/>
        <xdr:cNvSpPr/>
      </xdr:nvSpPr>
      <xdr:spPr>
        <a:xfrm>
          <a:off x="3746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93387</xdr:rowOff>
    </xdr:from>
    <xdr:ext cx="469744" cy="259045"/>
    <xdr:sp macro="" textlink="">
      <xdr:nvSpPr>
        <xdr:cNvPr id="193" name="テキスト ボックス 192"/>
        <xdr:cNvSpPr txBox="1"/>
      </xdr:nvSpPr>
      <xdr:spPr>
        <a:xfrm>
          <a:off x="3562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100307</xdr:rowOff>
    </xdr:from>
    <xdr:to>
      <xdr:col>15</xdr:col>
      <xdr:colOff>101600</xdr:colOff>
      <xdr:row>78</xdr:row>
      <xdr:rowOff>30457</xdr:rowOff>
    </xdr:to>
    <xdr:sp macro="" textlink="">
      <xdr:nvSpPr>
        <xdr:cNvPr id="194" name="楕円 193"/>
        <xdr:cNvSpPr/>
      </xdr:nvSpPr>
      <xdr:spPr>
        <a:xfrm>
          <a:off x="28575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21584</xdr:rowOff>
    </xdr:from>
    <xdr:ext cx="469744" cy="259045"/>
    <xdr:sp macro="" textlink="">
      <xdr:nvSpPr>
        <xdr:cNvPr id="195" name="テキスト ボックス 194"/>
        <xdr:cNvSpPr txBox="1"/>
      </xdr:nvSpPr>
      <xdr:spPr>
        <a:xfrm>
          <a:off x="2673428" y="133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11840</xdr:rowOff>
    </xdr:from>
    <xdr:to>
      <xdr:col>10</xdr:col>
      <xdr:colOff>165100</xdr:colOff>
      <xdr:row>78</xdr:row>
      <xdr:rowOff>113440</xdr:rowOff>
    </xdr:to>
    <xdr:sp macro="" textlink="">
      <xdr:nvSpPr>
        <xdr:cNvPr id="196" name="楕円 195"/>
        <xdr:cNvSpPr/>
      </xdr:nvSpPr>
      <xdr:spPr>
        <a:xfrm>
          <a:off x="1968500" y="133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104567</xdr:rowOff>
    </xdr:from>
    <xdr:ext cx="469744" cy="259045"/>
    <xdr:sp macro="" textlink="">
      <xdr:nvSpPr>
        <xdr:cNvPr id="197" name="テキスト ボックス 196"/>
        <xdr:cNvSpPr txBox="1"/>
      </xdr:nvSpPr>
      <xdr:spPr>
        <a:xfrm>
          <a:off x="1784428" y="1347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51547</xdr:rowOff>
    </xdr:from>
    <xdr:to>
      <xdr:col>6</xdr:col>
      <xdr:colOff>38100</xdr:colOff>
      <xdr:row>78</xdr:row>
      <xdr:rowOff>153147</xdr:rowOff>
    </xdr:to>
    <xdr:sp macro="" textlink="">
      <xdr:nvSpPr>
        <xdr:cNvPr id="198" name="楕円 197"/>
        <xdr:cNvSpPr/>
      </xdr:nvSpPr>
      <xdr:spPr>
        <a:xfrm>
          <a:off x="10795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144274</xdr:rowOff>
    </xdr:from>
    <xdr:ext cx="469744" cy="259045"/>
    <xdr:sp macro="" textlink="">
      <xdr:nvSpPr>
        <xdr:cNvPr id="199" name="テキスト ボックス 198"/>
        <xdr:cNvSpPr txBox="1"/>
      </xdr:nvSpPr>
      <xdr:spPr>
        <a:xfrm>
          <a:off x="895428" y="135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148583</xdr:rowOff>
    </xdr:from>
    <xdr:to>
      <xdr:col>24</xdr:col>
      <xdr:colOff>63500</xdr:colOff>
      <xdr:row>97</xdr:row>
      <xdr:rowOff>165875</xdr:rowOff>
    </xdr:to>
    <xdr:cxnSp macro="">
      <xdr:nvCxnSpPr>
        <xdr:cNvPr id="231" name="直線コネクタ 230"/>
        <xdr:cNvCxnSpPr/>
      </xdr:nvCxnSpPr>
      <xdr:spPr>
        <a:xfrm flipV="1">
          <a:off x="3797300" y="16779233"/>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165875</xdr:rowOff>
    </xdr:from>
    <xdr:to>
      <xdr:col>19</xdr:col>
      <xdr:colOff>177800</xdr:colOff>
      <xdr:row>98</xdr:row>
      <xdr:rowOff>4679</xdr:rowOff>
    </xdr:to>
    <xdr:cxnSp macro="">
      <xdr:nvCxnSpPr>
        <xdr:cNvPr id="234" name="直線コネクタ 233"/>
        <xdr:cNvCxnSpPr/>
      </xdr:nvCxnSpPr>
      <xdr:spPr>
        <a:xfrm flipV="1">
          <a:off x="2908300" y="1679652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4679</xdr:rowOff>
    </xdr:from>
    <xdr:to>
      <xdr:col>15</xdr:col>
      <xdr:colOff>50800</xdr:colOff>
      <xdr:row>98</xdr:row>
      <xdr:rowOff>40928</xdr:rowOff>
    </xdr:to>
    <xdr:cxnSp macro="">
      <xdr:nvCxnSpPr>
        <xdr:cNvPr id="237" name="直線コネクタ 236"/>
        <xdr:cNvCxnSpPr/>
      </xdr:nvCxnSpPr>
      <xdr:spPr>
        <a:xfrm flipV="1">
          <a:off x="2019300" y="1680677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168748</xdr:rowOff>
    </xdr:from>
    <xdr:to>
      <xdr:col>10</xdr:col>
      <xdr:colOff>114300</xdr:colOff>
      <xdr:row>98</xdr:row>
      <xdr:rowOff>40928</xdr:rowOff>
    </xdr:to>
    <xdr:cxnSp macro="">
      <xdr:nvCxnSpPr>
        <xdr:cNvPr id="240" name="直線コネクタ 239"/>
        <xdr:cNvCxnSpPr/>
      </xdr:nvCxnSpPr>
      <xdr:spPr>
        <a:xfrm>
          <a:off x="1130300" y="16799398"/>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97783</xdr:rowOff>
    </xdr:from>
    <xdr:to>
      <xdr:col>24</xdr:col>
      <xdr:colOff>114300</xdr:colOff>
      <xdr:row>98</xdr:row>
      <xdr:rowOff>27933</xdr:rowOff>
    </xdr:to>
    <xdr:sp macro="" textlink="">
      <xdr:nvSpPr>
        <xdr:cNvPr id="250" name="楕円 249"/>
        <xdr:cNvSpPr/>
      </xdr:nvSpPr>
      <xdr:spPr>
        <a:xfrm>
          <a:off x="4584700" y="167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76210</xdr:rowOff>
    </xdr:from>
    <xdr:ext cx="534377" cy="259045"/>
    <xdr:sp macro="" textlink="">
      <xdr:nvSpPr>
        <xdr:cNvPr id="251" name="扶助費該当値テキスト"/>
        <xdr:cNvSpPr txBox="1"/>
      </xdr:nvSpPr>
      <xdr:spPr>
        <a:xfrm>
          <a:off x="4686300" y="1670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115075</xdr:rowOff>
    </xdr:from>
    <xdr:to>
      <xdr:col>20</xdr:col>
      <xdr:colOff>38100</xdr:colOff>
      <xdr:row>98</xdr:row>
      <xdr:rowOff>45225</xdr:rowOff>
    </xdr:to>
    <xdr:sp macro="" textlink="">
      <xdr:nvSpPr>
        <xdr:cNvPr id="252" name="楕円 251"/>
        <xdr:cNvSpPr/>
      </xdr:nvSpPr>
      <xdr:spPr>
        <a:xfrm>
          <a:off x="3746500" y="167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36352</xdr:rowOff>
    </xdr:from>
    <xdr:ext cx="534377" cy="259045"/>
    <xdr:sp macro="" textlink="">
      <xdr:nvSpPr>
        <xdr:cNvPr id="253" name="テキスト ボックス 252"/>
        <xdr:cNvSpPr txBox="1"/>
      </xdr:nvSpPr>
      <xdr:spPr>
        <a:xfrm>
          <a:off x="3530111" y="168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125329</xdr:rowOff>
    </xdr:from>
    <xdr:to>
      <xdr:col>15</xdr:col>
      <xdr:colOff>101600</xdr:colOff>
      <xdr:row>98</xdr:row>
      <xdr:rowOff>55479</xdr:rowOff>
    </xdr:to>
    <xdr:sp macro="" textlink="">
      <xdr:nvSpPr>
        <xdr:cNvPr id="254" name="楕円 253"/>
        <xdr:cNvSpPr/>
      </xdr:nvSpPr>
      <xdr:spPr>
        <a:xfrm>
          <a:off x="2857500" y="167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46606</xdr:rowOff>
    </xdr:from>
    <xdr:ext cx="534377" cy="259045"/>
    <xdr:sp macro="" textlink="">
      <xdr:nvSpPr>
        <xdr:cNvPr id="255" name="テキスト ボックス 254"/>
        <xdr:cNvSpPr txBox="1"/>
      </xdr:nvSpPr>
      <xdr:spPr>
        <a:xfrm>
          <a:off x="2641111" y="1684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161578</xdr:rowOff>
    </xdr:from>
    <xdr:to>
      <xdr:col>10</xdr:col>
      <xdr:colOff>165100</xdr:colOff>
      <xdr:row>98</xdr:row>
      <xdr:rowOff>91728</xdr:rowOff>
    </xdr:to>
    <xdr:sp macro="" textlink="">
      <xdr:nvSpPr>
        <xdr:cNvPr id="256" name="楕円 255"/>
        <xdr:cNvSpPr/>
      </xdr:nvSpPr>
      <xdr:spPr>
        <a:xfrm>
          <a:off x="1968500" y="167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82855</xdr:rowOff>
    </xdr:from>
    <xdr:ext cx="534377" cy="259045"/>
    <xdr:sp macro="" textlink="">
      <xdr:nvSpPr>
        <xdr:cNvPr id="257" name="テキスト ボックス 256"/>
        <xdr:cNvSpPr txBox="1"/>
      </xdr:nvSpPr>
      <xdr:spPr>
        <a:xfrm>
          <a:off x="1752111" y="16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117948</xdr:rowOff>
    </xdr:from>
    <xdr:to>
      <xdr:col>6</xdr:col>
      <xdr:colOff>38100</xdr:colOff>
      <xdr:row>98</xdr:row>
      <xdr:rowOff>48098</xdr:rowOff>
    </xdr:to>
    <xdr:sp macro="" textlink="">
      <xdr:nvSpPr>
        <xdr:cNvPr id="258" name="楕円 257"/>
        <xdr:cNvSpPr/>
      </xdr:nvSpPr>
      <xdr:spPr>
        <a:xfrm>
          <a:off x="1079500" y="167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39225</xdr:rowOff>
    </xdr:from>
    <xdr:ext cx="534377" cy="259045"/>
    <xdr:sp macro="" textlink="">
      <xdr:nvSpPr>
        <xdr:cNvPr id="259" name="テキスト ボックス 258"/>
        <xdr:cNvSpPr txBox="1"/>
      </xdr:nvSpPr>
      <xdr:spPr>
        <a:xfrm>
          <a:off x="863111" y="16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62639</xdr:rowOff>
    </xdr:from>
    <xdr:to>
      <xdr:col>55</xdr:col>
      <xdr:colOff>0</xdr:colOff>
      <xdr:row>36</xdr:row>
      <xdr:rowOff>107979</xdr:rowOff>
    </xdr:to>
    <xdr:cxnSp macro="">
      <xdr:nvCxnSpPr>
        <xdr:cNvPr id="286" name="直線コネクタ 285"/>
        <xdr:cNvCxnSpPr/>
      </xdr:nvCxnSpPr>
      <xdr:spPr>
        <a:xfrm>
          <a:off x="9639300" y="6234839"/>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92302</xdr:rowOff>
    </xdr:from>
    <xdr:to>
      <xdr:col>50</xdr:col>
      <xdr:colOff>114300</xdr:colOff>
      <xdr:row>36</xdr:row>
      <xdr:rowOff>62639</xdr:rowOff>
    </xdr:to>
    <xdr:cxnSp macro="">
      <xdr:nvCxnSpPr>
        <xdr:cNvPr id="289" name="直線コネクタ 288"/>
        <xdr:cNvCxnSpPr/>
      </xdr:nvCxnSpPr>
      <xdr:spPr>
        <a:xfrm>
          <a:off x="8750300" y="6093052"/>
          <a:ext cx="889000" cy="1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96673</xdr:rowOff>
    </xdr:from>
    <xdr:to>
      <xdr:col>45</xdr:col>
      <xdr:colOff>177800</xdr:colOff>
      <xdr:row>35</xdr:row>
      <xdr:rowOff>92302</xdr:rowOff>
    </xdr:to>
    <xdr:cxnSp macro="">
      <xdr:nvCxnSpPr>
        <xdr:cNvPr id="292" name="直線コネクタ 291"/>
        <xdr:cNvCxnSpPr/>
      </xdr:nvCxnSpPr>
      <xdr:spPr>
        <a:xfrm>
          <a:off x="7861300" y="5925973"/>
          <a:ext cx="889000" cy="1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96673</xdr:rowOff>
    </xdr:from>
    <xdr:to>
      <xdr:col>41</xdr:col>
      <xdr:colOff>50800</xdr:colOff>
      <xdr:row>36</xdr:row>
      <xdr:rowOff>100586</xdr:rowOff>
    </xdr:to>
    <xdr:cxnSp macro="">
      <xdr:nvCxnSpPr>
        <xdr:cNvPr id="295" name="直線コネクタ 294"/>
        <xdr:cNvCxnSpPr/>
      </xdr:nvCxnSpPr>
      <xdr:spPr>
        <a:xfrm flipV="1">
          <a:off x="6972300" y="5925973"/>
          <a:ext cx="889000" cy="3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57179</xdr:rowOff>
    </xdr:from>
    <xdr:to>
      <xdr:col>55</xdr:col>
      <xdr:colOff>50800</xdr:colOff>
      <xdr:row>36</xdr:row>
      <xdr:rowOff>158779</xdr:rowOff>
    </xdr:to>
    <xdr:sp macro="" textlink="">
      <xdr:nvSpPr>
        <xdr:cNvPr id="305" name="楕円 304"/>
        <xdr:cNvSpPr/>
      </xdr:nvSpPr>
      <xdr:spPr>
        <a:xfrm>
          <a:off x="10426700" y="62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143556</xdr:rowOff>
    </xdr:from>
    <xdr:ext cx="534377" cy="259045"/>
    <xdr:sp macro="" textlink="">
      <xdr:nvSpPr>
        <xdr:cNvPr id="306" name="補助費等該当値テキスト"/>
        <xdr:cNvSpPr txBox="1"/>
      </xdr:nvSpPr>
      <xdr:spPr>
        <a:xfrm>
          <a:off x="10528300" y="61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11839</xdr:rowOff>
    </xdr:from>
    <xdr:to>
      <xdr:col>50</xdr:col>
      <xdr:colOff>165100</xdr:colOff>
      <xdr:row>36</xdr:row>
      <xdr:rowOff>113439</xdr:rowOff>
    </xdr:to>
    <xdr:sp macro="" textlink="">
      <xdr:nvSpPr>
        <xdr:cNvPr id="307" name="楕円 306"/>
        <xdr:cNvSpPr/>
      </xdr:nvSpPr>
      <xdr:spPr>
        <a:xfrm>
          <a:off x="9588500" y="61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104566</xdr:rowOff>
    </xdr:from>
    <xdr:ext cx="534377" cy="259045"/>
    <xdr:sp macro="" textlink="">
      <xdr:nvSpPr>
        <xdr:cNvPr id="308" name="テキスト ボックス 307"/>
        <xdr:cNvSpPr txBox="1"/>
      </xdr:nvSpPr>
      <xdr:spPr>
        <a:xfrm>
          <a:off x="9372111" y="62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41502</xdr:rowOff>
    </xdr:from>
    <xdr:to>
      <xdr:col>46</xdr:col>
      <xdr:colOff>38100</xdr:colOff>
      <xdr:row>35</xdr:row>
      <xdr:rowOff>143102</xdr:rowOff>
    </xdr:to>
    <xdr:sp macro="" textlink="">
      <xdr:nvSpPr>
        <xdr:cNvPr id="309" name="楕円 308"/>
        <xdr:cNvSpPr/>
      </xdr:nvSpPr>
      <xdr:spPr>
        <a:xfrm>
          <a:off x="8699500" y="60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134229</xdr:rowOff>
    </xdr:from>
    <xdr:ext cx="599010" cy="259045"/>
    <xdr:sp macro="" textlink="">
      <xdr:nvSpPr>
        <xdr:cNvPr id="310" name="テキスト ボックス 309"/>
        <xdr:cNvSpPr txBox="1"/>
      </xdr:nvSpPr>
      <xdr:spPr>
        <a:xfrm>
          <a:off x="8450795" y="613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45873</xdr:rowOff>
    </xdr:from>
    <xdr:to>
      <xdr:col>41</xdr:col>
      <xdr:colOff>101600</xdr:colOff>
      <xdr:row>34</xdr:row>
      <xdr:rowOff>147473</xdr:rowOff>
    </xdr:to>
    <xdr:sp macro="" textlink="">
      <xdr:nvSpPr>
        <xdr:cNvPr id="311" name="楕円 310"/>
        <xdr:cNvSpPr/>
      </xdr:nvSpPr>
      <xdr:spPr>
        <a:xfrm>
          <a:off x="7810500" y="5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164000</xdr:rowOff>
    </xdr:from>
    <xdr:ext cx="599010" cy="259045"/>
    <xdr:sp macro="" textlink="">
      <xdr:nvSpPr>
        <xdr:cNvPr id="312" name="テキスト ボックス 311"/>
        <xdr:cNvSpPr txBox="1"/>
      </xdr:nvSpPr>
      <xdr:spPr>
        <a:xfrm>
          <a:off x="7561795" y="5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49786</xdr:rowOff>
    </xdr:from>
    <xdr:to>
      <xdr:col>36</xdr:col>
      <xdr:colOff>165100</xdr:colOff>
      <xdr:row>36</xdr:row>
      <xdr:rowOff>151386</xdr:rowOff>
    </xdr:to>
    <xdr:sp macro="" textlink="">
      <xdr:nvSpPr>
        <xdr:cNvPr id="313" name="楕円 312"/>
        <xdr:cNvSpPr/>
      </xdr:nvSpPr>
      <xdr:spPr>
        <a:xfrm>
          <a:off x="6921500" y="62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142513</xdr:rowOff>
    </xdr:from>
    <xdr:ext cx="534377" cy="259045"/>
    <xdr:sp macro="" textlink="">
      <xdr:nvSpPr>
        <xdr:cNvPr id="314" name="テキスト ボックス 313"/>
        <xdr:cNvSpPr txBox="1"/>
      </xdr:nvSpPr>
      <xdr:spPr>
        <a:xfrm>
          <a:off x="6705111" y="63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114775</xdr:rowOff>
    </xdr:from>
    <xdr:to>
      <xdr:col>55</xdr:col>
      <xdr:colOff>0</xdr:colOff>
      <xdr:row>57</xdr:row>
      <xdr:rowOff>143186</xdr:rowOff>
    </xdr:to>
    <xdr:cxnSp macro="">
      <xdr:nvCxnSpPr>
        <xdr:cNvPr id="343" name="直線コネクタ 342"/>
        <xdr:cNvCxnSpPr/>
      </xdr:nvCxnSpPr>
      <xdr:spPr>
        <a:xfrm flipV="1">
          <a:off x="9639300" y="9887425"/>
          <a:ext cx="8382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71200</xdr:rowOff>
    </xdr:from>
    <xdr:to>
      <xdr:col>50</xdr:col>
      <xdr:colOff>114300</xdr:colOff>
      <xdr:row>57</xdr:row>
      <xdr:rowOff>143186</xdr:rowOff>
    </xdr:to>
    <xdr:cxnSp macro="">
      <xdr:nvCxnSpPr>
        <xdr:cNvPr id="346" name="直線コネクタ 345"/>
        <xdr:cNvCxnSpPr/>
      </xdr:nvCxnSpPr>
      <xdr:spPr>
        <a:xfrm>
          <a:off x="8750300" y="9843850"/>
          <a:ext cx="8890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71200</xdr:rowOff>
    </xdr:from>
    <xdr:to>
      <xdr:col>45</xdr:col>
      <xdr:colOff>177800</xdr:colOff>
      <xdr:row>57</xdr:row>
      <xdr:rowOff>119663</xdr:rowOff>
    </xdr:to>
    <xdr:cxnSp macro="">
      <xdr:nvCxnSpPr>
        <xdr:cNvPr id="349" name="直線コネクタ 348"/>
        <xdr:cNvCxnSpPr/>
      </xdr:nvCxnSpPr>
      <xdr:spPr>
        <a:xfrm flipV="1">
          <a:off x="7861300" y="984385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14908</xdr:rowOff>
    </xdr:from>
    <xdr:to>
      <xdr:col>41</xdr:col>
      <xdr:colOff>50800</xdr:colOff>
      <xdr:row>57</xdr:row>
      <xdr:rowOff>119663</xdr:rowOff>
    </xdr:to>
    <xdr:cxnSp macro="">
      <xdr:nvCxnSpPr>
        <xdr:cNvPr id="352" name="直線コネクタ 351"/>
        <xdr:cNvCxnSpPr/>
      </xdr:nvCxnSpPr>
      <xdr:spPr>
        <a:xfrm>
          <a:off x="6972300" y="9787558"/>
          <a:ext cx="889000" cy="10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63975</xdr:rowOff>
    </xdr:from>
    <xdr:to>
      <xdr:col>55</xdr:col>
      <xdr:colOff>50800</xdr:colOff>
      <xdr:row>57</xdr:row>
      <xdr:rowOff>165575</xdr:rowOff>
    </xdr:to>
    <xdr:sp macro="" textlink="">
      <xdr:nvSpPr>
        <xdr:cNvPr id="362" name="楕円 361"/>
        <xdr:cNvSpPr/>
      </xdr:nvSpPr>
      <xdr:spPr>
        <a:xfrm>
          <a:off x="10426700" y="98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42402</xdr:rowOff>
    </xdr:from>
    <xdr:ext cx="534377" cy="259045"/>
    <xdr:sp macro="" textlink="">
      <xdr:nvSpPr>
        <xdr:cNvPr id="363" name="普通建設事業費該当値テキスト"/>
        <xdr:cNvSpPr txBox="1"/>
      </xdr:nvSpPr>
      <xdr:spPr>
        <a:xfrm>
          <a:off x="10528300" y="981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92386</xdr:rowOff>
    </xdr:from>
    <xdr:to>
      <xdr:col>50</xdr:col>
      <xdr:colOff>165100</xdr:colOff>
      <xdr:row>58</xdr:row>
      <xdr:rowOff>22536</xdr:rowOff>
    </xdr:to>
    <xdr:sp macro="" textlink="">
      <xdr:nvSpPr>
        <xdr:cNvPr id="364" name="楕円 363"/>
        <xdr:cNvSpPr/>
      </xdr:nvSpPr>
      <xdr:spPr>
        <a:xfrm>
          <a:off x="9588500" y="98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13663</xdr:rowOff>
    </xdr:from>
    <xdr:ext cx="534377" cy="259045"/>
    <xdr:sp macro="" textlink="">
      <xdr:nvSpPr>
        <xdr:cNvPr id="365" name="テキスト ボックス 364"/>
        <xdr:cNvSpPr txBox="1"/>
      </xdr:nvSpPr>
      <xdr:spPr>
        <a:xfrm>
          <a:off x="9372111" y="9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20400</xdr:rowOff>
    </xdr:from>
    <xdr:to>
      <xdr:col>46</xdr:col>
      <xdr:colOff>38100</xdr:colOff>
      <xdr:row>57</xdr:row>
      <xdr:rowOff>122000</xdr:rowOff>
    </xdr:to>
    <xdr:sp macro="" textlink="">
      <xdr:nvSpPr>
        <xdr:cNvPr id="366" name="楕円 365"/>
        <xdr:cNvSpPr/>
      </xdr:nvSpPr>
      <xdr:spPr>
        <a:xfrm>
          <a:off x="8699500" y="979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113127</xdr:rowOff>
    </xdr:from>
    <xdr:ext cx="534377" cy="259045"/>
    <xdr:sp macro="" textlink="">
      <xdr:nvSpPr>
        <xdr:cNvPr id="367" name="テキスト ボックス 366"/>
        <xdr:cNvSpPr txBox="1"/>
      </xdr:nvSpPr>
      <xdr:spPr>
        <a:xfrm>
          <a:off x="8483111" y="988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68863</xdr:rowOff>
    </xdr:from>
    <xdr:to>
      <xdr:col>41</xdr:col>
      <xdr:colOff>101600</xdr:colOff>
      <xdr:row>57</xdr:row>
      <xdr:rowOff>170463</xdr:rowOff>
    </xdr:to>
    <xdr:sp macro="" textlink="">
      <xdr:nvSpPr>
        <xdr:cNvPr id="368" name="楕円 367"/>
        <xdr:cNvSpPr/>
      </xdr:nvSpPr>
      <xdr:spPr>
        <a:xfrm>
          <a:off x="7810500" y="98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161590</xdr:rowOff>
    </xdr:from>
    <xdr:ext cx="534377" cy="259045"/>
    <xdr:sp macro="" textlink="">
      <xdr:nvSpPr>
        <xdr:cNvPr id="369" name="テキスト ボックス 368"/>
        <xdr:cNvSpPr txBox="1"/>
      </xdr:nvSpPr>
      <xdr:spPr>
        <a:xfrm>
          <a:off x="7594111" y="993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135558</xdr:rowOff>
    </xdr:from>
    <xdr:to>
      <xdr:col>36</xdr:col>
      <xdr:colOff>165100</xdr:colOff>
      <xdr:row>57</xdr:row>
      <xdr:rowOff>65708</xdr:rowOff>
    </xdr:to>
    <xdr:sp macro="" textlink="">
      <xdr:nvSpPr>
        <xdr:cNvPr id="370" name="楕円 369"/>
        <xdr:cNvSpPr/>
      </xdr:nvSpPr>
      <xdr:spPr>
        <a:xfrm>
          <a:off x="6921500" y="97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56835</xdr:rowOff>
    </xdr:from>
    <xdr:ext cx="534377" cy="259045"/>
    <xdr:sp macro="" textlink="">
      <xdr:nvSpPr>
        <xdr:cNvPr id="371" name="テキスト ボックス 370"/>
        <xdr:cNvSpPr txBox="1"/>
      </xdr:nvSpPr>
      <xdr:spPr>
        <a:xfrm>
          <a:off x="6705111" y="98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89622</xdr:rowOff>
    </xdr:from>
    <xdr:to>
      <xdr:col>55</xdr:col>
      <xdr:colOff>0</xdr:colOff>
      <xdr:row>77</xdr:row>
      <xdr:rowOff>151349</xdr:rowOff>
    </xdr:to>
    <xdr:cxnSp macro="">
      <xdr:nvCxnSpPr>
        <xdr:cNvPr id="398" name="直線コネクタ 397"/>
        <xdr:cNvCxnSpPr/>
      </xdr:nvCxnSpPr>
      <xdr:spPr>
        <a:xfrm flipV="1">
          <a:off x="9639300" y="13291272"/>
          <a:ext cx="838200" cy="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152864</xdr:rowOff>
    </xdr:from>
    <xdr:to>
      <xdr:col>50</xdr:col>
      <xdr:colOff>114300</xdr:colOff>
      <xdr:row>77</xdr:row>
      <xdr:rowOff>151349</xdr:rowOff>
    </xdr:to>
    <xdr:cxnSp macro="">
      <xdr:nvCxnSpPr>
        <xdr:cNvPr id="401" name="直線コネクタ 400"/>
        <xdr:cNvCxnSpPr/>
      </xdr:nvCxnSpPr>
      <xdr:spPr>
        <a:xfrm>
          <a:off x="8750300" y="13183064"/>
          <a:ext cx="889000" cy="16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152864</xdr:rowOff>
    </xdr:from>
    <xdr:to>
      <xdr:col>45</xdr:col>
      <xdr:colOff>177800</xdr:colOff>
      <xdr:row>78</xdr:row>
      <xdr:rowOff>54976</xdr:rowOff>
    </xdr:to>
    <xdr:cxnSp macro="">
      <xdr:nvCxnSpPr>
        <xdr:cNvPr id="404" name="直線コネクタ 403"/>
        <xdr:cNvCxnSpPr/>
      </xdr:nvCxnSpPr>
      <xdr:spPr>
        <a:xfrm flipV="1">
          <a:off x="7861300" y="13183064"/>
          <a:ext cx="889000" cy="2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54976</xdr:rowOff>
    </xdr:from>
    <xdr:to>
      <xdr:col>41</xdr:col>
      <xdr:colOff>50800</xdr:colOff>
      <xdr:row>78</xdr:row>
      <xdr:rowOff>139700</xdr:rowOff>
    </xdr:to>
    <xdr:cxnSp macro="">
      <xdr:nvCxnSpPr>
        <xdr:cNvPr id="407" name="直線コネクタ 406"/>
        <xdr:cNvCxnSpPr/>
      </xdr:nvCxnSpPr>
      <xdr:spPr>
        <a:xfrm flipV="1">
          <a:off x="6972300" y="13428076"/>
          <a:ext cx="889000" cy="8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38822</xdr:rowOff>
    </xdr:from>
    <xdr:to>
      <xdr:col>55</xdr:col>
      <xdr:colOff>50800</xdr:colOff>
      <xdr:row>77</xdr:row>
      <xdr:rowOff>140422</xdr:rowOff>
    </xdr:to>
    <xdr:sp macro="" textlink="">
      <xdr:nvSpPr>
        <xdr:cNvPr id="417" name="楕円 416"/>
        <xdr:cNvSpPr/>
      </xdr:nvSpPr>
      <xdr:spPr>
        <a:xfrm>
          <a:off x="10426700" y="132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61699</xdr:rowOff>
    </xdr:from>
    <xdr:ext cx="534377" cy="259045"/>
    <xdr:sp macro="" textlink="">
      <xdr:nvSpPr>
        <xdr:cNvPr id="418" name="普通建設事業費 （ うち新規整備　）該当値テキスト"/>
        <xdr:cNvSpPr txBox="1"/>
      </xdr:nvSpPr>
      <xdr:spPr>
        <a:xfrm>
          <a:off x="10528300" y="1309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100549</xdr:rowOff>
    </xdr:from>
    <xdr:to>
      <xdr:col>50</xdr:col>
      <xdr:colOff>165100</xdr:colOff>
      <xdr:row>78</xdr:row>
      <xdr:rowOff>30699</xdr:rowOff>
    </xdr:to>
    <xdr:sp macro="" textlink="">
      <xdr:nvSpPr>
        <xdr:cNvPr id="419" name="楕円 418"/>
        <xdr:cNvSpPr/>
      </xdr:nvSpPr>
      <xdr:spPr>
        <a:xfrm>
          <a:off x="9588500" y="133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21826</xdr:rowOff>
    </xdr:from>
    <xdr:ext cx="534377" cy="259045"/>
    <xdr:sp macro="" textlink="">
      <xdr:nvSpPr>
        <xdr:cNvPr id="420" name="テキスト ボックス 419"/>
        <xdr:cNvSpPr txBox="1"/>
      </xdr:nvSpPr>
      <xdr:spPr>
        <a:xfrm>
          <a:off x="9372111" y="133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102064</xdr:rowOff>
    </xdr:from>
    <xdr:to>
      <xdr:col>46</xdr:col>
      <xdr:colOff>38100</xdr:colOff>
      <xdr:row>77</xdr:row>
      <xdr:rowOff>32214</xdr:rowOff>
    </xdr:to>
    <xdr:sp macro="" textlink="">
      <xdr:nvSpPr>
        <xdr:cNvPr id="421" name="楕円 420"/>
        <xdr:cNvSpPr/>
      </xdr:nvSpPr>
      <xdr:spPr>
        <a:xfrm>
          <a:off x="8699500" y="131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48740</xdr:rowOff>
    </xdr:from>
    <xdr:ext cx="534377" cy="259045"/>
    <xdr:sp macro="" textlink="">
      <xdr:nvSpPr>
        <xdr:cNvPr id="422" name="テキスト ボックス 421"/>
        <xdr:cNvSpPr txBox="1"/>
      </xdr:nvSpPr>
      <xdr:spPr>
        <a:xfrm>
          <a:off x="8483111" y="129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4176</xdr:rowOff>
    </xdr:from>
    <xdr:to>
      <xdr:col>41</xdr:col>
      <xdr:colOff>101600</xdr:colOff>
      <xdr:row>78</xdr:row>
      <xdr:rowOff>105776</xdr:rowOff>
    </xdr:to>
    <xdr:sp macro="" textlink="">
      <xdr:nvSpPr>
        <xdr:cNvPr id="423" name="楕円 422"/>
        <xdr:cNvSpPr/>
      </xdr:nvSpPr>
      <xdr:spPr>
        <a:xfrm>
          <a:off x="7810500" y="1337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96903</xdr:rowOff>
    </xdr:from>
    <xdr:ext cx="534377" cy="259045"/>
    <xdr:sp macro="" textlink="">
      <xdr:nvSpPr>
        <xdr:cNvPr id="424" name="テキスト ボックス 423"/>
        <xdr:cNvSpPr txBox="1"/>
      </xdr:nvSpPr>
      <xdr:spPr>
        <a:xfrm>
          <a:off x="7594111" y="134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127770</xdr:rowOff>
    </xdr:from>
    <xdr:to>
      <xdr:col>55</xdr:col>
      <xdr:colOff>0</xdr:colOff>
      <xdr:row>98</xdr:row>
      <xdr:rowOff>159809</xdr:rowOff>
    </xdr:to>
    <xdr:cxnSp macro="">
      <xdr:nvCxnSpPr>
        <xdr:cNvPr id="455" name="直線コネクタ 454"/>
        <xdr:cNvCxnSpPr/>
      </xdr:nvCxnSpPr>
      <xdr:spPr>
        <a:xfrm>
          <a:off x="9639300" y="16929870"/>
          <a:ext cx="838200" cy="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127770</xdr:rowOff>
    </xdr:from>
    <xdr:to>
      <xdr:col>50</xdr:col>
      <xdr:colOff>114300</xdr:colOff>
      <xdr:row>99</xdr:row>
      <xdr:rowOff>16618</xdr:rowOff>
    </xdr:to>
    <xdr:cxnSp macro="">
      <xdr:nvCxnSpPr>
        <xdr:cNvPr id="458" name="直線コネクタ 457"/>
        <xdr:cNvCxnSpPr/>
      </xdr:nvCxnSpPr>
      <xdr:spPr>
        <a:xfrm flipV="1">
          <a:off x="8750300" y="16929870"/>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33599</xdr:rowOff>
    </xdr:from>
    <xdr:to>
      <xdr:col>45</xdr:col>
      <xdr:colOff>177800</xdr:colOff>
      <xdr:row>99</xdr:row>
      <xdr:rowOff>16618</xdr:rowOff>
    </xdr:to>
    <xdr:cxnSp macro="">
      <xdr:nvCxnSpPr>
        <xdr:cNvPr id="461" name="直線コネクタ 460"/>
        <xdr:cNvCxnSpPr/>
      </xdr:nvCxnSpPr>
      <xdr:spPr>
        <a:xfrm>
          <a:off x="7861300" y="16835699"/>
          <a:ext cx="889000" cy="1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63081</xdr:rowOff>
    </xdr:from>
    <xdr:to>
      <xdr:col>41</xdr:col>
      <xdr:colOff>50800</xdr:colOff>
      <xdr:row>98</xdr:row>
      <xdr:rowOff>33599</xdr:rowOff>
    </xdr:to>
    <xdr:cxnSp macro="">
      <xdr:nvCxnSpPr>
        <xdr:cNvPr id="464" name="直線コネクタ 463"/>
        <xdr:cNvCxnSpPr/>
      </xdr:nvCxnSpPr>
      <xdr:spPr>
        <a:xfrm>
          <a:off x="6972300" y="16693731"/>
          <a:ext cx="889000" cy="1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109009</xdr:rowOff>
    </xdr:from>
    <xdr:to>
      <xdr:col>55</xdr:col>
      <xdr:colOff>50800</xdr:colOff>
      <xdr:row>99</xdr:row>
      <xdr:rowOff>39159</xdr:rowOff>
    </xdr:to>
    <xdr:sp macro="" textlink="">
      <xdr:nvSpPr>
        <xdr:cNvPr id="474" name="楕円 473"/>
        <xdr:cNvSpPr/>
      </xdr:nvSpPr>
      <xdr:spPr>
        <a:xfrm>
          <a:off x="10426700" y="169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23936</xdr:rowOff>
    </xdr:from>
    <xdr:ext cx="534377" cy="259045"/>
    <xdr:sp macro="" textlink="">
      <xdr:nvSpPr>
        <xdr:cNvPr id="475" name="普通建設事業費 （ うち更新整備　）該当値テキスト"/>
        <xdr:cNvSpPr txBox="1"/>
      </xdr:nvSpPr>
      <xdr:spPr>
        <a:xfrm>
          <a:off x="10528300" y="1682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76970</xdr:rowOff>
    </xdr:from>
    <xdr:to>
      <xdr:col>50</xdr:col>
      <xdr:colOff>165100</xdr:colOff>
      <xdr:row>99</xdr:row>
      <xdr:rowOff>7120</xdr:rowOff>
    </xdr:to>
    <xdr:sp macro="" textlink="">
      <xdr:nvSpPr>
        <xdr:cNvPr id="476" name="楕円 475"/>
        <xdr:cNvSpPr/>
      </xdr:nvSpPr>
      <xdr:spPr>
        <a:xfrm>
          <a:off x="9588500" y="16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169697</xdr:rowOff>
    </xdr:from>
    <xdr:ext cx="534377" cy="259045"/>
    <xdr:sp macro="" textlink="">
      <xdr:nvSpPr>
        <xdr:cNvPr id="477" name="テキスト ボックス 476"/>
        <xdr:cNvSpPr txBox="1"/>
      </xdr:nvSpPr>
      <xdr:spPr>
        <a:xfrm>
          <a:off x="9372111" y="169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137268</xdr:rowOff>
    </xdr:from>
    <xdr:to>
      <xdr:col>46</xdr:col>
      <xdr:colOff>38100</xdr:colOff>
      <xdr:row>99</xdr:row>
      <xdr:rowOff>67418</xdr:rowOff>
    </xdr:to>
    <xdr:sp macro="" textlink="">
      <xdr:nvSpPr>
        <xdr:cNvPr id="478" name="楕円 477"/>
        <xdr:cNvSpPr/>
      </xdr:nvSpPr>
      <xdr:spPr>
        <a:xfrm>
          <a:off x="8699500" y="169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58545</xdr:rowOff>
    </xdr:from>
    <xdr:ext cx="469744" cy="259045"/>
    <xdr:sp macro="" textlink="">
      <xdr:nvSpPr>
        <xdr:cNvPr id="479" name="テキスト ボックス 478"/>
        <xdr:cNvSpPr txBox="1"/>
      </xdr:nvSpPr>
      <xdr:spPr>
        <a:xfrm>
          <a:off x="8515428" y="1703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154249</xdr:rowOff>
    </xdr:from>
    <xdr:to>
      <xdr:col>41</xdr:col>
      <xdr:colOff>101600</xdr:colOff>
      <xdr:row>98</xdr:row>
      <xdr:rowOff>84399</xdr:rowOff>
    </xdr:to>
    <xdr:sp macro="" textlink="">
      <xdr:nvSpPr>
        <xdr:cNvPr id="480" name="楕円 479"/>
        <xdr:cNvSpPr/>
      </xdr:nvSpPr>
      <xdr:spPr>
        <a:xfrm>
          <a:off x="7810500" y="167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75526</xdr:rowOff>
    </xdr:from>
    <xdr:ext cx="534377" cy="259045"/>
    <xdr:sp macro="" textlink="">
      <xdr:nvSpPr>
        <xdr:cNvPr id="481" name="テキスト ボックス 480"/>
        <xdr:cNvSpPr txBox="1"/>
      </xdr:nvSpPr>
      <xdr:spPr>
        <a:xfrm>
          <a:off x="7594111" y="168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12281</xdr:rowOff>
    </xdr:from>
    <xdr:to>
      <xdr:col>36</xdr:col>
      <xdr:colOff>165100</xdr:colOff>
      <xdr:row>97</xdr:row>
      <xdr:rowOff>113881</xdr:rowOff>
    </xdr:to>
    <xdr:sp macro="" textlink="">
      <xdr:nvSpPr>
        <xdr:cNvPr id="482" name="楕円 481"/>
        <xdr:cNvSpPr/>
      </xdr:nvSpPr>
      <xdr:spPr>
        <a:xfrm>
          <a:off x="6921500" y="166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130408</xdr:rowOff>
    </xdr:from>
    <xdr:ext cx="534377" cy="259045"/>
    <xdr:sp macro="" textlink="">
      <xdr:nvSpPr>
        <xdr:cNvPr id="483" name="テキスト ボックス 482"/>
        <xdr:cNvSpPr txBox="1"/>
      </xdr:nvSpPr>
      <xdr:spPr>
        <a:xfrm>
          <a:off x="6705111" y="164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116369</xdr:rowOff>
    </xdr:from>
    <xdr:to>
      <xdr:col>85</xdr:col>
      <xdr:colOff>127000</xdr:colOff>
      <xdr:row>38</xdr:row>
      <xdr:rowOff>121942</xdr:rowOff>
    </xdr:to>
    <xdr:cxnSp macro="">
      <xdr:nvCxnSpPr>
        <xdr:cNvPr id="510" name="直線コネクタ 509"/>
        <xdr:cNvCxnSpPr/>
      </xdr:nvCxnSpPr>
      <xdr:spPr>
        <a:xfrm flipV="1">
          <a:off x="15481300" y="6631469"/>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121942</xdr:rowOff>
    </xdr:from>
    <xdr:to>
      <xdr:col>81</xdr:col>
      <xdr:colOff>50800</xdr:colOff>
      <xdr:row>38</xdr:row>
      <xdr:rowOff>134054</xdr:rowOff>
    </xdr:to>
    <xdr:cxnSp macro="">
      <xdr:nvCxnSpPr>
        <xdr:cNvPr id="513" name="直線コネクタ 512"/>
        <xdr:cNvCxnSpPr/>
      </xdr:nvCxnSpPr>
      <xdr:spPr>
        <a:xfrm flipV="1">
          <a:off x="14592300" y="6637042"/>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134054</xdr:rowOff>
    </xdr:from>
    <xdr:to>
      <xdr:col>76</xdr:col>
      <xdr:colOff>114300</xdr:colOff>
      <xdr:row>38</xdr:row>
      <xdr:rowOff>134223</xdr:rowOff>
    </xdr:to>
    <xdr:cxnSp macro="">
      <xdr:nvCxnSpPr>
        <xdr:cNvPr id="516" name="直線コネクタ 515"/>
        <xdr:cNvCxnSpPr/>
      </xdr:nvCxnSpPr>
      <xdr:spPr>
        <a:xfrm flipV="1">
          <a:off x="13703300" y="6649154"/>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127996</xdr:rowOff>
    </xdr:from>
    <xdr:to>
      <xdr:col>71</xdr:col>
      <xdr:colOff>177800</xdr:colOff>
      <xdr:row>38</xdr:row>
      <xdr:rowOff>134223</xdr:rowOff>
    </xdr:to>
    <xdr:cxnSp macro="">
      <xdr:nvCxnSpPr>
        <xdr:cNvPr id="519" name="直線コネクタ 518"/>
        <xdr:cNvCxnSpPr/>
      </xdr:nvCxnSpPr>
      <xdr:spPr>
        <a:xfrm>
          <a:off x="12814300" y="6643096"/>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65569</xdr:rowOff>
    </xdr:from>
    <xdr:to>
      <xdr:col>85</xdr:col>
      <xdr:colOff>177800</xdr:colOff>
      <xdr:row>38</xdr:row>
      <xdr:rowOff>167169</xdr:rowOff>
    </xdr:to>
    <xdr:sp macro="" textlink="">
      <xdr:nvSpPr>
        <xdr:cNvPr id="529" name="楕円 528"/>
        <xdr:cNvSpPr/>
      </xdr:nvSpPr>
      <xdr:spPr>
        <a:xfrm>
          <a:off x="16268700" y="65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534377" cy="259045"/>
    <xdr:sp macro="" textlink="">
      <xdr:nvSpPr>
        <xdr:cNvPr id="530" name="災害復旧事業費該当値テキスト"/>
        <xdr:cNvSpPr txBox="1"/>
      </xdr:nvSpPr>
      <xdr:spPr>
        <a:xfrm>
          <a:off x="16370300" y="65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71142</xdr:rowOff>
    </xdr:from>
    <xdr:to>
      <xdr:col>81</xdr:col>
      <xdr:colOff>101600</xdr:colOff>
      <xdr:row>39</xdr:row>
      <xdr:rowOff>1292</xdr:rowOff>
    </xdr:to>
    <xdr:sp macro="" textlink="">
      <xdr:nvSpPr>
        <xdr:cNvPr id="531" name="楕円 530"/>
        <xdr:cNvSpPr/>
      </xdr:nvSpPr>
      <xdr:spPr>
        <a:xfrm>
          <a:off x="15430500" y="65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163869</xdr:rowOff>
    </xdr:from>
    <xdr:ext cx="469744" cy="259045"/>
    <xdr:sp macro="" textlink="">
      <xdr:nvSpPr>
        <xdr:cNvPr id="532" name="テキスト ボックス 531"/>
        <xdr:cNvSpPr txBox="1"/>
      </xdr:nvSpPr>
      <xdr:spPr>
        <a:xfrm>
          <a:off x="15246428" y="66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83254</xdr:rowOff>
    </xdr:from>
    <xdr:to>
      <xdr:col>76</xdr:col>
      <xdr:colOff>165100</xdr:colOff>
      <xdr:row>39</xdr:row>
      <xdr:rowOff>13404</xdr:rowOff>
    </xdr:to>
    <xdr:sp macro="" textlink="">
      <xdr:nvSpPr>
        <xdr:cNvPr id="533" name="楕円 532"/>
        <xdr:cNvSpPr/>
      </xdr:nvSpPr>
      <xdr:spPr>
        <a:xfrm>
          <a:off x="14541500" y="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4531</xdr:rowOff>
    </xdr:from>
    <xdr:ext cx="469744" cy="259045"/>
    <xdr:sp macro="" textlink="">
      <xdr:nvSpPr>
        <xdr:cNvPr id="534" name="テキスト ボックス 533"/>
        <xdr:cNvSpPr txBox="1"/>
      </xdr:nvSpPr>
      <xdr:spPr>
        <a:xfrm>
          <a:off x="14357428" y="66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83423</xdr:rowOff>
    </xdr:from>
    <xdr:to>
      <xdr:col>72</xdr:col>
      <xdr:colOff>38100</xdr:colOff>
      <xdr:row>39</xdr:row>
      <xdr:rowOff>13573</xdr:rowOff>
    </xdr:to>
    <xdr:sp macro="" textlink="">
      <xdr:nvSpPr>
        <xdr:cNvPr id="535" name="楕円 534"/>
        <xdr:cNvSpPr/>
      </xdr:nvSpPr>
      <xdr:spPr>
        <a:xfrm>
          <a:off x="13652500" y="6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4700</xdr:rowOff>
    </xdr:from>
    <xdr:ext cx="469744" cy="259045"/>
    <xdr:sp macro="" textlink="">
      <xdr:nvSpPr>
        <xdr:cNvPr id="536" name="テキスト ボックス 535"/>
        <xdr:cNvSpPr txBox="1"/>
      </xdr:nvSpPr>
      <xdr:spPr>
        <a:xfrm>
          <a:off x="13468428" y="66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77196</xdr:rowOff>
    </xdr:from>
    <xdr:to>
      <xdr:col>67</xdr:col>
      <xdr:colOff>101600</xdr:colOff>
      <xdr:row>39</xdr:row>
      <xdr:rowOff>7346</xdr:rowOff>
    </xdr:to>
    <xdr:sp macro="" textlink="">
      <xdr:nvSpPr>
        <xdr:cNvPr id="537" name="楕円 536"/>
        <xdr:cNvSpPr/>
      </xdr:nvSpPr>
      <xdr:spPr>
        <a:xfrm>
          <a:off x="12763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169923</xdr:rowOff>
    </xdr:from>
    <xdr:ext cx="469744" cy="259045"/>
    <xdr:sp macro="" textlink="">
      <xdr:nvSpPr>
        <xdr:cNvPr id="538" name="テキスト ボックス 537"/>
        <xdr:cNvSpPr txBox="1"/>
      </xdr:nvSpPr>
      <xdr:spPr>
        <a:xfrm>
          <a:off x="12579428" y="668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62419</xdr:rowOff>
    </xdr:from>
    <xdr:to>
      <xdr:col>85</xdr:col>
      <xdr:colOff>127000</xdr:colOff>
      <xdr:row>77</xdr:row>
      <xdr:rowOff>91105</xdr:rowOff>
    </xdr:to>
    <xdr:cxnSp macro="">
      <xdr:nvCxnSpPr>
        <xdr:cNvPr id="620" name="直線コネクタ 619"/>
        <xdr:cNvCxnSpPr/>
      </xdr:nvCxnSpPr>
      <xdr:spPr>
        <a:xfrm flipV="1">
          <a:off x="15481300" y="13264069"/>
          <a:ext cx="8382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88247</xdr:rowOff>
    </xdr:from>
    <xdr:to>
      <xdr:col>81</xdr:col>
      <xdr:colOff>50800</xdr:colOff>
      <xdr:row>77</xdr:row>
      <xdr:rowOff>91105</xdr:rowOff>
    </xdr:to>
    <xdr:cxnSp macro="">
      <xdr:nvCxnSpPr>
        <xdr:cNvPr id="623" name="直線コネクタ 622"/>
        <xdr:cNvCxnSpPr/>
      </xdr:nvCxnSpPr>
      <xdr:spPr>
        <a:xfrm>
          <a:off x="14592300" y="1328989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83369</xdr:rowOff>
    </xdr:from>
    <xdr:to>
      <xdr:col>76</xdr:col>
      <xdr:colOff>114300</xdr:colOff>
      <xdr:row>77</xdr:row>
      <xdr:rowOff>88247</xdr:rowOff>
    </xdr:to>
    <xdr:cxnSp macro="">
      <xdr:nvCxnSpPr>
        <xdr:cNvPr id="626" name="直線コネクタ 625"/>
        <xdr:cNvCxnSpPr/>
      </xdr:nvCxnSpPr>
      <xdr:spPr>
        <a:xfrm>
          <a:off x="13703300" y="1328501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83369</xdr:rowOff>
    </xdr:from>
    <xdr:to>
      <xdr:col>71</xdr:col>
      <xdr:colOff>177800</xdr:colOff>
      <xdr:row>77</xdr:row>
      <xdr:rowOff>89430</xdr:rowOff>
    </xdr:to>
    <xdr:cxnSp macro="">
      <xdr:nvCxnSpPr>
        <xdr:cNvPr id="629" name="直線コネクタ 628"/>
        <xdr:cNvCxnSpPr/>
      </xdr:nvCxnSpPr>
      <xdr:spPr>
        <a:xfrm flipV="1">
          <a:off x="12814300" y="13285019"/>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11619</xdr:rowOff>
    </xdr:from>
    <xdr:to>
      <xdr:col>85</xdr:col>
      <xdr:colOff>177800</xdr:colOff>
      <xdr:row>77</xdr:row>
      <xdr:rowOff>113219</xdr:rowOff>
    </xdr:to>
    <xdr:sp macro="" textlink="">
      <xdr:nvSpPr>
        <xdr:cNvPr id="639" name="楕円 638"/>
        <xdr:cNvSpPr/>
      </xdr:nvSpPr>
      <xdr:spPr>
        <a:xfrm>
          <a:off x="16268700" y="132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161496</xdr:rowOff>
    </xdr:from>
    <xdr:ext cx="534377" cy="259045"/>
    <xdr:sp macro="" textlink="">
      <xdr:nvSpPr>
        <xdr:cNvPr id="640" name="公債費該当値テキスト"/>
        <xdr:cNvSpPr txBox="1"/>
      </xdr:nvSpPr>
      <xdr:spPr>
        <a:xfrm>
          <a:off x="16370300" y="131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40305</xdr:rowOff>
    </xdr:from>
    <xdr:to>
      <xdr:col>81</xdr:col>
      <xdr:colOff>101600</xdr:colOff>
      <xdr:row>77</xdr:row>
      <xdr:rowOff>141905</xdr:rowOff>
    </xdr:to>
    <xdr:sp macro="" textlink="">
      <xdr:nvSpPr>
        <xdr:cNvPr id="641" name="楕円 640"/>
        <xdr:cNvSpPr/>
      </xdr:nvSpPr>
      <xdr:spPr>
        <a:xfrm>
          <a:off x="15430500" y="132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133032</xdr:rowOff>
    </xdr:from>
    <xdr:ext cx="534377" cy="259045"/>
    <xdr:sp macro="" textlink="">
      <xdr:nvSpPr>
        <xdr:cNvPr id="642" name="テキスト ボックス 641"/>
        <xdr:cNvSpPr txBox="1"/>
      </xdr:nvSpPr>
      <xdr:spPr>
        <a:xfrm>
          <a:off x="15214111" y="13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37447</xdr:rowOff>
    </xdr:from>
    <xdr:to>
      <xdr:col>76</xdr:col>
      <xdr:colOff>165100</xdr:colOff>
      <xdr:row>77</xdr:row>
      <xdr:rowOff>139047</xdr:rowOff>
    </xdr:to>
    <xdr:sp macro="" textlink="">
      <xdr:nvSpPr>
        <xdr:cNvPr id="643" name="楕円 642"/>
        <xdr:cNvSpPr/>
      </xdr:nvSpPr>
      <xdr:spPr>
        <a:xfrm>
          <a:off x="14541500" y="132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130174</xdr:rowOff>
    </xdr:from>
    <xdr:ext cx="534377" cy="259045"/>
    <xdr:sp macro="" textlink="">
      <xdr:nvSpPr>
        <xdr:cNvPr id="644" name="テキスト ボックス 643"/>
        <xdr:cNvSpPr txBox="1"/>
      </xdr:nvSpPr>
      <xdr:spPr>
        <a:xfrm>
          <a:off x="14325111" y="133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32569</xdr:rowOff>
    </xdr:from>
    <xdr:to>
      <xdr:col>72</xdr:col>
      <xdr:colOff>38100</xdr:colOff>
      <xdr:row>77</xdr:row>
      <xdr:rowOff>134169</xdr:rowOff>
    </xdr:to>
    <xdr:sp macro="" textlink="">
      <xdr:nvSpPr>
        <xdr:cNvPr id="645" name="楕円 644"/>
        <xdr:cNvSpPr/>
      </xdr:nvSpPr>
      <xdr:spPr>
        <a:xfrm>
          <a:off x="13652500" y="132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125296</xdr:rowOff>
    </xdr:from>
    <xdr:ext cx="534377" cy="259045"/>
    <xdr:sp macro="" textlink="">
      <xdr:nvSpPr>
        <xdr:cNvPr id="646" name="テキスト ボックス 645"/>
        <xdr:cNvSpPr txBox="1"/>
      </xdr:nvSpPr>
      <xdr:spPr>
        <a:xfrm>
          <a:off x="13436111" y="133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38630</xdr:rowOff>
    </xdr:from>
    <xdr:to>
      <xdr:col>67</xdr:col>
      <xdr:colOff>101600</xdr:colOff>
      <xdr:row>77</xdr:row>
      <xdr:rowOff>140230</xdr:rowOff>
    </xdr:to>
    <xdr:sp macro="" textlink="">
      <xdr:nvSpPr>
        <xdr:cNvPr id="647" name="楕円 646"/>
        <xdr:cNvSpPr/>
      </xdr:nvSpPr>
      <xdr:spPr>
        <a:xfrm>
          <a:off x="12763500" y="13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131357</xdr:rowOff>
    </xdr:from>
    <xdr:ext cx="534377" cy="259045"/>
    <xdr:sp macro="" textlink="">
      <xdr:nvSpPr>
        <xdr:cNvPr id="648" name="テキスト ボックス 647"/>
        <xdr:cNvSpPr txBox="1"/>
      </xdr:nvSpPr>
      <xdr:spPr>
        <a:xfrm>
          <a:off x="12547111" y="133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86427</xdr:rowOff>
    </xdr:from>
    <xdr:to>
      <xdr:col>85</xdr:col>
      <xdr:colOff>127000</xdr:colOff>
      <xdr:row>98</xdr:row>
      <xdr:rowOff>133812</xdr:rowOff>
    </xdr:to>
    <xdr:cxnSp macro="">
      <xdr:nvCxnSpPr>
        <xdr:cNvPr id="675" name="直線コネクタ 674"/>
        <xdr:cNvCxnSpPr/>
      </xdr:nvCxnSpPr>
      <xdr:spPr>
        <a:xfrm>
          <a:off x="15481300" y="16888527"/>
          <a:ext cx="8382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86427</xdr:rowOff>
    </xdr:from>
    <xdr:to>
      <xdr:col>81</xdr:col>
      <xdr:colOff>50800</xdr:colOff>
      <xdr:row>98</xdr:row>
      <xdr:rowOff>93650</xdr:rowOff>
    </xdr:to>
    <xdr:cxnSp macro="">
      <xdr:nvCxnSpPr>
        <xdr:cNvPr id="678" name="直線コネクタ 677"/>
        <xdr:cNvCxnSpPr/>
      </xdr:nvCxnSpPr>
      <xdr:spPr>
        <a:xfrm flipV="1">
          <a:off x="14592300" y="16888527"/>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93650</xdr:rowOff>
    </xdr:from>
    <xdr:to>
      <xdr:col>76</xdr:col>
      <xdr:colOff>114300</xdr:colOff>
      <xdr:row>98</xdr:row>
      <xdr:rowOff>126569</xdr:rowOff>
    </xdr:to>
    <xdr:cxnSp macro="">
      <xdr:nvCxnSpPr>
        <xdr:cNvPr id="681" name="直線コネクタ 680"/>
        <xdr:cNvCxnSpPr/>
      </xdr:nvCxnSpPr>
      <xdr:spPr>
        <a:xfrm flipV="1">
          <a:off x="13703300" y="1689575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110951</xdr:rowOff>
    </xdr:from>
    <xdr:to>
      <xdr:col>71</xdr:col>
      <xdr:colOff>177800</xdr:colOff>
      <xdr:row>98</xdr:row>
      <xdr:rowOff>126569</xdr:rowOff>
    </xdr:to>
    <xdr:cxnSp macro="">
      <xdr:nvCxnSpPr>
        <xdr:cNvPr id="684" name="直線コネクタ 683"/>
        <xdr:cNvCxnSpPr/>
      </xdr:nvCxnSpPr>
      <xdr:spPr>
        <a:xfrm>
          <a:off x="12814300" y="16913051"/>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83012</xdr:rowOff>
    </xdr:from>
    <xdr:to>
      <xdr:col>85</xdr:col>
      <xdr:colOff>177800</xdr:colOff>
      <xdr:row>99</xdr:row>
      <xdr:rowOff>13162</xdr:rowOff>
    </xdr:to>
    <xdr:sp macro="" textlink="">
      <xdr:nvSpPr>
        <xdr:cNvPr id="694" name="楕円 693"/>
        <xdr:cNvSpPr/>
      </xdr:nvSpPr>
      <xdr:spPr>
        <a:xfrm>
          <a:off x="16268700" y="168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169389</xdr:rowOff>
    </xdr:from>
    <xdr:ext cx="469744" cy="259045"/>
    <xdr:sp macro="" textlink="">
      <xdr:nvSpPr>
        <xdr:cNvPr id="695" name="積立金該当値テキスト"/>
        <xdr:cNvSpPr txBox="1"/>
      </xdr:nvSpPr>
      <xdr:spPr>
        <a:xfrm>
          <a:off x="16370300" y="16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35627</xdr:rowOff>
    </xdr:from>
    <xdr:to>
      <xdr:col>81</xdr:col>
      <xdr:colOff>101600</xdr:colOff>
      <xdr:row>98</xdr:row>
      <xdr:rowOff>137227</xdr:rowOff>
    </xdr:to>
    <xdr:sp macro="" textlink="">
      <xdr:nvSpPr>
        <xdr:cNvPr id="696" name="楕円 695"/>
        <xdr:cNvSpPr/>
      </xdr:nvSpPr>
      <xdr:spPr>
        <a:xfrm>
          <a:off x="15430500" y="16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128354</xdr:rowOff>
    </xdr:from>
    <xdr:ext cx="534377" cy="259045"/>
    <xdr:sp macro="" textlink="">
      <xdr:nvSpPr>
        <xdr:cNvPr id="697" name="テキスト ボックス 696"/>
        <xdr:cNvSpPr txBox="1"/>
      </xdr:nvSpPr>
      <xdr:spPr>
        <a:xfrm>
          <a:off x="15214111" y="169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42850</xdr:rowOff>
    </xdr:from>
    <xdr:to>
      <xdr:col>76</xdr:col>
      <xdr:colOff>165100</xdr:colOff>
      <xdr:row>98</xdr:row>
      <xdr:rowOff>144450</xdr:rowOff>
    </xdr:to>
    <xdr:sp macro="" textlink="">
      <xdr:nvSpPr>
        <xdr:cNvPr id="698" name="楕円 697"/>
        <xdr:cNvSpPr/>
      </xdr:nvSpPr>
      <xdr:spPr>
        <a:xfrm>
          <a:off x="14541500" y="168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135577</xdr:rowOff>
    </xdr:from>
    <xdr:ext cx="534377" cy="259045"/>
    <xdr:sp macro="" textlink="">
      <xdr:nvSpPr>
        <xdr:cNvPr id="699" name="テキスト ボックス 698"/>
        <xdr:cNvSpPr txBox="1"/>
      </xdr:nvSpPr>
      <xdr:spPr>
        <a:xfrm>
          <a:off x="14325111" y="169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75769</xdr:rowOff>
    </xdr:from>
    <xdr:to>
      <xdr:col>72</xdr:col>
      <xdr:colOff>38100</xdr:colOff>
      <xdr:row>99</xdr:row>
      <xdr:rowOff>5919</xdr:rowOff>
    </xdr:to>
    <xdr:sp macro="" textlink="">
      <xdr:nvSpPr>
        <xdr:cNvPr id="700" name="楕円 699"/>
        <xdr:cNvSpPr/>
      </xdr:nvSpPr>
      <xdr:spPr>
        <a:xfrm>
          <a:off x="13652500" y="168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168496</xdr:rowOff>
    </xdr:from>
    <xdr:ext cx="469744" cy="259045"/>
    <xdr:sp macro="" textlink="">
      <xdr:nvSpPr>
        <xdr:cNvPr id="701" name="テキスト ボックス 700"/>
        <xdr:cNvSpPr txBox="1"/>
      </xdr:nvSpPr>
      <xdr:spPr>
        <a:xfrm>
          <a:off x="13468428" y="169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60151</xdr:rowOff>
    </xdr:from>
    <xdr:to>
      <xdr:col>67</xdr:col>
      <xdr:colOff>101600</xdr:colOff>
      <xdr:row>98</xdr:row>
      <xdr:rowOff>161751</xdr:rowOff>
    </xdr:to>
    <xdr:sp macro="" textlink="">
      <xdr:nvSpPr>
        <xdr:cNvPr id="702" name="楕円 701"/>
        <xdr:cNvSpPr/>
      </xdr:nvSpPr>
      <xdr:spPr>
        <a:xfrm>
          <a:off x="12763500" y="168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152878</xdr:rowOff>
    </xdr:from>
    <xdr:ext cx="469744" cy="259045"/>
    <xdr:sp macro="" textlink="">
      <xdr:nvSpPr>
        <xdr:cNvPr id="703" name="テキスト ボックス 702"/>
        <xdr:cNvSpPr txBox="1"/>
      </xdr:nvSpPr>
      <xdr:spPr>
        <a:xfrm>
          <a:off x="12579428" y="1695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44297</xdr:rowOff>
    </xdr:from>
    <xdr:to>
      <xdr:col>116</xdr:col>
      <xdr:colOff>63500</xdr:colOff>
      <xdr:row>38</xdr:row>
      <xdr:rowOff>112802</xdr:rowOff>
    </xdr:to>
    <xdr:cxnSp macro="">
      <xdr:nvCxnSpPr>
        <xdr:cNvPr id="732" name="直線コネクタ 731"/>
        <xdr:cNvCxnSpPr/>
      </xdr:nvCxnSpPr>
      <xdr:spPr>
        <a:xfrm>
          <a:off x="21323300" y="6559397"/>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44297</xdr:rowOff>
    </xdr:from>
    <xdr:to>
      <xdr:col>111</xdr:col>
      <xdr:colOff>177800</xdr:colOff>
      <xdr:row>38</xdr:row>
      <xdr:rowOff>106667</xdr:rowOff>
    </xdr:to>
    <xdr:cxnSp macro="">
      <xdr:nvCxnSpPr>
        <xdr:cNvPr id="735" name="直線コネクタ 734"/>
        <xdr:cNvCxnSpPr/>
      </xdr:nvCxnSpPr>
      <xdr:spPr>
        <a:xfrm flipV="1">
          <a:off x="20434300" y="6559397"/>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92380</xdr:rowOff>
    </xdr:from>
    <xdr:to>
      <xdr:col>107</xdr:col>
      <xdr:colOff>50800</xdr:colOff>
      <xdr:row>38</xdr:row>
      <xdr:rowOff>106667</xdr:rowOff>
    </xdr:to>
    <xdr:cxnSp macro="">
      <xdr:nvCxnSpPr>
        <xdr:cNvPr id="738" name="直線コネクタ 737"/>
        <xdr:cNvCxnSpPr/>
      </xdr:nvCxnSpPr>
      <xdr:spPr>
        <a:xfrm>
          <a:off x="19545300" y="660748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65177</xdr:rowOff>
    </xdr:from>
    <xdr:to>
      <xdr:col>102</xdr:col>
      <xdr:colOff>114300</xdr:colOff>
      <xdr:row>38</xdr:row>
      <xdr:rowOff>92380</xdr:rowOff>
    </xdr:to>
    <xdr:cxnSp macro="">
      <xdr:nvCxnSpPr>
        <xdr:cNvPr id="741" name="直線コネクタ 740"/>
        <xdr:cNvCxnSpPr/>
      </xdr:nvCxnSpPr>
      <xdr:spPr>
        <a:xfrm>
          <a:off x="18656300" y="658027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62002</xdr:rowOff>
    </xdr:from>
    <xdr:to>
      <xdr:col>116</xdr:col>
      <xdr:colOff>114300</xdr:colOff>
      <xdr:row>38</xdr:row>
      <xdr:rowOff>163602</xdr:rowOff>
    </xdr:to>
    <xdr:sp macro="" textlink="">
      <xdr:nvSpPr>
        <xdr:cNvPr id="751" name="楕円 750"/>
        <xdr:cNvSpPr/>
      </xdr:nvSpPr>
      <xdr:spPr>
        <a:xfrm>
          <a:off x="22110700" y="6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27627</xdr:rowOff>
    </xdr:from>
    <xdr:ext cx="469744" cy="259045"/>
    <xdr:sp macro="" textlink="">
      <xdr:nvSpPr>
        <xdr:cNvPr id="752" name="投資及び出資金該当値テキスト"/>
        <xdr:cNvSpPr txBox="1"/>
      </xdr:nvSpPr>
      <xdr:spPr>
        <a:xfrm>
          <a:off x="22212300" y="65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164947</xdr:rowOff>
    </xdr:from>
    <xdr:to>
      <xdr:col>112</xdr:col>
      <xdr:colOff>38100</xdr:colOff>
      <xdr:row>38</xdr:row>
      <xdr:rowOff>95097</xdr:rowOff>
    </xdr:to>
    <xdr:sp macro="" textlink="">
      <xdr:nvSpPr>
        <xdr:cNvPr id="753" name="楕円 752"/>
        <xdr:cNvSpPr/>
      </xdr:nvSpPr>
      <xdr:spPr>
        <a:xfrm>
          <a:off x="21272500" y="65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111625</xdr:rowOff>
    </xdr:from>
    <xdr:ext cx="469744" cy="259045"/>
    <xdr:sp macro="" textlink="">
      <xdr:nvSpPr>
        <xdr:cNvPr id="754" name="テキスト ボックス 753"/>
        <xdr:cNvSpPr txBox="1"/>
      </xdr:nvSpPr>
      <xdr:spPr>
        <a:xfrm>
          <a:off x="21088428" y="628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55867</xdr:rowOff>
    </xdr:from>
    <xdr:to>
      <xdr:col>107</xdr:col>
      <xdr:colOff>101600</xdr:colOff>
      <xdr:row>38</xdr:row>
      <xdr:rowOff>157467</xdr:rowOff>
    </xdr:to>
    <xdr:sp macro="" textlink="">
      <xdr:nvSpPr>
        <xdr:cNvPr id="755" name="楕円 754"/>
        <xdr:cNvSpPr/>
      </xdr:nvSpPr>
      <xdr:spPr>
        <a:xfrm>
          <a:off x="20383500" y="65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148594</xdr:rowOff>
    </xdr:from>
    <xdr:ext cx="469744" cy="259045"/>
    <xdr:sp macro="" textlink="">
      <xdr:nvSpPr>
        <xdr:cNvPr id="756" name="テキスト ボックス 755"/>
        <xdr:cNvSpPr txBox="1"/>
      </xdr:nvSpPr>
      <xdr:spPr>
        <a:xfrm>
          <a:off x="20199428" y="66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41580</xdr:rowOff>
    </xdr:from>
    <xdr:to>
      <xdr:col>102</xdr:col>
      <xdr:colOff>165100</xdr:colOff>
      <xdr:row>38</xdr:row>
      <xdr:rowOff>143180</xdr:rowOff>
    </xdr:to>
    <xdr:sp macro="" textlink="">
      <xdr:nvSpPr>
        <xdr:cNvPr id="757" name="楕円 756"/>
        <xdr:cNvSpPr/>
      </xdr:nvSpPr>
      <xdr:spPr>
        <a:xfrm>
          <a:off x="19494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159707</xdr:rowOff>
    </xdr:from>
    <xdr:ext cx="469744" cy="259045"/>
    <xdr:sp macro="" textlink="">
      <xdr:nvSpPr>
        <xdr:cNvPr id="758" name="テキスト ボックス 757"/>
        <xdr:cNvSpPr txBox="1"/>
      </xdr:nvSpPr>
      <xdr:spPr>
        <a:xfrm>
          <a:off x="19310428" y="63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14377</xdr:rowOff>
    </xdr:from>
    <xdr:to>
      <xdr:col>98</xdr:col>
      <xdr:colOff>38100</xdr:colOff>
      <xdr:row>38</xdr:row>
      <xdr:rowOff>115977</xdr:rowOff>
    </xdr:to>
    <xdr:sp macro="" textlink="">
      <xdr:nvSpPr>
        <xdr:cNvPr id="759" name="楕円 758"/>
        <xdr:cNvSpPr/>
      </xdr:nvSpPr>
      <xdr:spPr>
        <a:xfrm>
          <a:off x="18605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107104</xdr:rowOff>
    </xdr:from>
    <xdr:ext cx="469744" cy="259045"/>
    <xdr:sp macro="" textlink="">
      <xdr:nvSpPr>
        <xdr:cNvPr id="760" name="テキスト ボックス 759"/>
        <xdr:cNvSpPr txBox="1"/>
      </xdr:nvSpPr>
      <xdr:spPr>
        <a:xfrm>
          <a:off x="18421428" y="66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55456</xdr:rowOff>
    </xdr:from>
    <xdr:to>
      <xdr:col>116</xdr:col>
      <xdr:colOff>63500</xdr:colOff>
      <xdr:row>59</xdr:row>
      <xdr:rowOff>98878</xdr:rowOff>
    </xdr:to>
    <xdr:cxnSp macro="">
      <xdr:nvCxnSpPr>
        <xdr:cNvPr id="791" name="直線コネクタ 790"/>
        <xdr:cNvCxnSpPr/>
      </xdr:nvCxnSpPr>
      <xdr:spPr>
        <a:xfrm>
          <a:off x="21323300" y="10171006"/>
          <a:ext cx="8382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55456</xdr:rowOff>
    </xdr:from>
    <xdr:to>
      <xdr:col>111</xdr:col>
      <xdr:colOff>177800</xdr:colOff>
      <xdr:row>59</xdr:row>
      <xdr:rowOff>98878</xdr:rowOff>
    </xdr:to>
    <xdr:cxnSp macro="">
      <xdr:nvCxnSpPr>
        <xdr:cNvPr id="794" name="直線コネクタ 793"/>
        <xdr:cNvCxnSpPr/>
      </xdr:nvCxnSpPr>
      <xdr:spPr>
        <a:xfrm flipV="1">
          <a:off x="20434300" y="10171006"/>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4656</xdr:rowOff>
    </xdr:from>
    <xdr:to>
      <xdr:col>112</xdr:col>
      <xdr:colOff>38100</xdr:colOff>
      <xdr:row>59</xdr:row>
      <xdr:rowOff>106256</xdr:rowOff>
    </xdr:to>
    <xdr:sp macro="" textlink="">
      <xdr:nvSpPr>
        <xdr:cNvPr id="812" name="楕円 811"/>
        <xdr:cNvSpPr/>
      </xdr:nvSpPr>
      <xdr:spPr>
        <a:xfrm>
          <a:off x="21272500" y="101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97383</xdr:rowOff>
    </xdr:from>
    <xdr:ext cx="469744" cy="259045"/>
    <xdr:sp macro="" textlink="">
      <xdr:nvSpPr>
        <xdr:cNvPr id="813" name="テキスト ボックス 812"/>
        <xdr:cNvSpPr txBox="1"/>
      </xdr:nvSpPr>
      <xdr:spPr>
        <a:xfrm>
          <a:off x="21088428" y="102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10770</xdr:rowOff>
    </xdr:from>
    <xdr:to>
      <xdr:col>116</xdr:col>
      <xdr:colOff>63500</xdr:colOff>
      <xdr:row>76</xdr:row>
      <xdr:rowOff>26629</xdr:rowOff>
    </xdr:to>
    <xdr:cxnSp macro="">
      <xdr:nvCxnSpPr>
        <xdr:cNvPr id="852" name="直線コネクタ 851"/>
        <xdr:cNvCxnSpPr/>
      </xdr:nvCxnSpPr>
      <xdr:spPr>
        <a:xfrm flipV="1">
          <a:off x="21323300" y="13040970"/>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26629</xdr:rowOff>
    </xdr:from>
    <xdr:to>
      <xdr:col>111</xdr:col>
      <xdr:colOff>177800</xdr:colOff>
      <xdr:row>76</xdr:row>
      <xdr:rowOff>73606</xdr:rowOff>
    </xdr:to>
    <xdr:cxnSp macro="">
      <xdr:nvCxnSpPr>
        <xdr:cNvPr id="855" name="直線コネクタ 854"/>
        <xdr:cNvCxnSpPr/>
      </xdr:nvCxnSpPr>
      <xdr:spPr>
        <a:xfrm flipV="1">
          <a:off x="20434300" y="1305682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49822</xdr:rowOff>
    </xdr:from>
    <xdr:to>
      <xdr:col>107</xdr:col>
      <xdr:colOff>50800</xdr:colOff>
      <xdr:row>76</xdr:row>
      <xdr:rowOff>73606</xdr:rowOff>
    </xdr:to>
    <xdr:cxnSp macro="">
      <xdr:nvCxnSpPr>
        <xdr:cNvPr id="858" name="直線コネクタ 857"/>
        <xdr:cNvCxnSpPr/>
      </xdr:nvCxnSpPr>
      <xdr:spPr>
        <a:xfrm>
          <a:off x="19545300" y="13080022"/>
          <a:ext cx="889000" cy="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49822</xdr:rowOff>
    </xdr:from>
    <xdr:to>
      <xdr:col>102</xdr:col>
      <xdr:colOff>114300</xdr:colOff>
      <xdr:row>76</xdr:row>
      <xdr:rowOff>140691</xdr:rowOff>
    </xdr:to>
    <xdr:cxnSp macro="">
      <xdr:nvCxnSpPr>
        <xdr:cNvPr id="861" name="直線コネクタ 860"/>
        <xdr:cNvCxnSpPr/>
      </xdr:nvCxnSpPr>
      <xdr:spPr>
        <a:xfrm flipV="1">
          <a:off x="18656300" y="13080022"/>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131420</xdr:rowOff>
    </xdr:from>
    <xdr:to>
      <xdr:col>116</xdr:col>
      <xdr:colOff>114300</xdr:colOff>
      <xdr:row>76</xdr:row>
      <xdr:rowOff>61570</xdr:rowOff>
    </xdr:to>
    <xdr:sp macro="" textlink="">
      <xdr:nvSpPr>
        <xdr:cNvPr id="871" name="楕円 870"/>
        <xdr:cNvSpPr/>
      </xdr:nvSpPr>
      <xdr:spPr>
        <a:xfrm>
          <a:off x="22110700" y="129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109847</xdr:rowOff>
    </xdr:from>
    <xdr:ext cx="534377" cy="259045"/>
    <xdr:sp macro="" textlink="">
      <xdr:nvSpPr>
        <xdr:cNvPr id="872" name="繰出金該当値テキスト"/>
        <xdr:cNvSpPr txBox="1"/>
      </xdr:nvSpPr>
      <xdr:spPr>
        <a:xfrm>
          <a:off x="22212300" y="129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147279</xdr:rowOff>
    </xdr:from>
    <xdr:to>
      <xdr:col>112</xdr:col>
      <xdr:colOff>38100</xdr:colOff>
      <xdr:row>76</xdr:row>
      <xdr:rowOff>77429</xdr:rowOff>
    </xdr:to>
    <xdr:sp macro="" textlink="">
      <xdr:nvSpPr>
        <xdr:cNvPr id="873" name="楕円 872"/>
        <xdr:cNvSpPr/>
      </xdr:nvSpPr>
      <xdr:spPr>
        <a:xfrm>
          <a:off x="21272500" y="130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68556</xdr:rowOff>
    </xdr:from>
    <xdr:ext cx="534377" cy="259045"/>
    <xdr:sp macro="" textlink="">
      <xdr:nvSpPr>
        <xdr:cNvPr id="874" name="テキスト ボックス 873"/>
        <xdr:cNvSpPr txBox="1"/>
      </xdr:nvSpPr>
      <xdr:spPr>
        <a:xfrm>
          <a:off x="21056111" y="130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22806</xdr:rowOff>
    </xdr:from>
    <xdr:to>
      <xdr:col>107</xdr:col>
      <xdr:colOff>101600</xdr:colOff>
      <xdr:row>76</xdr:row>
      <xdr:rowOff>124406</xdr:rowOff>
    </xdr:to>
    <xdr:sp macro="" textlink="">
      <xdr:nvSpPr>
        <xdr:cNvPr id="875" name="楕円 874"/>
        <xdr:cNvSpPr/>
      </xdr:nvSpPr>
      <xdr:spPr>
        <a:xfrm>
          <a:off x="20383500" y="1305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115533</xdr:rowOff>
    </xdr:from>
    <xdr:ext cx="534377" cy="259045"/>
    <xdr:sp macro="" textlink="">
      <xdr:nvSpPr>
        <xdr:cNvPr id="876" name="テキスト ボックス 875"/>
        <xdr:cNvSpPr txBox="1"/>
      </xdr:nvSpPr>
      <xdr:spPr>
        <a:xfrm>
          <a:off x="20167111" y="131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170472</xdr:rowOff>
    </xdr:from>
    <xdr:to>
      <xdr:col>102</xdr:col>
      <xdr:colOff>165100</xdr:colOff>
      <xdr:row>76</xdr:row>
      <xdr:rowOff>100622</xdr:rowOff>
    </xdr:to>
    <xdr:sp macro="" textlink="">
      <xdr:nvSpPr>
        <xdr:cNvPr id="877" name="楕円 876"/>
        <xdr:cNvSpPr/>
      </xdr:nvSpPr>
      <xdr:spPr>
        <a:xfrm>
          <a:off x="19494500" y="13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91749</xdr:rowOff>
    </xdr:from>
    <xdr:ext cx="534377" cy="259045"/>
    <xdr:sp macro="" textlink="">
      <xdr:nvSpPr>
        <xdr:cNvPr id="878" name="テキスト ボックス 877"/>
        <xdr:cNvSpPr txBox="1"/>
      </xdr:nvSpPr>
      <xdr:spPr>
        <a:xfrm>
          <a:off x="19278111" y="131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89891</xdr:rowOff>
    </xdr:from>
    <xdr:to>
      <xdr:col>98</xdr:col>
      <xdr:colOff>38100</xdr:colOff>
      <xdr:row>77</xdr:row>
      <xdr:rowOff>20041</xdr:rowOff>
    </xdr:to>
    <xdr:sp macro="" textlink="">
      <xdr:nvSpPr>
        <xdr:cNvPr id="879" name="楕円 878"/>
        <xdr:cNvSpPr/>
      </xdr:nvSpPr>
      <xdr:spPr>
        <a:xfrm>
          <a:off x="18605500" y="131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11168</xdr:rowOff>
    </xdr:from>
    <xdr:ext cx="534377" cy="259045"/>
    <xdr:sp macro="" textlink="">
      <xdr:nvSpPr>
        <xdr:cNvPr id="880" name="テキスト ボックス 879"/>
        <xdr:cNvSpPr txBox="1"/>
      </xdr:nvSpPr>
      <xdr:spPr>
        <a:xfrm>
          <a:off x="18389111" y="13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６１０，０５５円となっている。主な構成項目である公債費は、住民一人当たり５４，４０３円となっており、平成３０年度から防災無線デジタル化事業等の地方債の償還が始まったため、約１３％増加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・普通建設事業費（うち新規整備）については、住民１人当たり４８，４５３円で平成２９年度から約３８．６％増加している。これは、道路橋りょう事業費が増加したためである。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8,684
8,630
88.13
5,116,085
4,749,103
205,433
3,131,405
4,680,788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36830</xdr:rowOff>
    </xdr:from>
    <xdr:to>
      <xdr:col>24</xdr:col>
      <xdr:colOff>63500</xdr:colOff>
      <xdr:row>38</xdr:row>
      <xdr:rowOff>47625</xdr:rowOff>
    </xdr:to>
    <xdr:cxnSp macro="">
      <xdr:nvCxnSpPr>
        <xdr:cNvPr id="61" name="直線コネクタ 60"/>
        <xdr:cNvCxnSpPr/>
      </xdr:nvCxnSpPr>
      <xdr:spPr>
        <a:xfrm>
          <a:off x="3797300" y="6380480"/>
          <a:ext cx="838200" cy="1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36830</xdr:rowOff>
    </xdr:from>
    <xdr:to>
      <xdr:col>19</xdr:col>
      <xdr:colOff>177800</xdr:colOff>
      <xdr:row>37</xdr:row>
      <xdr:rowOff>142875</xdr:rowOff>
    </xdr:to>
    <xdr:cxnSp macro="">
      <xdr:nvCxnSpPr>
        <xdr:cNvPr id="64" name="直線コネクタ 63"/>
        <xdr:cNvCxnSpPr/>
      </xdr:nvCxnSpPr>
      <xdr:spPr>
        <a:xfrm flipV="1">
          <a:off x="2908300" y="6380480"/>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156972</xdr:rowOff>
    </xdr:from>
    <xdr:to>
      <xdr:col>15</xdr:col>
      <xdr:colOff>50800</xdr:colOff>
      <xdr:row>37</xdr:row>
      <xdr:rowOff>142875</xdr:rowOff>
    </xdr:to>
    <xdr:cxnSp macro="">
      <xdr:nvCxnSpPr>
        <xdr:cNvPr id="67" name="直線コネクタ 66"/>
        <xdr:cNvCxnSpPr/>
      </xdr:nvCxnSpPr>
      <xdr:spPr>
        <a:xfrm>
          <a:off x="2019300" y="6329172"/>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156972</xdr:rowOff>
    </xdr:from>
    <xdr:to>
      <xdr:col>10</xdr:col>
      <xdr:colOff>114300</xdr:colOff>
      <xdr:row>37</xdr:row>
      <xdr:rowOff>147701</xdr:rowOff>
    </xdr:to>
    <xdr:cxnSp macro="">
      <xdr:nvCxnSpPr>
        <xdr:cNvPr id="70" name="直線コネクタ 69"/>
        <xdr:cNvCxnSpPr/>
      </xdr:nvCxnSpPr>
      <xdr:spPr>
        <a:xfrm flipV="1">
          <a:off x="1130300" y="6329172"/>
          <a:ext cx="8890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80" name="楕円 79"/>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83202</xdr:rowOff>
    </xdr:from>
    <xdr:ext cx="469744" cy="259045"/>
    <xdr:sp macro="" textlink="">
      <xdr:nvSpPr>
        <xdr:cNvPr id="81" name="議会費該当値テキスト"/>
        <xdr:cNvSpPr txBox="1"/>
      </xdr:nvSpPr>
      <xdr:spPr>
        <a:xfrm>
          <a:off x="4686300"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157480</xdr:rowOff>
    </xdr:from>
    <xdr:to>
      <xdr:col>20</xdr:col>
      <xdr:colOff>38100</xdr:colOff>
      <xdr:row>37</xdr:row>
      <xdr:rowOff>87630</xdr:rowOff>
    </xdr:to>
    <xdr:sp macro="" textlink="">
      <xdr:nvSpPr>
        <xdr:cNvPr id="82" name="楕円 81"/>
        <xdr:cNvSpPr/>
      </xdr:nvSpPr>
      <xdr:spPr>
        <a:xfrm>
          <a:off x="3746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78757</xdr:rowOff>
    </xdr:from>
    <xdr:ext cx="469744" cy="259045"/>
    <xdr:sp macro="" textlink="">
      <xdr:nvSpPr>
        <xdr:cNvPr id="83" name="テキスト ボックス 82"/>
        <xdr:cNvSpPr txBox="1"/>
      </xdr:nvSpPr>
      <xdr:spPr>
        <a:xfrm>
          <a:off x="3562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92075</xdr:rowOff>
    </xdr:from>
    <xdr:to>
      <xdr:col>15</xdr:col>
      <xdr:colOff>101600</xdr:colOff>
      <xdr:row>38</xdr:row>
      <xdr:rowOff>22225</xdr:rowOff>
    </xdr:to>
    <xdr:sp macro="" textlink="">
      <xdr:nvSpPr>
        <xdr:cNvPr id="84" name="楕円 83"/>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13352</xdr:rowOff>
    </xdr:from>
    <xdr:ext cx="469744" cy="259045"/>
    <xdr:sp macro="" textlink="">
      <xdr:nvSpPr>
        <xdr:cNvPr id="85" name="テキスト ボックス 84"/>
        <xdr:cNvSpPr txBox="1"/>
      </xdr:nvSpPr>
      <xdr:spPr>
        <a:xfrm>
          <a:off x="2673428" y="65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106172</xdr:rowOff>
    </xdr:from>
    <xdr:to>
      <xdr:col>10</xdr:col>
      <xdr:colOff>165100</xdr:colOff>
      <xdr:row>37</xdr:row>
      <xdr:rowOff>36322</xdr:rowOff>
    </xdr:to>
    <xdr:sp macro="" textlink="">
      <xdr:nvSpPr>
        <xdr:cNvPr id="86" name="楕円 85"/>
        <xdr:cNvSpPr/>
      </xdr:nvSpPr>
      <xdr:spPr>
        <a:xfrm>
          <a:off x="1968500" y="62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27449</xdr:rowOff>
    </xdr:from>
    <xdr:ext cx="469744" cy="259045"/>
    <xdr:sp macro="" textlink="">
      <xdr:nvSpPr>
        <xdr:cNvPr id="87" name="テキスト ボックス 86"/>
        <xdr:cNvSpPr txBox="1"/>
      </xdr:nvSpPr>
      <xdr:spPr>
        <a:xfrm>
          <a:off x="1784428"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96901</xdr:rowOff>
    </xdr:from>
    <xdr:to>
      <xdr:col>6</xdr:col>
      <xdr:colOff>38100</xdr:colOff>
      <xdr:row>38</xdr:row>
      <xdr:rowOff>27051</xdr:rowOff>
    </xdr:to>
    <xdr:sp macro="" textlink="">
      <xdr:nvSpPr>
        <xdr:cNvPr id="88" name="楕円 87"/>
        <xdr:cNvSpPr/>
      </xdr:nvSpPr>
      <xdr:spPr>
        <a:xfrm>
          <a:off x="1079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18178</xdr:rowOff>
    </xdr:from>
    <xdr:ext cx="469744" cy="259045"/>
    <xdr:sp macro="" textlink="">
      <xdr:nvSpPr>
        <xdr:cNvPr id="89" name="テキスト ボックス 88"/>
        <xdr:cNvSpPr txBox="1"/>
      </xdr:nvSpPr>
      <xdr:spPr>
        <a:xfrm>
          <a:off x="895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5753</xdr:rowOff>
    </xdr:from>
    <xdr:to>
      <xdr:col>24</xdr:col>
      <xdr:colOff>63500</xdr:colOff>
      <xdr:row>58</xdr:row>
      <xdr:rowOff>23790</xdr:rowOff>
    </xdr:to>
    <xdr:cxnSp macro="">
      <xdr:nvCxnSpPr>
        <xdr:cNvPr id="120" name="直線コネクタ 119"/>
        <xdr:cNvCxnSpPr/>
      </xdr:nvCxnSpPr>
      <xdr:spPr>
        <a:xfrm>
          <a:off x="3797300" y="9949853"/>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5753</xdr:rowOff>
    </xdr:from>
    <xdr:to>
      <xdr:col>19</xdr:col>
      <xdr:colOff>177800</xdr:colOff>
      <xdr:row>58</xdr:row>
      <xdr:rowOff>15818</xdr:rowOff>
    </xdr:to>
    <xdr:cxnSp macro="">
      <xdr:nvCxnSpPr>
        <xdr:cNvPr id="123" name="直線コネクタ 122"/>
        <xdr:cNvCxnSpPr/>
      </xdr:nvCxnSpPr>
      <xdr:spPr>
        <a:xfrm flipV="1">
          <a:off x="2908300" y="9949853"/>
          <a:ext cx="889000" cy="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15818</xdr:rowOff>
    </xdr:from>
    <xdr:to>
      <xdr:col>15</xdr:col>
      <xdr:colOff>50800</xdr:colOff>
      <xdr:row>58</xdr:row>
      <xdr:rowOff>99845</xdr:rowOff>
    </xdr:to>
    <xdr:cxnSp macro="">
      <xdr:nvCxnSpPr>
        <xdr:cNvPr id="126" name="直線コネクタ 125"/>
        <xdr:cNvCxnSpPr/>
      </xdr:nvCxnSpPr>
      <xdr:spPr>
        <a:xfrm flipV="1">
          <a:off x="2019300" y="9959918"/>
          <a:ext cx="889000" cy="8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99845</xdr:rowOff>
    </xdr:from>
    <xdr:to>
      <xdr:col>10</xdr:col>
      <xdr:colOff>114300</xdr:colOff>
      <xdr:row>58</xdr:row>
      <xdr:rowOff>109633</xdr:rowOff>
    </xdr:to>
    <xdr:cxnSp macro="">
      <xdr:nvCxnSpPr>
        <xdr:cNvPr id="129" name="直線コネクタ 128"/>
        <xdr:cNvCxnSpPr/>
      </xdr:nvCxnSpPr>
      <xdr:spPr>
        <a:xfrm flipV="1">
          <a:off x="1130300" y="10043945"/>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144440</xdr:rowOff>
    </xdr:from>
    <xdr:to>
      <xdr:col>24</xdr:col>
      <xdr:colOff>114300</xdr:colOff>
      <xdr:row>58</xdr:row>
      <xdr:rowOff>74590</xdr:rowOff>
    </xdr:to>
    <xdr:sp macro="" textlink="">
      <xdr:nvSpPr>
        <xdr:cNvPr id="139" name="楕円 138"/>
        <xdr:cNvSpPr/>
      </xdr:nvSpPr>
      <xdr:spPr>
        <a:xfrm>
          <a:off x="4584700" y="99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59367</xdr:rowOff>
    </xdr:from>
    <xdr:ext cx="534377" cy="259045"/>
    <xdr:sp macro="" textlink="">
      <xdr:nvSpPr>
        <xdr:cNvPr id="140" name="総務費該当値テキスト"/>
        <xdr:cNvSpPr txBox="1"/>
      </xdr:nvSpPr>
      <xdr:spPr>
        <a:xfrm>
          <a:off x="4686300" y="98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126403</xdr:rowOff>
    </xdr:from>
    <xdr:to>
      <xdr:col>20</xdr:col>
      <xdr:colOff>38100</xdr:colOff>
      <xdr:row>58</xdr:row>
      <xdr:rowOff>56553</xdr:rowOff>
    </xdr:to>
    <xdr:sp macro="" textlink="">
      <xdr:nvSpPr>
        <xdr:cNvPr id="141" name="楕円 140"/>
        <xdr:cNvSpPr/>
      </xdr:nvSpPr>
      <xdr:spPr>
        <a:xfrm>
          <a:off x="3746500" y="98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47680</xdr:rowOff>
    </xdr:from>
    <xdr:ext cx="534377" cy="259045"/>
    <xdr:sp macro="" textlink="">
      <xdr:nvSpPr>
        <xdr:cNvPr id="142" name="テキスト ボックス 141"/>
        <xdr:cNvSpPr txBox="1"/>
      </xdr:nvSpPr>
      <xdr:spPr>
        <a:xfrm>
          <a:off x="3530111" y="99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136468</xdr:rowOff>
    </xdr:from>
    <xdr:to>
      <xdr:col>15</xdr:col>
      <xdr:colOff>101600</xdr:colOff>
      <xdr:row>58</xdr:row>
      <xdr:rowOff>66618</xdr:rowOff>
    </xdr:to>
    <xdr:sp macro="" textlink="">
      <xdr:nvSpPr>
        <xdr:cNvPr id="143" name="楕円 142"/>
        <xdr:cNvSpPr/>
      </xdr:nvSpPr>
      <xdr:spPr>
        <a:xfrm>
          <a:off x="2857500" y="9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57745</xdr:rowOff>
    </xdr:from>
    <xdr:ext cx="534377" cy="259045"/>
    <xdr:sp macro="" textlink="">
      <xdr:nvSpPr>
        <xdr:cNvPr id="144" name="テキスト ボックス 143"/>
        <xdr:cNvSpPr txBox="1"/>
      </xdr:nvSpPr>
      <xdr:spPr>
        <a:xfrm>
          <a:off x="2641111" y="100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49045</xdr:rowOff>
    </xdr:from>
    <xdr:to>
      <xdr:col>10</xdr:col>
      <xdr:colOff>165100</xdr:colOff>
      <xdr:row>58</xdr:row>
      <xdr:rowOff>150645</xdr:rowOff>
    </xdr:to>
    <xdr:sp macro="" textlink="">
      <xdr:nvSpPr>
        <xdr:cNvPr id="145" name="楕円 144"/>
        <xdr:cNvSpPr/>
      </xdr:nvSpPr>
      <xdr:spPr>
        <a:xfrm>
          <a:off x="1968500" y="99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141772</xdr:rowOff>
    </xdr:from>
    <xdr:ext cx="534377" cy="259045"/>
    <xdr:sp macro="" textlink="">
      <xdr:nvSpPr>
        <xdr:cNvPr id="146" name="テキスト ボックス 145"/>
        <xdr:cNvSpPr txBox="1"/>
      </xdr:nvSpPr>
      <xdr:spPr>
        <a:xfrm>
          <a:off x="1752111" y="100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58833</xdr:rowOff>
    </xdr:from>
    <xdr:to>
      <xdr:col>6</xdr:col>
      <xdr:colOff>38100</xdr:colOff>
      <xdr:row>58</xdr:row>
      <xdr:rowOff>160433</xdr:rowOff>
    </xdr:to>
    <xdr:sp macro="" textlink="">
      <xdr:nvSpPr>
        <xdr:cNvPr id="147" name="楕円 146"/>
        <xdr:cNvSpPr/>
      </xdr:nvSpPr>
      <xdr:spPr>
        <a:xfrm>
          <a:off x="1079500" y="100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151560</xdr:rowOff>
    </xdr:from>
    <xdr:ext cx="534377" cy="259045"/>
    <xdr:sp macro="" textlink="">
      <xdr:nvSpPr>
        <xdr:cNvPr id="148" name="テキスト ボックス 147"/>
        <xdr:cNvSpPr txBox="1"/>
      </xdr:nvSpPr>
      <xdr:spPr>
        <a:xfrm>
          <a:off x="863111" y="100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18479</xdr:rowOff>
    </xdr:from>
    <xdr:to>
      <xdr:col>24</xdr:col>
      <xdr:colOff>63500</xdr:colOff>
      <xdr:row>75</xdr:row>
      <xdr:rowOff>151650</xdr:rowOff>
    </xdr:to>
    <xdr:cxnSp macro="">
      <xdr:nvCxnSpPr>
        <xdr:cNvPr id="174" name="直線コネクタ 173"/>
        <xdr:cNvCxnSpPr/>
      </xdr:nvCxnSpPr>
      <xdr:spPr>
        <a:xfrm>
          <a:off x="3797300" y="12877229"/>
          <a:ext cx="838200" cy="1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18479</xdr:rowOff>
    </xdr:from>
    <xdr:to>
      <xdr:col>19</xdr:col>
      <xdr:colOff>177800</xdr:colOff>
      <xdr:row>76</xdr:row>
      <xdr:rowOff>16735</xdr:rowOff>
    </xdr:to>
    <xdr:cxnSp macro="">
      <xdr:nvCxnSpPr>
        <xdr:cNvPr id="177" name="直線コネクタ 176"/>
        <xdr:cNvCxnSpPr/>
      </xdr:nvCxnSpPr>
      <xdr:spPr>
        <a:xfrm flipV="1">
          <a:off x="2908300" y="12877229"/>
          <a:ext cx="889000" cy="16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16735</xdr:rowOff>
    </xdr:from>
    <xdr:to>
      <xdr:col>15</xdr:col>
      <xdr:colOff>50800</xdr:colOff>
      <xdr:row>76</xdr:row>
      <xdr:rowOff>53243</xdr:rowOff>
    </xdr:to>
    <xdr:cxnSp macro="">
      <xdr:nvCxnSpPr>
        <xdr:cNvPr id="180" name="直線コネクタ 179"/>
        <xdr:cNvCxnSpPr/>
      </xdr:nvCxnSpPr>
      <xdr:spPr>
        <a:xfrm flipV="1">
          <a:off x="2019300" y="13046935"/>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53243</xdr:rowOff>
    </xdr:from>
    <xdr:to>
      <xdr:col>10</xdr:col>
      <xdr:colOff>114300</xdr:colOff>
      <xdr:row>76</xdr:row>
      <xdr:rowOff>106056</xdr:rowOff>
    </xdr:to>
    <xdr:cxnSp macro="">
      <xdr:nvCxnSpPr>
        <xdr:cNvPr id="183" name="直線コネクタ 182"/>
        <xdr:cNvCxnSpPr/>
      </xdr:nvCxnSpPr>
      <xdr:spPr>
        <a:xfrm flipV="1">
          <a:off x="1130300" y="13083443"/>
          <a:ext cx="889000" cy="5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100850</xdr:rowOff>
    </xdr:from>
    <xdr:to>
      <xdr:col>24</xdr:col>
      <xdr:colOff>114300</xdr:colOff>
      <xdr:row>76</xdr:row>
      <xdr:rowOff>31000</xdr:rowOff>
    </xdr:to>
    <xdr:sp macro="" textlink="">
      <xdr:nvSpPr>
        <xdr:cNvPr id="193" name="楕円 192"/>
        <xdr:cNvSpPr/>
      </xdr:nvSpPr>
      <xdr:spPr>
        <a:xfrm>
          <a:off x="4584700" y="12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79277</xdr:rowOff>
    </xdr:from>
    <xdr:ext cx="599010" cy="259045"/>
    <xdr:sp macro="" textlink="">
      <xdr:nvSpPr>
        <xdr:cNvPr id="194" name="民生費該当値テキスト"/>
        <xdr:cNvSpPr txBox="1"/>
      </xdr:nvSpPr>
      <xdr:spPr>
        <a:xfrm>
          <a:off x="4686300" y="1293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139129</xdr:rowOff>
    </xdr:from>
    <xdr:to>
      <xdr:col>20</xdr:col>
      <xdr:colOff>38100</xdr:colOff>
      <xdr:row>75</xdr:row>
      <xdr:rowOff>69279</xdr:rowOff>
    </xdr:to>
    <xdr:sp macro="" textlink="">
      <xdr:nvSpPr>
        <xdr:cNvPr id="195" name="楕円 194"/>
        <xdr:cNvSpPr/>
      </xdr:nvSpPr>
      <xdr:spPr>
        <a:xfrm>
          <a:off x="3746500" y="128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85806</xdr:rowOff>
    </xdr:from>
    <xdr:ext cx="599010" cy="259045"/>
    <xdr:sp macro="" textlink="">
      <xdr:nvSpPr>
        <xdr:cNvPr id="196" name="テキスト ボックス 195"/>
        <xdr:cNvSpPr txBox="1"/>
      </xdr:nvSpPr>
      <xdr:spPr>
        <a:xfrm>
          <a:off x="3497795" y="1260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137386</xdr:rowOff>
    </xdr:from>
    <xdr:to>
      <xdr:col>15</xdr:col>
      <xdr:colOff>101600</xdr:colOff>
      <xdr:row>76</xdr:row>
      <xdr:rowOff>67537</xdr:rowOff>
    </xdr:to>
    <xdr:sp macro="" textlink="">
      <xdr:nvSpPr>
        <xdr:cNvPr id="197" name="楕円 196"/>
        <xdr:cNvSpPr/>
      </xdr:nvSpPr>
      <xdr:spPr>
        <a:xfrm>
          <a:off x="2857500" y="12996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58662</xdr:rowOff>
    </xdr:from>
    <xdr:ext cx="599010" cy="259045"/>
    <xdr:sp macro="" textlink="">
      <xdr:nvSpPr>
        <xdr:cNvPr id="198" name="テキスト ボックス 197"/>
        <xdr:cNvSpPr txBox="1"/>
      </xdr:nvSpPr>
      <xdr:spPr>
        <a:xfrm>
          <a:off x="2608795" y="1308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2443</xdr:rowOff>
    </xdr:from>
    <xdr:to>
      <xdr:col>10</xdr:col>
      <xdr:colOff>165100</xdr:colOff>
      <xdr:row>76</xdr:row>
      <xdr:rowOff>104043</xdr:rowOff>
    </xdr:to>
    <xdr:sp macro="" textlink="">
      <xdr:nvSpPr>
        <xdr:cNvPr id="199" name="楕円 198"/>
        <xdr:cNvSpPr/>
      </xdr:nvSpPr>
      <xdr:spPr>
        <a:xfrm>
          <a:off x="1968500" y="130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95170</xdr:rowOff>
    </xdr:from>
    <xdr:ext cx="599010" cy="259045"/>
    <xdr:sp macro="" textlink="">
      <xdr:nvSpPr>
        <xdr:cNvPr id="200" name="テキスト ボックス 199"/>
        <xdr:cNvSpPr txBox="1"/>
      </xdr:nvSpPr>
      <xdr:spPr>
        <a:xfrm>
          <a:off x="1719795" y="1312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55256</xdr:rowOff>
    </xdr:from>
    <xdr:to>
      <xdr:col>6</xdr:col>
      <xdr:colOff>38100</xdr:colOff>
      <xdr:row>76</xdr:row>
      <xdr:rowOff>156856</xdr:rowOff>
    </xdr:to>
    <xdr:sp macro="" textlink="">
      <xdr:nvSpPr>
        <xdr:cNvPr id="201" name="楕円 200"/>
        <xdr:cNvSpPr/>
      </xdr:nvSpPr>
      <xdr:spPr>
        <a:xfrm>
          <a:off x="1079500" y="130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147983</xdr:rowOff>
    </xdr:from>
    <xdr:ext cx="599010" cy="259045"/>
    <xdr:sp macro="" textlink="">
      <xdr:nvSpPr>
        <xdr:cNvPr id="202" name="テキスト ボックス 201"/>
        <xdr:cNvSpPr txBox="1"/>
      </xdr:nvSpPr>
      <xdr:spPr>
        <a:xfrm>
          <a:off x="830795" y="1317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112513</xdr:rowOff>
    </xdr:from>
    <xdr:to>
      <xdr:col>24</xdr:col>
      <xdr:colOff>63500</xdr:colOff>
      <xdr:row>96</xdr:row>
      <xdr:rowOff>133521</xdr:rowOff>
    </xdr:to>
    <xdr:cxnSp macro="">
      <xdr:nvCxnSpPr>
        <xdr:cNvPr id="231" name="直線コネクタ 230"/>
        <xdr:cNvCxnSpPr/>
      </xdr:nvCxnSpPr>
      <xdr:spPr>
        <a:xfrm>
          <a:off x="3797300" y="16571713"/>
          <a:ext cx="8382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165714</xdr:rowOff>
    </xdr:from>
    <xdr:to>
      <xdr:col>19</xdr:col>
      <xdr:colOff>177800</xdr:colOff>
      <xdr:row>96</xdr:row>
      <xdr:rowOff>112513</xdr:rowOff>
    </xdr:to>
    <xdr:cxnSp macro="">
      <xdr:nvCxnSpPr>
        <xdr:cNvPr id="234" name="直線コネクタ 233"/>
        <xdr:cNvCxnSpPr/>
      </xdr:nvCxnSpPr>
      <xdr:spPr>
        <a:xfrm>
          <a:off x="2908300" y="16453464"/>
          <a:ext cx="889000" cy="11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162575</xdr:rowOff>
    </xdr:from>
    <xdr:to>
      <xdr:col>15</xdr:col>
      <xdr:colOff>50800</xdr:colOff>
      <xdr:row>95</xdr:row>
      <xdr:rowOff>165714</xdr:rowOff>
    </xdr:to>
    <xdr:cxnSp macro="">
      <xdr:nvCxnSpPr>
        <xdr:cNvPr id="237" name="直線コネクタ 236"/>
        <xdr:cNvCxnSpPr/>
      </xdr:nvCxnSpPr>
      <xdr:spPr>
        <a:xfrm>
          <a:off x="2019300" y="16450325"/>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162575</xdr:rowOff>
    </xdr:from>
    <xdr:to>
      <xdr:col>10</xdr:col>
      <xdr:colOff>114300</xdr:colOff>
      <xdr:row>96</xdr:row>
      <xdr:rowOff>43345</xdr:rowOff>
    </xdr:to>
    <xdr:cxnSp macro="">
      <xdr:nvCxnSpPr>
        <xdr:cNvPr id="240" name="直線コネクタ 239"/>
        <xdr:cNvCxnSpPr/>
      </xdr:nvCxnSpPr>
      <xdr:spPr>
        <a:xfrm flipV="1">
          <a:off x="1130300" y="16450325"/>
          <a:ext cx="8890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82721</xdr:rowOff>
    </xdr:from>
    <xdr:to>
      <xdr:col>24</xdr:col>
      <xdr:colOff>114300</xdr:colOff>
      <xdr:row>97</xdr:row>
      <xdr:rowOff>12871</xdr:rowOff>
    </xdr:to>
    <xdr:sp macro="" textlink="">
      <xdr:nvSpPr>
        <xdr:cNvPr id="250" name="楕円 249"/>
        <xdr:cNvSpPr/>
      </xdr:nvSpPr>
      <xdr:spPr>
        <a:xfrm>
          <a:off x="4584700" y="165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61148</xdr:rowOff>
    </xdr:from>
    <xdr:ext cx="534377" cy="259045"/>
    <xdr:sp macro="" textlink="">
      <xdr:nvSpPr>
        <xdr:cNvPr id="251" name="衛生費該当値テキスト"/>
        <xdr:cNvSpPr txBox="1"/>
      </xdr:nvSpPr>
      <xdr:spPr>
        <a:xfrm>
          <a:off x="4686300" y="165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61713</xdr:rowOff>
    </xdr:from>
    <xdr:to>
      <xdr:col>20</xdr:col>
      <xdr:colOff>38100</xdr:colOff>
      <xdr:row>96</xdr:row>
      <xdr:rowOff>163313</xdr:rowOff>
    </xdr:to>
    <xdr:sp macro="" textlink="">
      <xdr:nvSpPr>
        <xdr:cNvPr id="252" name="楕円 251"/>
        <xdr:cNvSpPr/>
      </xdr:nvSpPr>
      <xdr:spPr>
        <a:xfrm>
          <a:off x="3746500" y="165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154440</xdr:rowOff>
    </xdr:from>
    <xdr:ext cx="534377" cy="259045"/>
    <xdr:sp macro="" textlink="">
      <xdr:nvSpPr>
        <xdr:cNvPr id="253" name="テキスト ボックス 252"/>
        <xdr:cNvSpPr txBox="1"/>
      </xdr:nvSpPr>
      <xdr:spPr>
        <a:xfrm>
          <a:off x="3530111" y="1661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114914</xdr:rowOff>
    </xdr:from>
    <xdr:to>
      <xdr:col>15</xdr:col>
      <xdr:colOff>101600</xdr:colOff>
      <xdr:row>96</xdr:row>
      <xdr:rowOff>45064</xdr:rowOff>
    </xdr:to>
    <xdr:sp macro="" textlink="">
      <xdr:nvSpPr>
        <xdr:cNvPr id="254" name="楕円 253"/>
        <xdr:cNvSpPr/>
      </xdr:nvSpPr>
      <xdr:spPr>
        <a:xfrm>
          <a:off x="2857500" y="164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36191</xdr:rowOff>
    </xdr:from>
    <xdr:ext cx="534377" cy="259045"/>
    <xdr:sp macro="" textlink="">
      <xdr:nvSpPr>
        <xdr:cNvPr id="255" name="テキスト ボックス 254"/>
        <xdr:cNvSpPr txBox="1"/>
      </xdr:nvSpPr>
      <xdr:spPr>
        <a:xfrm>
          <a:off x="2641111" y="164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111775</xdr:rowOff>
    </xdr:from>
    <xdr:to>
      <xdr:col>10</xdr:col>
      <xdr:colOff>165100</xdr:colOff>
      <xdr:row>96</xdr:row>
      <xdr:rowOff>41925</xdr:rowOff>
    </xdr:to>
    <xdr:sp macro="" textlink="">
      <xdr:nvSpPr>
        <xdr:cNvPr id="256" name="楕円 255"/>
        <xdr:cNvSpPr/>
      </xdr:nvSpPr>
      <xdr:spPr>
        <a:xfrm>
          <a:off x="1968500" y="163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33052</xdr:rowOff>
    </xdr:from>
    <xdr:ext cx="534377" cy="259045"/>
    <xdr:sp macro="" textlink="">
      <xdr:nvSpPr>
        <xdr:cNvPr id="257" name="テキスト ボックス 256"/>
        <xdr:cNvSpPr txBox="1"/>
      </xdr:nvSpPr>
      <xdr:spPr>
        <a:xfrm>
          <a:off x="1752111" y="16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163995</xdr:rowOff>
    </xdr:from>
    <xdr:to>
      <xdr:col>6</xdr:col>
      <xdr:colOff>38100</xdr:colOff>
      <xdr:row>96</xdr:row>
      <xdr:rowOff>94145</xdr:rowOff>
    </xdr:to>
    <xdr:sp macro="" textlink="">
      <xdr:nvSpPr>
        <xdr:cNvPr id="258" name="楕円 257"/>
        <xdr:cNvSpPr/>
      </xdr:nvSpPr>
      <xdr:spPr>
        <a:xfrm>
          <a:off x="1079500" y="164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85272</xdr:rowOff>
    </xdr:from>
    <xdr:ext cx="534377" cy="259045"/>
    <xdr:sp macro="" textlink="">
      <xdr:nvSpPr>
        <xdr:cNvPr id="259" name="テキスト ボックス 258"/>
        <xdr:cNvSpPr txBox="1"/>
      </xdr:nvSpPr>
      <xdr:spPr>
        <a:xfrm>
          <a:off x="863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98453</xdr:rowOff>
    </xdr:from>
    <xdr:to>
      <xdr:col>55</xdr:col>
      <xdr:colOff>0</xdr:colOff>
      <xdr:row>58</xdr:row>
      <xdr:rowOff>102396</xdr:rowOff>
    </xdr:to>
    <xdr:cxnSp macro="">
      <xdr:nvCxnSpPr>
        <xdr:cNvPr id="343" name="直線コネクタ 342"/>
        <xdr:cNvCxnSpPr/>
      </xdr:nvCxnSpPr>
      <xdr:spPr>
        <a:xfrm>
          <a:off x="9639300" y="10042553"/>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52108</xdr:rowOff>
    </xdr:from>
    <xdr:to>
      <xdr:col>50</xdr:col>
      <xdr:colOff>114300</xdr:colOff>
      <xdr:row>58</xdr:row>
      <xdr:rowOff>98453</xdr:rowOff>
    </xdr:to>
    <xdr:cxnSp macro="">
      <xdr:nvCxnSpPr>
        <xdr:cNvPr id="346" name="直線コネクタ 345"/>
        <xdr:cNvCxnSpPr/>
      </xdr:nvCxnSpPr>
      <xdr:spPr>
        <a:xfrm>
          <a:off x="8750300" y="9996208"/>
          <a:ext cx="889000" cy="4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69931</xdr:rowOff>
    </xdr:from>
    <xdr:to>
      <xdr:col>45</xdr:col>
      <xdr:colOff>177800</xdr:colOff>
      <xdr:row>58</xdr:row>
      <xdr:rowOff>52108</xdr:rowOff>
    </xdr:to>
    <xdr:cxnSp macro="">
      <xdr:nvCxnSpPr>
        <xdr:cNvPr id="349" name="直線コネクタ 348"/>
        <xdr:cNvCxnSpPr/>
      </xdr:nvCxnSpPr>
      <xdr:spPr>
        <a:xfrm>
          <a:off x="7861300" y="9842581"/>
          <a:ext cx="8890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69931</xdr:rowOff>
    </xdr:from>
    <xdr:to>
      <xdr:col>41</xdr:col>
      <xdr:colOff>50800</xdr:colOff>
      <xdr:row>58</xdr:row>
      <xdr:rowOff>90029</xdr:rowOff>
    </xdr:to>
    <xdr:cxnSp macro="">
      <xdr:nvCxnSpPr>
        <xdr:cNvPr id="352" name="直線コネクタ 351"/>
        <xdr:cNvCxnSpPr/>
      </xdr:nvCxnSpPr>
      <xdr:spPr>
        <a:xfrm flipV="1">
          <a:off x="6972300" y="9842581"/>
          <a:ext cx="889000" cy="1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51596</xdr:rowOff>
    </xdr:from>
    <xdr:to>
      <xdr:col>55</xdr:col>
      <xdr:colOff>50800</xdr:colOff>
      <xdr:row>58</xdr:row>
      <xdr:rowOff>153196</xdr:rowOff>
    </xdr:to>
    <xdr:sp macro="" textlink="">
      <xdr:nvSpPr>
        <xdr:cNvPr id="362" name="楕円 361"/>
        <xdr:cNvSpPr/>
      </xdr:nvSpPr>
      <xdr:spPr>
        <a:xfrm>
          <a:off x="10426700" y="99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137973</xdr:rowOff>
    </xdr:from>
    <xdr:ext cx="534377" cy="259045"/>
    <xdr:sp macro="" textlink="">
      <xdr:nvSpPr>
        <xdr:cNvPr id="363" name="農林水産業費該当値テキスト"/>
        <xdr:cNvSpPr txBox="1"/>
      </xdr:nvSpPr>
      <xdr:spPr>
        <a:xfrm>
          <a:off x="10528300" y="99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47653</xdr:rowOff>
    </xdr:from>
    <xdr:to>
      <xdr:col>50</xdr:col>
      <xdr:colOff>165100</xdr:colOff>
      <xdr:row>58</xdr:row>
      <xdr:rowOff>149253</xdr:rowOff>
    </xdr:to>
    <xdr:sp macro="" textlink="">
      <xdr:nvSpPr>
        <xdr:cNvPr id="364" name="楕円 363"/>
        <xdr:cNvSpPr/>
      </xdr:nvSpPr>
      <xdr:spPr>
        <a:xfrm>
          <a:off x="9588500" y="99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140380</xdr:rowOff>
    </xdr:from>
    <xdr:ext cx="534377" cy="259045"/>
    <xdr:sp macro="" textlink="">
      <xdr:nvSpPr>
        <xdr:cNvPr id="365" name="テキスト ボックス 364"/>
        <xdr:cNvSpPr txBox="1"/>
      </xdr:nvSpPr>
      <xdr:spPr>
        <a:xfrm>
          <a:off x="9372111" y="100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1308</xdr:rowOff>
    </xdr:from>
    <xdr:to>
      <xdr:col>46</xdr:col>
      <xdr:colOff>38100</xdr:colOff>
      <xdr:row>58</xdr:row>
      <xdr:rowOff>102908</xdr:rowOff>
    </xdr:to>
    <xdr:sp macro="" textlink="">
      <xdr:nvSpPr>
        <xdr:cNvPr id="366" name="楕円 365"/>
        <xdr:cNvSpPr/>
      </xdr:nvSpPr>
      <xdr:spPr>
        <a:xfrm>
          <a:off x="8699500" y="9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94035</xdr:rowOff>
    </xdr:from>
    <xdr:ext cx="534377" cy="259045"/>
    <xdr:sp macro="" textlink="">
      <xdr:nvSpPr>
        <xdr:cNvPr id="367" name="テキスト ボックス 366"/>
        <xdr:cNvSpPr txBox="1"/>
      </xdr:nvSpPr>
      <xdr:spPr>
        <a:xfrm>
          <a:off x="8483111" y="10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19131</xdr:rowOff>
    </xdr:from>
    <xdr:to>
      <xdr:col>41</xdr:col>
      <xdr:colOff>101600</xdr:colOff>
      <xdr:row>57</xdr:row>
      <xdr:rowOff>120731</xdr:rowOff>
    </xdr:to>
    <xdr:sp macro="" textlink="">
      <xdr:nvSpPr>
        <xdr:cNvPr id="368" name="楕円 367"/>
        <xdr:cNvSpPr/>
      </xdr:nvSpPr>
      <xdr:spPr>
        <a:xfrm>
          <a:off x="78105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111858</xdr:rowOff>
    </xdr:from>
    <xdr:ext cx="534377" cy="259045"/>
    <xdr:sp macro="" textlink="">
      <xdr:nvSpPr>
        <xdr:cNvPr id="369" name="テキスト ボックス 368"/>
        <xdr:cNvSpPr txBox="1"/>
      </xdr:nvSpPr>
      <xdr:spPr>
        <a:xfrm>
          <a:off x="7594111" y="98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39229</xdr:rowOff>
    </xdr:from>
    <xdr:to>
      <xdr:col>36</xdr:col>
      <xdr:colOff>165100</xdr:colOff>
      <xdr:row>58</xdr:row>
      <xdr:rowOff>140829</xdr:rowOff>
    </xdr:to>
    <xdr:sp macro="" textlink="">
      <xdr:nvSpPr>
        <xdr:cNvPr id="370" name="楕円 369"/>
        <xdr:cNvSpPr/>
      </xdr:nvSpPr>
      <xdr:spPr>
        <a:xfrm>
          <a:off x="6921500" y="99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131956</xdr:rowOff>
    </xdr:from>
    <xdr:ext cx="534377" cy="259045"/>
    <xdr:sp macro="" textlink="">
      <xdr:nvSpPr>
        <xdr:cNvPr id="371" name="テキスト ボックス 370"/>
        <xdr:cNvSpPr txBox="1"/>
      </xdr:nvSpPr>
      <xdr:spPr>
        <a:xfrm>
          <a:off x="6705111" y="100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153936</xdr:rowOff>
    </xdr:from>
    <xdr:to>
      <xdr:col>55</xdr:col>
      <xdr:colOff>0</xdr:colOff>
      <xdr:row>78</xdr:row>
      <xdr:rowOff>156324</xdr:rowOff>
    </xdr:to>
    <xdr:cxnSp macro="">
      <xdr:nvCxnSpPr>
        <xdr:cNvPr id="400" name="直線コネクタ 399"/>
        <xdr:cNvCxnSpPr/>
      </xdr:nvCxnSpPr>
      <xdr:spPr>
        <a:xfrm flipV="1">
          <a:off x="9639300" y="13527036"/>
          <a:ext cx="8382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4738</xdr:rowOff>
    </xdr:from>
    <xdr:to>
      <xdr:col>50</xdr:col>
      <xdr:colOff>114300</xdr:colOff>
      <xdr:row>78</xdr:row>
      <xdr:rowOff>156324</xdr:rowOff>
    </xdr:to>
    <xdr:cxnSp macro="">
      <xdr:nvCxnSpPr>
        <xdr:cNvPr id="403" name="直線コネクタ 402"/>
        <xdr:cNvCxnSpPr/>
      </xdr:nvCxnSpPr>
      <xdr:spPr>
        <a:xfrm>
          <a:off x="8750300" y="13377838"/>
          <a:ext cx="889000" cy="1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4738</xdr:rowOff>
    </xdr:from>
    <xdr:to>
      <xdr:col>45</xdr:col>
      <xdr:colOff>177800</xdr:colOff>
      <xdr:row>78</xdr:row>
      <xdr:rowOff>123126</xdr:rowOff>
    </xdr:to>
    <xdr:cxnSp macro="">
      <xdr:nvCxnSpPr>
        <xdr:cNvPr id="406" name="直線コネクタ 405"/>
        <xdr:cNvCxnSpPr/>
      </xdr:nvCxnSpPr>
      <xdr:spPr>
        <a:xfrm flipV="1">
          <a:off x="7861300" y="13377838"/>
          <a:ext cx="889000" cy="1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123126</xdr:rowOff>
    </xdr:from>
    <xdr:to>
      <xdr:col>41</xdr:col>
      <xdr:colOff>50800</xdr:colOff>
      <xdr:row>78</xdr:row>
      <xdr:rowOff>170675</xdr:rowOff>
    </xdr:to>
    <xdr:cxnSp macro="">
      <xdr:nvCxnSpPr>
        <xdr:cNvPr id="409" name="直線コネクタ 408"/>
        <xdr:cNvCxnSpPr/>
      </xdr:nvCxnSpPr>
      <xdr:spPr>
        <a:xfrm flipV="1">
          <a:off x="6972300" y="1349622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103136</xdr:rowOff>
    </xdr:from>
    <xdr:to>
      <xdr:col>55</xdr:col>
      <xdr:colOff>50800</xdr:colOff>
      <xdr:row>79</xdr:row>
      <xdr:rowOff>33286</xdr:rowOff>
    </xdr:to>
    <xdr:sp macro="" textlink="">
      <xdr:nvSpPr>
        <xdr:cNvPr id="419" name="楕円 418"/>
        <xdr:cNvSpPr/>
      </xdr:nvSpPr>
      <xdr:spPr>
        <a:xfrm>
          <a:off x="10426700" y="134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18063</xdr:rowOff>
    </xdr:from>
    <xdr:ext cx="469744" cy="259045"/>
    <xdr:sp macro="" textlink="">
      <xdr:nvSpPr>
        <xdr:cNvPr id="420" name="商工費該当値テキスト"/>
        <xdr:cNvSpPr txBox="1"/>
      </xdr:nvSpPr>
      <xdr:spPr>
        <a:xfrm>
          <a:off x="10528300" y="1339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105524</xdr:rowOff>
    </xdr:from>
    <xdr:to>
      <xdr:col>50</xdr:col>
      <xdr:colOff>165100</xdr:colOff>
      <xdr:row>79</xdr:row>
      <xdr:rowOff>35674</xdr:rowOff>
    </xdr:to>
    <xdr:sp macro="" textlink="">
      <xdr:nvSpPr>
        <xdr:cNvPr id="421" name="楕円 420"/>
        <xdr:cNvSpPr/>
      </xdr:nvSpPr>
      <xdr:spPr>
        <a:xfrm>
          <a:off x="9588500" y="134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26801</xdr:rowOff>
    </xdr:from>
    <xdr:ext cx="469744" cy="259045"/>
    <xdr:sp macro="" textlink="">
      <xdr:nvSpPr>
        <xdr:cNvPr id="422" name="テキスト ボックス 421"/>
        <xdr:cNvSpPr txBox="1"/>
      </xdr:nvSpPr>
      <xdr:spPr>
        <a:xfrm>
          <a:off x="9404428" y="1357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125388</xdr:rowOff>
    </xdr:from>
    <xdr:to>
      <xdr:col>46</xdr:col>
      <xdr:colOff>38100</xdr:colOff>
      <xdr:row>78</xdr:row>
      <xdr:rowOff>55538</xdr:rowOff>
    </xdr:to>
    <xdr:sp macro="" textlink="">
      <xdr:nvSpPr>
        <xdr:cNvPr id="423" name="楕円 422"/>
        <xdr:cNvSpPr/>
      </xdr:nvSpPr>
      <xdr:spPr>
        <a:xfrm>
          <a:off x="8699500" y="133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46665</xdr:rowOff>
    </xdr:from>
    <xdr:ext cx="534377" cy="259045"/>
    <xdr:sp macro="" textlink="">
      <xdr:nvSpPr>
        <xdr:cNvPr id="424" name="テキスト ボックス 423"/>
        <xdr:cNvSpPr txBox="1"/>
      </xdr:nvSpPr>
      <xdr:spPr>
        <a:xfrm>
          <a:off x="8483111" y="134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72326</xdr:rowOff>
    </xdr:from>
    <xdr:to>
      <xdr:col>41</xdr:col>
      <xdr:colOff>101600</xdr:colOff>
      <xdr:row>79</xdr:row>
      <xdr:rowOff>2476</xdr:rowOff>
    </xdr:to>
    <xdr:sp macro="" textlink="">
      <xdr:nvSpPr>
        <xdr:cNvPr id="425" name="楕円 424"/>
        <xdr:cNvSpPr/>
      </xdr:nvSpPr>
      <xdr:spPr>
        <a:xfrm>
          <a:off x="7810500" y="134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165053</xdr:rowOff>
    </xdr:from>
    <xdr:ext cx="469744" cy="259045"/>
    <xdr:sp macro="" textlink="">
      <xdr:nvSpPr>
        <xdr:cNvPr id="426" name="テキスト ボックス 425"/>
        <xdr:cNvSpPr txBox="1"/>
      </xdr:nvSpPr>
      <xdr:spPr>
        <a:xfrm>
          <a:off x="7626428" y="1353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119875</xdr:rowOff>
    </xdr:from>
    <xdr:to>
      <xdr:col>36</xdr:col>
      <xdr:colOff>165100</xdr:colOff>
      <xdr:row>79</xdr:row>
      <xdr:rowOff>50025</xdr:rowOff>
    </xdr:to>
    <xdr:sp macro="" textlink="">
      <xdr:nvSpPr>
        <xdr:cNvPr id="427" name="楕円 426"/>
        <xdr:cNvSpPr/>
      </xdr:nvSpPr>
      <xdr:spPr>
        <a:xfrm>
          <a:off x="6921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41152</xdr:rowOff>
    </xdr:from>
    <xdr:ext cx="469744" cy="259045"/>
    <xdr:sp macro="" textlink="">
      <xdr:nvSpPr>
        <xdr:cNvPr id="428" name="テキスト ボックス 427"/>
        <xdr:cNvSpPr txBox="1"/>
      </xdr:nvSpPr>
      <xdr:spPr>
        <a:xfrm>
          <a:off x="6737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2048</xdr:rowOff>
    </xdr:from>
    <xdr:to>
      <xdr:col>55</xdr:col>
      <xdr:colOff>0</xdr:colOff>
      <xdr:row>96</xdr:row>
      <xdr:rowOff>130944</xdr:rowOff>
    </xdr:to>
    <xdr:cxnSp macro="">
      <xdr:nvCxnSpPr>
        <xdr:cNvPr id="453" name="直線コネクタ 452"/>
        <xdr:cNvCxnSpPr/>
      </xdr:nvCxnSpPr>
      <xdr:spPr>
        <a:xfrm flipV="1">
          <a:off x="9639300" y="16461248"/>
          <a:ext cx="838200" cy="1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130944</xdr:rowOff>
    </xdr:from>
    <xdr:to>
      <xdr:col>50</xdr:col>
      <xdr:colOff>114300</xdr:colOff>
      <xdr:row>96</xdr:row>
      <xdr:rowOff>156891</xdr:rowOff>
    </xdr:to>
    <xdr:cxnSp macro="">
      <xdr:nvCxnSpPr>
        <xdr:cNvPr id="456" name="直線コネクタ 455"/>
        <xdr:cNvCxnSpPr/>
      </xdr:nvCxnSpPr>
      <xdr:spPr>
        <a:xfrm flipV="1">
          <a:off x="8750300" y="16590144"/>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156891</xdr:rowOff>
    </xdr:from>
    <xdr:to>
      <xdr:col>45</xdr:col>
      <xdr:colOff>177800</xdr:colOff>
      <xdr:row>97</xdr:row>
      <xdr:rowOff>9970</xdr:rowOff>
    </xdr:to>
    <xdr:cxnSp macro="">
      <xdr:nvCxnSpPr>
        <xdr:cNvPr id="459" name="直線コネクタ 458"/>
        <xdr:cNvCxnSpPr/>
      </xdr:nvCxnSpPr>
      <xdr:spPr>
        <a:xfrm flipV="1">
          <a:off x="7861300" y="16616091"/>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114914</xdr:rowOff>
    </xdr:from>
    <xdr:to>
      <xdr:col>41</xdr:col>
      <xdr:colOff>50800</xdr:colOff>
      <xdr:row>97</xdr:row>
      <xdr:rowOff>9970</xdr:rowOff>
    </xdr:to>
    <xdr:cxnSp macro="">
      <xdr:nvCxnSpPr>
        <xdr:cNvPr id="462" name="直線コネクタ 461"/>
        <xdr:cNvCxnSpPr/>
      </xdr:nvCxnSpPr>
      <xdr:spPr>
        <a:xfrm>
          <a:off x="6972300" y="16574114"/>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122698</xdr:rowOff>
    </xdr:from>
    <xdr:to>
      <xdr:col>55</xdr:col>
      <xdr:colOff>50800</xdr:colOff>
      <xdr:row>96</xdr:row>
      <xdr:rowOff>52848</xdr:rowOff>
    </xdr:to>
    <xdr:sp macro="" textlink="">
      <xdr:nvSpPr>
        <xdr:cNvPr id="472" name="楕円 471"/>
        <xdr:cNvSpPr/>
      </xdr:nvSpPr>
      <xdr:spPr>
        <a:xfrm>
          <a:off x="10426700" y="164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101125</xdr:rowOff>
    </xdr:from>
    <xdr:ext cx="534377" cy="259045"/>
    <xdr:sp macro="" textlink="">
      <xdr:nvSpPr>
        <xdr:cNvPr id="473" name="土木費該当値テキスト"/>
        <xdr:cNvSpPr txBox="1"/>
      </xdr:nvSpPr>
      <xdr:spPr>
        <a:xfrm>
          <a:off x="10528300" y="163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80144</xdr:rowOff>
    </xdr:from>
    <xdr:to>
      <xdr:col>50</xdr:col>
      <xdr:colOff>165100</xdr:colOff>
      <xdr:row>97</xdr:row>
      <xdr:rowOff>10294</xdr:rowOff>
    </xdr:to>
    <xdr:sp macro="" textlink="">
      <xdr:nvSpPr>
        <xdr:cNvPr id="474" name="楕円 473"/>
        <xdr:cNvSpPr/>
      </xdr:nvSpPr>
      <xdr:spPr>
        <a:xfrm>
          <a:off x="9588500" y="165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1421</xdr:rowOff>
    </xdr:from>
    <xdr:ext cx="534377" cy="259045"/>
    <xdr:sp macro="" textlink="">
      <xdr:nvSpPr>
        <xdr:cNvPr id="475" name="テキスト ボックス 474"/>
        <xdr:cNvSpPr txBox="1"/>
      </xdr:nvSpPr>
      <xdr:spPr>
        <a:xfrm>
          <a:off x="9372111" y="166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106091</xdr:rowOff>
    </xdr:from>
    <xdr:to>
      <xdr:col>46</xdr:col>
      <xdr:colOff>38100</xdr:colOff>
      <xdr:row>97</xdr:row>
      <xdr:rowOff>36241</xdr:rowOff>
    </xdr:to>
    <xdr:sp macro="" textlink="">
      <xdr:nvSpPr>
        <xdr:cNvPr id="476" name="楕円 475"/>
        <xdr:cNvSpPr/>
      </xdr:nvSpPr>
      <xdr:spPr>
        <a:xfrm>
          <a:off x="8699500" y="16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27368</xdr:rowOff>
    </xdr:from>
    <xdr:ext cx="534377" cy="259045"/>
    <xdr:sp macro="" textlink="">
      <xdr:nvSpPr>
        <xdr:cNvPr id="477" name="テキスト ボックス 476"/>
        <xdr:cNvSpPr txBox="1"/>
      </xdr:nvSpPr>
      <xdr:spPr>
        <a:xfrm>
          <a:off x="8483111" y="166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130620</xdr:rowOff>
    </xdr:from>
    <xdr:to>
      <xdr:col>41</xdr:col>
      <xdr:colOff>101600</xdr:colOff>
      <xdr:row>97</xdr:row>
      <xdr:rowOff>60770</xdr:rowOff>
    </xdr:to>
    <xdr:sp macro="" textlink="">
      <xdr:nvSpPr>
        <xdr:cNvPr id="478" name="楕円 477"/>
        <xdr:cNvSpPr/>
      </xdr:nvSpPr>
      <xdr:spPr>
        <a:xfrm>
          <a:off x="7810500" y="16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51897</xdr:rowOff>
    </xdr:from>
    <xdr:ext cx="534377" cy="259045"/>
    <xdr:sp macro="" textlink="">
      <xdr:nvSpPr>
        <xdr:cNvPr id="479" name="テキスト ボックス 478"/>
        <xdr:cNvSpPr txBox="1"/>
      </xdr:nvSpPr>
      <xdr:spPr>
        <a:xfrm>
          <a:off x="7594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64114</xdr:rowOff>
    </xdr:from>
    <xdr:to>
      <xdr:col>36</xdr:col>
      <xdr:colOff>165100</xdr:colOff>
      <xdr:row>96</xdr:row>
      <xdr:rowOff>165714</xdr:rowOff>
    </xdr:to>
    <xdr:sp macro="" textlink="">
      <xdr:nvSpPr>
        <xdr:cNvPr id="480" name="楕円 479"/>
        <xdr:cNvSpPr/>
      </xdr:nvSpPr>
      <xdr:spPr>
        <a:xfrm>
          <a:off x="6921500" y="165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156841</xdr:rowOff>
    </xdr:from>
    <xdr:ext cx="534377" cy="259045"/>
    <xdr:sp macro="" textlink="">
      <xdr:nvSpPr>
        <xdr:cNvPr id="481" name="テキスト ボックス 480"/>
        <xdr:cNvSpPr txBox="1"/>
      </xdr:nvSpPr>
      <xdr:spPr>
        <a:xfrm>
          <a:off x="6705111" y="166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9643</xdr:rowOff>
    </xdr:from>
    <xdr:to>
      <xdr:col>85</xdr:col>
      <xdr:colOff>127000</xdr:colOff>
      <xdr:row>38</xdr:row>
      <xdr:rowOff>12337</xdr:rowOff>
    </xdr:to>
    <xdr:cxnSp macro="">
      <xdr:nvCxnSpPr>
        <xdr:cNvPr id="513" name="直線コネクタ 512"/>
        <xdr:cNvCxnSpPr/>
      </xdr:nvCxnSpPr>
      <xdr:spPr>
        <a:xfrm>
          <a:off x="15481300" y="6524743"/>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128825</xdr:rowOff>
    </xdr:from>
    <xdr:to>
      <xdr:col>81</xdr:col>
      <xdr:colOff>50800</xdr:colOff>
      <xdr:row>38</xdr:row>
      <xdr:rowOff>9643</xdr:rowOff>
    </xdr:to>
    <xdr:cxnSp macro="">
      <xdr:nvCxnSpPr>
        <xdr:cNvPr id="516" name="直線コネクタ 515"/>
        <xdr:cNvCxnSpPr/>
      </xdr:nvCxnSpPr>
      <xdr:spPr>
        <a:xfrm>
          <a:off x="14592300" y="6129575"/>
          <a:ext cx="889000" cy="39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40765</xdr:rowOff>
    </xdr:from>
    <xdr:to>
      <xdr:col>76</xdr:col>
      <xdr:colOff>114300</xdr:colOff>
      <xdr:row>35</xdr:row>
      <xdr:rowOff>128825</xdr:rowOff>
    </xdr:to>
    <xdr:cxnSp macro="">
      <xdr:nvCxnSpPr>
        <xdr:cNvPr id="519" name="直線コネクタ 518"/>
        <xdr:cNvCxnSpPr/>
      </xdr:nvCxnSpPr>
      <xdr:spPr>
        <a:xfrm>
          <a:off x="13703300" y="6041515"/>
          <a:ext cx="889000" cy="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40765</xdr:rowOff>
    </xdr:from>
    <xdr:to>
      <xdr:col>71</xdr:col>
      <xdr:colOff>177800</xdr:colOff>
      <xdr:row>38</xdr:row>
      <xdr:rowOff>12467</xdr:rowOff>
    </xdr:to>
    <xdr:cxnSp macro="">
      <xdr:nvCxnSpPr>
        <xdr:cNvPr id="522" name="直線コネクタ 521"/>
        <xdr:cNvCxnSpPr/>
      </xdr:nvCxnSpPr>
      <xdr:spPr>
        <a:xfrm flipV="1">
          <a:off x="12814300" y="6041515"/>
          <a:ext cx="889000" cy="4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132987</xdr:rowOff>
    </xdr:from>
    <xdr:to>
      <xdr:col>85</xdr:col>
      <xdr:colOff>177800</xdr:colOff>
      <xdr:row>38</xdr:row>
      <xdr:rowOff>63137</xdr:rowOff>
    </xdr:to>
    <xdr:sp macro="" textlink="">
      <xdr:nvSpPr>
        <xdr:cNvPr id="532" name="楕円 531"/>
        <xdr:cNvSpPr/>
      </xdr:nvSpPr>
      <xdr:spPr>
        <a:xfrm>
          <a:off x="162687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111414</xdr:rowOff>
    </xdr:from>
    <xdr:ext cx="534377" cy="259045"/>
    <xdr:sp macro="" textlink="">
      <xdr:nvSpPr>
        <xdr:cNvPr id="533" name="消防費該当値テキスト"/>
        <xdr:cNvSpPr txBox="1"/>
      </xdr:nvSpPr>
      <xdr:spPr>
        <a:xfrm>
          <a:off x="16370300" y="64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130293</xdr:rowOff>
    </xdr:from>
    <xdr:to>
      <xdr:col>81</xdr:col>
      <xdr:colOff>101600</xdr:colOff>
      <xdr:row>38</xdr:row>
      <xdr:rowOff>60443</xdr:rowOff>
    </xdr:to>
    <xdr:sp macro="" textlink="">
      <xdr:nvSpPr>
        <xdr:cNvPr id="534" name="楕円 533"/>
        <xdr:cNvSpPr/>
      </xdr:nvSpPr>
      <xdr:spPr>
        <a:xfrm>
          <a:off x="15430500" y="64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51570</xdr:rowOff>
    </xdr:from>
    <xdr:ext cx="534377" cy="259045"/>
    <xdr:sp macro="" textlink="">
      <xdr:nvSpPr>
        <xdr:cNvPr id="535" name="テキスト ボックス 534"/>
        <xdr:cNvSpPr txBox="1"/>
      </xdr:nvSpPr>
      <xdr:spPr>
        <a:xfrm>
          <a:off x="15214111" y="65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78025</xdr:rowOff>
    </xdr:from>
    <xdr:to>
      <xdr:col>76</xdr:col>
      <xdr:colOff>165100</xdr:colOff>
      <xdr:row>36</xdr:row>
      <xdr:rowOff>8175</xdr:rowOff>
    </xdr:to>
    <xdr:sp macro="" textlink="">
      <xdr:nvSpPr>
        <xdr:cNvPr id="536" name="楕円 535"/>
        <xdr:cNvSpPr/>
      </xdr:nvSpPr>
      <xdr:spPr>
        <a:xfrm>
          <a:off x="14541500" y="60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24702</xdr:rowOff>
    </xdr:from>
    <xdr:ext cx="534377" cy="259045"/>
    <xdr:sp macro="" textlink="">
      <xdr:nvSpPr>
        <xdr:cNvPr id="537" name="テキスト ボックス 536"/>
        <xdr:cNvSpPr txBox="1"/>
      </xdr:nvSpPr>
      <xdr:spPr>
        <a:xfrm>
          <a:off x="14325111" y="58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161415</xdr:rowOff>
    </xdr:from>
    <xdr:to>
      <xdr:col>72</xdr:col>
      <xdr:colOff>38100</xdr:colOff>
      <xdr:row>35</xdr:row>
      <xdr:rowOff>91565</xdr:rowOff>
    </xdr:to>
    <xdr:sp macro="" textlink="">
      <xdr:nvSpPr>
        <xdr:cNvPr id="538" name="楕円 537"/>
        <xdr:cNvSpPr/>
      </xdr:nvSpPr>
      <xdr:spPr>
        <a:xfrm>
          <a:off x="13652500" y="59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108092</xdr:rowOff>
    </xdr:from>
    <xdr:ext cx="534377" cy="259045"/>
    <xdr:sp macro="" textlink="">
      <xdr:nvSpPr>
        <xdr:cNvPr id="539" name="テキスト ボックス 538"/>
        <xdr:cNvSpPr txBox="1"/>
      </xdr:nvSpPr>
      <xdr:spPr>
        <a:xfrm>
          <a:off x="13436111" y="57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133118</xdr:rowOff>
    </xdr:from>
    <xdr:to>
      <xdr:col>67</xdr:col>
      <xdr:colOff>101600</xdr:colOff>
      <xdr:row>38</xdr:row>
      <xdr:rowOff>63267</xdr:rowOff>
    </xdr:to>
    <xdr:sp macro="" textlink="">
      <xdr:nvSpPr>
        <xdr:cNvPr id="540" name="楕円 539"/>
        <xdr:cNvSpPr/>
      </xdr:nvSpPr>
      <xdr:spPr>
        <a:xfrm>
          <a:off x="12763500" y="6476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54394</xdr:rowOff>
    </xdr:from>
    <xdr:ext cx="534377" cy="259045"/>
    <xdr:sp macro="" textlink="">
      <xdr:nvSpPr>
        <xdr:cNvPr id="541" name="テキスト ボックス 540"/>
        <xdr:cNvSpPr txBox="1"/>
      </xdr:nvSpPr>
      <xdr:spPr>
        <a:xfrm>
          <a:off x="12547111" y="65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59020</xdr:rowOff>
    </xdr:from>
    <xdr:to>
      <xdr:col>85</xdr:col>
      <xdr:colOff>127000</xdr:colOff>
      <xdr:row>58</xdr:row>
      <xdr:rowOff>77674</xdr:rowOff>
    </xdr:to>
    <xdr:cxnSp macro="">
      <xdr:nvCxnSpPr>
        <xdr:cNvPr id="570" name="直線コネクタ 569"/>
        <xdr:cNvCxnSpPr/>
      </xdr:nvCxnSpPr>
      <xdr:spPr>
        <a:xfrm flipV="1">
          <a:off x="15481300" y="10003120"/>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74313</xdr:rowOff>
    </xdr:from>
    <xdr:to>
      <xdr:col>81</xdr:col>
      <xdr:colOff>50800</xdr:colOff>
      <xdr:row>58</xdr:row>
      <xdr:rowOff>77674</xdr:rowOff>
    </xdr:to>
    <xdr:cxnSp macro="">
      <xdr:nvCxnSpPr>
        <xdr:cNvPr id="573" name="直線コネクタ 572"/>
        <xdr:cNvCxnSpPr/>
      </xdr:nvCxnSpPr>
      <xdr:spPr>
        <a:xfrm>
          <a:off x="14592300" y="10018413"/>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74313</xdr:rowOff>
    </xdr:from>
    <xdr:to>
      <xdr:col>76</xdr:col>
      <xdr:colOff>114300</xdr:colOff>
      <xdr:row>58</xdr:row>
      <xdr:rowOff>84150</xdr:rowOff>
    </xdr:to>
    <xdr:cxnSp macro="">
      <xdr:nvCxnSpPr>
        <xdr:cNvPr id="576" name="直線コネクタ 575"/>
        <xdr:cNvCxnSpPr/>
      </xdr:nvCxnSpPr>
      <xdr:spPr>
        <a:xfrm flipV="1">
          <a:off x="13703300" y="10018413"/>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119054</xdr:rowOff>
    </xdr:from>
    <xdr:to>
      <xdr:col>71</xdr:col>
      <xdr:colOff>177800</xdr:colOff>
      <xdr:row>58</xdr:row>
      <xdr:rowOff>84150</xdr:rowOff>
    </xdr:to>
    <xdr:cxnSp macro="">
      <xdr:nvCxnSpPr>
        <xdr:cNvPr id="579" name="直線コネクタ 578"/>
        <xdr:cNvCxnSpPr/>
      </xdr:nvCxnSpPr>
      <xdr:spPr>
        <a:xfrm>
          <a:off x="12814300" y="9891704"/>
          <a:ext cx="889000" cy="13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8220</xdr:rowOff>
    </xdr:from>
    <xdr:to>
      <xdr:col>85</xdr:col>
      <xdr:colOff>177800</xdr:colOff>
      <xdr:row>58</xdr:row>
      <xdr:rowOff>109820</xdr:rowOff>
    </xdr:to>
    <xdr:sp macro="" textlink="">
      <xdr:nvSpPr>
        <xdr:cNvPr id="589" name="楕円 588"/>
        <xdr:cNvSpPr/>
      </xdr:nvSpPr>
      <xdr:spPr>
        <a:xfrm>
          <a:off x="16268700" y="99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94597</xdr:rowOff>
    </xdr:from>
    <xdr:ext cx="534377" cy="259045"/>
    <xdr:sp macro="" textlink="">
      <xdr:nvSpPr>
        <xdr:cNvPr id="590" name="教育費該当値テキスト"/>
        <xdr:cNvSpPr txBox="1"/>
      </xdr:nvSpPr>
      <xdr:spPr>
        <a:xfrm>
          <a:off x="16370300" y="98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26874</xdr:rowOff>
    </xdr:from>
    <xdr:to>
      <xdr:col>81</xdr:col>
      <xdr:colOff>101600</xdr:colOff>
      <xdr:row>58</xdr:row>
      <xdr:rowOff>128474</xdr:rowOff>
    </xdr:to>
    <xdr:sp macro="" textlink="">
      <xdr:nvSpPr>
        <xdr:cNvPr id="591" name="楕円 590"/>
        <xdr:cNvSpPr/>
      </xdr:nvSpPr>
      <xdr:spPr>
        <a:xfrm>
          <a:off x="15430500" y="99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119601</xdr:rowOff>
    </xdr:from>
    <xdr:ext cx="534377" cy="259045"/>
    <xdr:sp macro="" textlink="">
      <xdr:nvSpPr>
        <xdr:cNvPr id="592" name="テキスト ボックス 591"/>
        <xdr:cNvSpPr txBox="1"/>
      </xdr:nvSpPr>
      <xdr:spPr>
        <a:xfrm>
          <a:off x="15214111" y="100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23513</xdr:rowOff>
    </xdr:from>
    <xdr:to>
      <xdr:col>76</xdr:col>
      <xdr:colOff>165100</xdr:colOff>
      <xdr:row>58</xdr:row>
      <xdr:rowOff>125113</xdr:rowOff>
    </xdr:to>
    <xdr:sp macro="" textlink="">
      <xdr:nvSpPr>
        <xdr:cNvPr id="593" name="楕円 592"/>
        <xdr:cNvSpPr/>
      </xdr:nvSpPr>
      <xdr:spPr>
        <a:xfrm>
          <a:off x="14541500" y="99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116240</xdr:rowOff>
    </xdr:from>
    <xdr:ext cx="534377" cy="259045"/>
    <xdr:sp macro="" textlink="">
      <xdr:nvSpPr>
        <xdr:cNvPr id="594" name="テキスト ボックス 593"/>
        <xdr:cNvSpPr txBox="1"/>
      </xdr:nvSpPr>
      <xdr:spPr>
        <a:xfrm>
          <a:off x="14325111" y="100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33350</xdr:rowOff>
    </xdr:from>
    <xdr:to>
      <xdr:col>72</xdr:col>
      <xdr:colOff>38100</xdr:colOff>
      <xdr:row>58</xdr:row>
      <xdr:rowOff>134950</xdr:rowOff>
    </xdr:to>
    <xdr:sp macro="" textlink="">
      <xdr:nvSpPr>
        <xdr:cNvPr id="595" name="楕円 594"/>
        <xdr:cNvSpPr/>
      </xdr:nvSpPr>
      <xdr:spPr>
        <a:xfrm>
          <a:off x="13652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126077</xdr:rowOff>
    </xdr:from>
    <xdr:ext cx="534377" cy="259045"/>
    <xdr:sp macro="" textlink="">
      <xdr:nvSpPr>
        <xdr:cNvPr id="596" name="テキスト ボックス 595"/>
        <xdr:cNvSpPr txBox="1"/>
      </xdr:nvSpPr>
      <xdr:spPr>
        <a:xfrm>
          <a:off x="13436111" y="100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68254</xdr:rowOff>
    </xdr:from>
    <xdr:to>
      <xdr:col>67</xdr:col>
      <xdr:colOff>101600</xdr:colOff>
      <xdr:row>57</xdr:row>
      <xdr:rowOff>169854</xdr:rowOff>
    </xdr:to>
    <xdr:sp macro="" textlink="">
      <xdr:nvSpPr>
        <xdr:cNvPr id="597" name="楕円 596"/>
        <xdr:cNvSpPr/>
      </xdr:nvSpPr>
      <xdr:spPr>
        <a:xfrm>
          <a:off x="12763500" y="98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160981</xdr:rowOff>
    </xdr:from>
    <xdr:ext cx="534377" cy="259045"/>
    <xdr:sp macro="" textlink="">
      <xdr:nvSpPr>
        <xdr:cNvPr id="598" name="テキスト ボックス 597"/>
        <xdr:cNvSpPr txBox="1"/>
      </xdr:nvSpPr>
      <xdr:spPr>
        <a:xfrm>
          <a:off x="12547111" y="99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116370</xdr:rowOff>
    </xdr:from>
    <xdr:to>
      <xdr:col>85</xdr:col>
      <xdr:colOff>127000</xdr:colOff>
      <xdr:row>78</xdr:row>
      <xdr:rowOff>121943</xdr:rowOff>
    </xdr:to>
    <xdr:cxnSp macro="">
      <xdr:nvCxnSpPr>
        <xdr:cNvPr id="625" name="直線コネクタ 624"/>
        <xdr:cNvCxnSpPr/>
      </xdr:nvCxnSpPr>
      <xdr:spPr>
        <a:xfrm flipV="1">
          <a:off x="15481300" y="13489470"/>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121943</xdr:rowOff>
    </xdr:from>
    <xdr:to>
      <xdr:col>81</xdr:col>
      <xdr:colOff>50800</xdr:colOff>
      <xdr:row>78</xdr:row>
      <xdr:rowOff>134054</xdr:rowOff>
    </xdr:to>
    <xdr:cxnSp macro="">
      <xdr:nvCxnSpPr>
        <xdr:cNvPr id="628" name="直線コネクタ 627"/>
        <xdr:cNvCxnSpPr/>
      </xdr:nvCxnSpPr>
      <xdr:spPr>
        <a:xfrm flipV="1">
          <a:off x="14592300" y="13495043"/>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134054</xdr:rowOff>
    </xdr:from>
    <xdr:to>
      <xdr:col>76</xdr:col>
      <xdr:colOff>114300</xdr:colOff>
      <xdr:row>78</xdr:row>
      <xdr:rowOff>134223</xdr:rowOff>
    </xdr:to>
    <xdr:cxnSp macro="">
      <xdr:nvCxnSpPr>
        <xdr:cNvPr id="631" name="直線コネクタ 630"/>
        <xdr:cNvCxnSpPr/>
      </xdr:nvCxnSpPr>
      <xdr:spPr>
        <a:xfrm flipV="1">
          <a:off x="13703300" y="13507154"/>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127995</xdr:rowOff>
    </xdr:from>
    <xdr:to>
      <xdr:col>71</xdr:col>
      <xdr:colOff>177800</xdr:colOff>
      <xdr:row>78</xdr:row>
      <xdr:rowOff>134223</xdr:rowOff>
    </xdr:to>
    <xdr:cxnSp macro="">
      <xdr:nvCxnSpPr>
        <xdr:cNvPr id="634" name="直線コネクタ 633"/>
        <xdr:cNvCxnSpPr/>
      </xdr:nvCxnSpPr>
      <xdr:spPr>
        <a:xfrm>
          <a:off x="12814300" y="13501095"/>
          <a:ext cx="8890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65570</xdr:rowOff>
    </xdr:from>
    <xdr:to>
      <xdr:col>85</xdr:col>
      <xdr:colOff>177800</xdr:colOff>
      <xdr:row>78</xdr:row>
      <xdr:rowOff>167170</xdr:rowOff>
    </xdr:to>
    <xdr:sp macro="" textlink="">
      <xdr:nvSpPr>
        <xdr:cNvPr id="644" name="楕円 643"/>
        <xdr:cNvSpPr/>
      </xdr:nvSpPr>
      <xdr:spPr>
        <a:xfrm>
          <a:off x="16268700" y="134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534377" cy="259045"/>
    <xdr:sp macro="" textlink="">
      <xdr:nvSpPr>
        <xdr:cNvPr id="645" name="災害復旧費該当値テキスト"/>
        <xdr:cNvSpPr txBox="1"/>
      </xdr:nvSpPr>
      <xdr:spPr>
        <a:xfrm>
          <a:off x="16370300" y="134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71143</xdr:rowOff>
    </xdr:from>
    <xdr:to>
      <xdr:col>81</xdr:col>
      <xdr:colOff>101600</xdr:colOff>
      <xdr:row>79</xdr:row>
      <xdr:rowOff>1293</xdr:rowOff>
    </xdr:to>
    <xdr:sp macro="" textlink="">
      <xdr:nvSpPr>
        <xdr:cNvPr id="646" name="楕円 645"/>
        <xdr:cNvSpPr/>
      </xdr:nvSpPr>
      <xdr:spPr>
        <a:xfrm>
          <a:off x="15430500" y="134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163870</xdr:rowOff>
    </xdr:from>
    <xdr:ext cx="469744" cy="259045"/>
    <xdr:sp macro="" textlink="">
      <xdr:nvSpPr>
        <xdr:cNvPr id="647" name="テキスト ボックス 646"/>
        <xdr:cNvSpPr txBox="1"/>
      </xdr:nvSpPr>
      <xdr:spPr>
        <a:xfrm>
          <a:off x="15246428" y="135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83254</xdr:rowOff>
    </xdr:from>
    <xdr:to>
      <xdr:col>76</xdr:col>
      <xdr:colOff>165100</xdr:colOff>
      <xdr:row>79</xdr:row>
      <xdr:rowOff>13404</xdr:rowOff>
    </xdr:to>
    <xdr:sp macro="" textlink="">
      <xdr:nvSpPr>
        <xdr:cNvPr id="648" name="楕円 647"/>
        <xdr:cNvSpPr/>
      </xdr:nvSpPr>
      <xdr:spPr>
        <a:xfrm>
          <a:off x="14541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4531</xdr:rowOff>
    </xdr:from>
    <xdr:ext cx="469744" cy="259045"/>
    <xdr:sp macro="" textlink="">
      <xdr:nvSpPr>
        <xdr:cNvPr id="649" name="テキスト ボックス 648"/>
        <xdr:cNvSpPr txBox="1"/>
      </xdr:nvSpPr>
      <xdr:spPr>
        <a:xfrm>
          <a:off x="14357428"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83423</xdr:rowOff>
    </xdr:from>
    <xdr:to>
      <xdr:col>72</xdr:col>
      <xdr:colOff>38100</xdr:colOff>
      <xdr:row>79</xdr:row>
      <xdr:rowOff>13573</xdr:rowOff>
    </xdr:to>
    <xdr:sp macro="" textlink="">
      <xdr:nvSpPr>
        <xdr:cNvPr id="650" name="楕円 649"/>
        <xdr:cNvSpPr/>
      </xdr:nvSpPr>
      <xdr:spPr>
        <a:xfrm>
          <a:off x="13652500" y="134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4700</xdr:rowOff>
    </xdr:from>
    <xdr:ext cx="469744" cy="259045"/>
    <xdr:sp macro="" textlink="">
      <xdr:nvSpPr>
        <xdr:cNvPr id="651" name="テキスト ボックス 650"/>
        <xdr:cNvSpPr txBox="1"/>
      </xdr:nvSpPr>
      <xdr:spPr>
        <a:xfrm>
          <a:off x="13468428" y="1354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77195</xdr:rowOff>
    </xdr:from>
    <xdr:to>
      <xdr:col>67</xdr:col>
      <xdr:colOff>101600</xdr:colOff>
      <xdr:row>79</xdr:row>
      <xdr:rowOff>7345</xdr:rowOff>
    </xdr:to>
    <xdr:sp macro="" textlink="">
      <xdr:nvSpPr>
        <xdr:cNvPr id="652" name="楕円 651"/>
        <xdr:cNvSpPr/>
      </xdr:nvSpPr>
      <xdr:spPr>
        <a:xfrm>
          <a:off x="12763500" y="134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169922</xdr:rowOff>
    </xdr:from>
    <xdr:ext cx="469744" cy="259045"/>
    <xdr:sp macro="" textlink="">
      <xdr:nvSpPr>
        <xdr:cNvPr id="653" name="テキスト ボックス 652"/>
        <xdr:cNvSpPr txBox="1"/>
      </xdr:nvSpPr>
      <xdr:spPr>
        <a:xfrm>
          <a:off x="12579428" y="1354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62419</xdr:rowOff>
    </xdr:from>
    <xdr:to>
      <xdr:col>85</xdr:col>
      <xdr:colOff>127000</xdr:colOff>
      <xdr:row>97</xdr:row>
      <xdr:rowOff>91105</xdr:rowOff>
    </xdr:to>
    <xdr:cxnSp macro="">
      <xdr:nvCxnSpPr>
        <xdr:cNvPr id="680" name="直線コネクタ 679"/>
        <xdr:cNvCxnSpPr/>
      </xdr:nvCxnSpPr>
      <xdr:spPr>
        <a:xfrm flipV="1">
          <a:off x="15481300" y="16693069"/>
          <a:ext cx="8382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88247</xdr:rowOff>
    </xdr:from>
    <xdr:to>
      <xdr:col>81</xdr:col>
      <xdr:colOff>50800</xdr:colOff>
      <xdr:row>97</xdr:row>
      <xdr:rowOff>91105</xdr:rowOff>
    </xdr:to>
    <xdr:cxnSp macro="">
      <xdr:nvCxnSpPr>
        <xdr:cNvPr id="683" name="直線コネクタ 682"/>
        <xdr:cNvCxnSpPr/>
      </xdr:nvCxnSpPr>
      <xdr:spPr>
        <a:xfrm>
          <a:off x="14592300" y="1671889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83369</xdr:rowOff>
    </xdr:from>
    <xdr:to>
      <xdr:col>76</xdr:col>
      <xdr:colOff>114300</xdr:colOff>
      <xdr:row>97</xdr:row>
      <xdr:rowOff>88247</xdr:rowOff>
    </xdr:to>
    <xdr:cxnSp macro="">
      <xdr:nvCxnSpPr>
        <xdr:cNvPr id="686" name="直線コネクタ 685"/>
        <xdr:cNvCxnSpPr/>
      </xdr:nvCxnSpPr>
      <xdr:spPr>
        <a:xfrm>
          <a:off x="13703300" y="1671401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83369</xdr:rowOff>
    </xdr:from>
    <xdr:to>
      <xdr:col>71</xdr:col>
      <xdr:colOff>177800</xdr:colOff>
      <xdr:row>97</xdr:row>
      <xdr:rowOff>89430</xdr:rowOff>
    </xdr:to>
    <xdr:cxnSp macro="">
      <xdr:nvCxnSpPr>
        <xdr:cNvPr id="689" name="直線コネクタ 688"/>
        <xdr:cNvCxnSpPr/>
      </xdr:nvCxnSpPr>
      <xdr:spPr>
        <a:xfrm flipV="1">
          <a:off x="12814300" y="16714019"/>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11619</xdr:rowOff>
    </xdr:from>
    <xdr:to>
      <xdr:col>85</xdr:col>
      <xdr:colOff>177800</xdr:colOff>
      <xdr:row>97</xdr:row>
      <xdr:rowOff>113219</xdr:rowOff>
    </xdr:to>
    <xdr:sp macro="" textlink="">
      <xdr:nvSpPr>
        <xdr:cNvPr id="699" name="楕円 698"/>
        <xdr:cNvSpPr/>
      </xdr:nvSpPr>
      <xdr:spPr>
        <a:xfrm>
          <a:off x="16268700" y="166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161496</xdr:rowOff>
    </xdr:from>
    <xdr:ext cx="534377" cy="259045"/>
    <xdr:sp macro="" textlink="">
      <xdr:nvSpPr>
        <xdr:cNvPr id="700" name="公債費該当値テキスト"/>
        <xdr:cNvSpPr txBox="1"/>
      </xdr:nvSpPr>
      <xdr:spPr>
        <a:xfrm>
          <a:off x="16370300" y="166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40305</xdr:rowOff>
    </xdr:from>
    <xdr:to>
      <xdr:col>81</xdr:col>
      <xdr:colOff>101600</xdr:colOff>
      <xdr:row>97</xdr:row>
      <xdr:rowOff>141905</xdr:rowOff>
    </xdr:to>
    <xdr:sp macro="" textlink="">
      <xdr:nvSpPr>
        <xdr:cNvPr id="701" name="楕円 700"/>
        <xdr:cNvSpPr/>
      </xdr:nvSpPr>
      <xdr:spPr>
        <a:xfrm>
          <a:off x="15430500" y="16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133032</xdr:rowOff>
    </xdr:from>
    <xdr:ext cx="534377" cy="259045"/>
    <xdr:sp macro="" textlink="">
      <xdr:nvSpPr>
        <xdr:cNvPr id="702" name="テキスト ボックス 701"/>
        <xdr:cNvSpPr txBox="1"/>
      </xdr:nvSpPr>
      <xdr:spPr>
        <a:xfrm>
          <a:off x="15214111" y="167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37447</xdr:rowOff>
    </xdr:from>
    <xdr:to>
      <xdr:col>76</xdr:col>
      <xdr:colOff>165100</xdr:colOff>
      <xdr:row>97</xdr:row>
      <xdr:rowOff>139047</xdr:rowOff>
    </xdr:to>
    <xdr:sp macro="" textlink="">
      <xdr:nvSpPr>
        <xdr:cNvPr id="703" name="楕円 702"/>
        <xdr:cNvSpPr/>
      </xdr:nvSpPr>
      <xdr:spPr>
        <a:xfrm>
          <a:off x="14541500" y="166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130174</xdr:rowOff>
    </xdr:from>
    <xdr:ext cx="534377" cy="259045"/>
    <xdr:sp macro="" textlink="">
      <xdr:nvSpPr>
        <xdr:cNvPr id="704" name="テキスト ボックス 703"/>
        <xdr:cNvSpPr txBox="1"/>
      </xdr:nvSpPr>
      <xdr:spPr>
        <a:xfrm>
          <a:off x="14325111" y="167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32569</xdr:rowOff>
    </xdr:from>
    <xdr:to>
      <xdr:col>72</xdr:col>
      <xdr:colOff>38100</xdr:colOff>
      <xdr:row>97</xdr:row>
      <xdr:rowOff>134169</xdr:rowOff>
    </xdr:to>
    <xdr:sp macro="" textlink="">
      <xdr:nvSpPr>
        <xdr:cNvPr id="705" name="楕円 704"/>
        <xdr:cNvSpPr/>
      </xdr:nvSpPr>
      <xdr:spPr>
        <a:xfrm>
          <a:off x="13652500" y="166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125296</xdr:rowOff>
    </xdr:from>
    <xdr:ext cx="534377" cy="259045"/>
    <xdr:sp macro="" textlink="">
      <xdr:nvSpPr>
        <xdr:cNvPr id="706" name="テキスト ボックス 705"/>
        <xdr:cNvSpPr txBox="1"/>
      </xdr:nvSpPr>
      <xdr:spPr>
        <a:xfrm>
          <a:off x="13436111" y="167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38630</xdr:rowOff>
    </xdr:from>
    <xdr:to>
      <xdr:col>67</xdr:col>
      <xdr:colOff>101600</xdr:colOff>
      <xdr:row>97</xdr:row>
      <xdr:rowOff>140230</xdr:rowOff>
    </xdr:to>
    <xdr:sp macro="" textlink="">
      <xdr:nvSpPr>
        <xdr:cNvPr id="707" name="楕円 706"/>
        <xdr:cNvSpPr/>
      </xdr:nvSpPr>
      <xdr:spPr>
        <a:xfrm>
          <a:off x="12763500" y="16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131357</xdr:rowOff>
    </xdr:from>
    <xdr:ext cx="534377" cy="259045"/>
    <xdr:sp macro="" textlink="">
      <xdr:nvSpPr>
        <xdr:cNvPr id="708" name="テキスト ボックス 707"/>
        <xdr:cNvSpPr txBox="1"/>
      </xdr:nvSpPr>
      <xdr:spPr>
        <a:xfrm>
          <a:off x="12547111" y="16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・全ての目的別経費は類似団体平均値を下回っている。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・民生費は平成２９年度から平成３０年度にかけて約１２．２％減少している。主な要因は、志原保育所（子育て支援室）増築工事が終了したためである。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・土木費は平成２９年度から平成３０年度にかけて約５４．３％増加している。主な要因は、道路橋りょう新設改良事業や神木団地建設工事が増加したためである。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・公債費は、平成２９年度から平成３０年度にかけて約１３％増加している。主な要因は、防災無線デジタル化事業等の地方債の償還が始まったためである。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小中学校のエアコン整備などにより財政調整基金の取り崩し額が増加したため財政調整基金残高が減少している。それに伴い、実質単年度収支比も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８．２７％増加している。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出していないものの、国民健康保険特別会計では、平成２７年度において、法定外の繰出をしているなど、近年財政状況が悪化してきており、国民健康保険税の値上げをするなど財政健全化に取組む必要がある。その他の会計においても税収の確保、適正な利用者負担を求め、行政のスリム化等を図り、持続可能な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5116085</v>
      </c>
      <c r="BO4" s="461"/>
      <c r="BP4" s="461"/>
      <c r="BQ4" s="461"/>
      <c r="BR4" s="461"/>
      <c r="BS4" s="461"/>
      <c r="BT4" s="461"/>
      <c r="BU4" s="462"/>
      <c r="BV4" s="460">
        <v>5000130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6.6</v>
      </c>
      <c r="CU4" s="642"/>
      <c r="CV4" s="642"/>
      <c r="CW4" s="642"/>
      <c r="CX4" s="642"/>
      <c r="CY4" s="642"/>
      <c r="CZ4" s="642"/>
      <c r="DA4" s="643"/>
      <c r="DB4" s="641">
        <v>6.6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4749103</v>
      </c>
      <c r="BO5" s="466"/>
      <c r="BP5" s="466"/>
      <c r="BQ5" s="466"/>
      <c r="BR5" s="466"/>
      <c r="BS5" s="466"/>
      <c r="BT5" s="466"/>
      <c r="BU5" s="467"/>
      <c r="BV5" s="465">
        <v>4780147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93.8</v>
      </c>
      <c r="CU5" s="436"/>
      <c r="CV5" s="436"/>
      <c r="CW5" s="436"/>
      <c r="CX5" s="436"/>
      <c r="CY5" s="436"/>
      <c r="CZ5" s="436"/>
      <c r="DA5" s="437"/>
      <c r="DB5" s="435">
        <v>95.4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366982</v>
      </c>
      <c r="BO6" s="466"/>
      <c r="BP6" s="466"/>
      <c r="BQ6" s="466"/>
      <c r="BR6" s="466"/>
      <c r="BS6" s="466"/>
      <c r="BT6" s="466"/>
      <c r="BU6" s="467"/>
      <c r="BV6" s="465">
        <v>219983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v>
      </c>
      <c r="CU6" s="616"/>
      <c r="CV6" s="616"/>
      <c r="CW6" s="616"/>
      <c r="CX6" s="616"/>
      <c r="CY6" s="616"/>
      <c r="CZ6" s="616"/>
      <c r="DA6" s="617"/>
      <c r="DB6" s="615">
        <v>99.8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161549</v>
      </c>
      <c r="BO7" s="466"/>
      <c r="BP7" s="466"/>
      <c r="BQ7" s="466"/>
      <c r="BR7" s="466"/>
      <c r="BS7" s="466"/>
      <c r="BT7" s="466"/>
      <c r="BU7" s="467"/>
      <c r="BV7" s="465">
        <v>15545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3131405</v>
      </c>
      <c r="CU7" s="466"/>
      <c r="CV7" s="466"/>
      <c r="CW7" s="466"/>
      <c r="CX7" s="466"/>
      <c r="CY7" s="466"/>
      <c r="CZ7" s="466"/>
      <c r="DA7" s="467"/>
      <c r="DB7" s="465">
        <v>3113605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205433</v>
      </c>
      <c r="BO8" s="466"/>
      <c r="BP8" s="466"/>
      <c r="BQ8" s="466"/>
      <c r="BR8" s="466"/>
      <c r="BS8" s="466"/>
      <c r="BT8" s="466"/>
      <c r="BU8" s="467"/>
      <c r="BV8" s="465">
        <v>204438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8741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995</v>
      </c>
      <c r="BO9" s="466"/>
      <c r="BP9" s="466"/>
      <c r="BQ9" s="466"/>
      <c r="BR9" s="466"/>
      <c r="BS9" s="466"/>
      <c r="BT9" s="466"/>
      <c r="BU9" s="467"/>
      <c r="BV9" s="465">
        <v>10215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9376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1557</v>
      </c>
      <c r="BO10" s="466"/>
      <c r="BP10" s="466"/>
      <c r="BQ10" s="466"/>
      <c r="BR10" s="466"/>
      <c r="BS10" s="466"/>
      <c r="BT10" s="466"/>
      <c r="BU10" s="467"/>
      <c r="BV10" s="465">
        <v>1653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8684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330000</v>
      </c>
      <c r="BO12" s="466"/>
      <c r="BP12" s="466"/>
      <c r="BQ12" s="466"/>
      <c r="BR12" s="466"/>
      <c r="BS12" s="466"/>
      <c r="BT12" s="466"/>
      <c r="BU12" s="467"/>
      <c r="BV12" s="465">
        <v>80000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8630</v>
      </c>
      <c r="S13" s="569"/>
      <c r="T13" s="569"/>
      <c r="U13" s="569"/>
      <c r="V13" s="570"/>
      <c r="W13" s="556" t="s">
        <v>140</v>
      </c>
      <c r="X13" s="478"/>
      <c r="Y13" s="478"/>
      <c r="Z13" s="478"/>
      <c r="AA13" s="478"/>
      <c r="AB13" s="479"/>
      <c r="AC13" s="441">
        <v>976</v>
      </c>
      <c r="AD13" s="442"/>
      <c r="AE13" s="442"/>
      <c r="AF13" s="442"/>
      <c r="AG13" s="443"/>
      <c r="AH13" s="441">
        <v>1164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-327448</v>
      </c>
      <c r="BO13" s="466"/>
      <c r="BP13" s="466"/>
      <c r="BQ13" s="466"/>
      <c r="BR13" s="466"/>
      <c r="BS13" s="466"/>
      <c r="BT13" s="466"/>
      <c r="BU13" s="467"/>
      <c r="BV13" s="465">
        <v>-68132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8775</v>
      </c>
      <c r="S14" s="569"/>
      <c r="T14" s="569"/>
      <c r="U14" s="569"/>
      <c r="V14" s="570"/>
      <c r="W14" s="571"/>
      <c r="X14" s="481"/>
      <c r="Y14" s="481"/>
      <c r="Z14" s="481"/>
      <c r="AA14" s="481"/>
      <c r="AB14" s="482"/>
      <c r="AC14" s="561">
        <v>23.2</v>
      </c>
      <c r="AD14" s="562"/>
      <c r="AE14" s="562"/>
      <c r="AF14" s="562"/>
      <c r="AG14" s="563"/>
      <c r="AH14" s="561">
        <v>26.3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5.7</v>
      </c>
      <c r="CU14" s="573"/>
      <c r="CV14" s="573"/>
      <c r="CW14" s="573"/>
      <c r="CX14" s="573"/>
      <c r="CY14" s="573"/>
      <c r="CZ14" s="573"/>
      <c r="DA14" s="574"/>
      <c r="DB14" s="572">
        <v>10.3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8722</v>
      </c>
      <c r="S15" s="569"/>
      <c r="T15" s="569"/>
      <c r="U15" s="569"/>
      <c r="V15" s="570"/>
      <c r="W15" s="556" t="s">
        <v>147</v>
      </c>
      <c r="X15" s="478"/>
      <c r="Y15" s="478"/>
      <c r="Z15" s="478"/>
      <c r="AA15" s="478"/>
      <c r="AB15" s="479"/>
      <c r="AC15" s="441">
        <v>617</v>
      </c>
      <c r="AD15" s="442"/>
      <c r="AE15" s="442"/>
      <c r="AF15" s="442"/>
      <c r="AG15" s="443"/>
      <c r="AH15" s="441">
        <v>663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817176</v>
      </c>
      <c r="BO15" s="461"/>
      <c r="BP15" s="461"/>
      <c r="BQ15" s="461"/>
      <c r="BR15" s="461"/>
      <c r="BS15" s="461"/>
      <c r="BT15" s="461"/>
      <c r="BU15" s="462"/>
      <c r="BV15" s="460">
        <v>796135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14.7</v>
      </c>
      <c r="AD16" s="562"/>
      <c r="AE16" s="562"/>
      <c r="AF16" s="562"/>
      <c r="AG16" s="563"/>
      <c r="AH16" s="561">
        <v>15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2785551</v>
      </c>
      <c r="BO16" s="466"/>
      <c r="BP16" s="466"/>
      <c r="BQ16" s="466"/>
      <c r="BR16" s="466"/>
      <c r="BS16" s="466"/>
      <c r="BT16" s="466"/>
      <c r="BU16" s="467"/>
      <c r="BV16" s="465">
        <v>2771250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2618</v>
      </c>
      <c r="AD17" s="442"/>
      <c r="AE17" s="442"/>
      <c r="AF17" s="442"/>
      <c r="AG17" s="443"/>
      <c r="AH17" s="441">
        <v>2603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1031360</v>
      </c>
      <c r="BO17" s="466"/>
      <c r="BP17" s="466"/>
      <c r="BQ17" s="466"/>
      <c r="BR17" s="466"/>
      <c r="BS17" s="466"/>
      <c r="BT17" s="466"/>
      <c r="BU17" s="467"/>
      <c r="BV17" s="465">
        <v>1001776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88.13</v>
      </c>
      <c r="M18" s="530"/>
      <c r="N18" s="530"/>
      <c r="O18" s="530"/>
      <c r="P18" s="530"/>
      <c r="Q18" s="530"/>
      <c r="R18" s="531"/>
      <c r="S18" s="531"/>
      <c r="T18" s="531"/>
      <c r="U18" s="531"/>
      <c r="V18" s="532"/>
      <c r="W18" s="546"/>
      <c r="X18" s="547"/>
      <c r="Y18" s="547"/>
      <c r="Z18" s="547"/>
      <c r="AA18" s="547"/>
      <c r="AB18" s="557"/>
      <c r="AC18" s="429">
        <v>62.2</v>
      </c>
      <c r="AD18" s="430"/>
      <c r="AE18" s="430"/>
      <c r="AF18" s="430"/>
      <c r="AG18" s="533"/>
      <c r="AH18" s="429">
        <v>58.8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2950849</v>
      </c>
      <c r="BO18" s="466"/>
      <c r="BP18" s="466"/>
      <c r="BQ18" s="466"/>
      <c r="BR18" s="466"/>
      <c r="BS18" s="466"/>
      <c r="BT18" s="466"/>
      <c r="BU18" s="467"/>
      <c r="BV18" s="465">
        <v>3003107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3976491</v>
      </c>
      <c r="BO19" s="466"/>
      <c r="BP19" s="466"/>
      <c r="BQ19" s="466"/>
      <c r="BR19" s="466"/>
      <c r="BS19" s="466"/>
      <c r="BT19" s="466"/>
      <c r="BU19" s="467"/>
      <c r="BV19" s="465">
        <v>3753759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3862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4680788</v>
      </c>
      <c r="BO23" s="466"/>
      <c r="BP23" s="466"/>
      <c r="BQ23" s="466"/>
      <c r="BR23" s="466"/>
      <c r="BS23" s="466"/>
      <c r="BT23" s="466"/>
      <c r="BU23" s="467"/>
      <c r="BV23" s="465">
        <v>4794792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6760</v>
      </c>
      <c r="R24" s="442"/>
      <c r="S24" s="442"/>
      <c r="T24" s="442"/>
      <c r="U24" s="442"/>
      <c r="V24" s="443"/>
      <c r="W24" s="507"/>
      <c r="X24" s="498"/>
      <c r="Y24" s="499"/>
      <c r="Z24" s="438" t="s">
        <v>171</v>
      </c>
      <c r="AA24" s="439"/>
      <c r="AB24" s="439"/>
      <c r="AC24" s="439"/>
      <c r="AD24" s="439"/>
      <c r="AE24" s="439"/>
      <c r="AF24" s="439"/>
      <c r="AG24" s="440"/>
      <c r="AH24" s="441">
        <v>96</v>
      </c>
      <c r="AI24" s="442"/>
      <c r="AJ24" s="442"/>
      <c r="AK24" s="442"/>
      <c r="AL24" s="443"/>
      <c r="AM24" s="441">
        <v>300192</v>
      </c>
      <c r="AN24" s="442"/>
      <c r="AO24" s="442"/>
      <c r="AP24" s="442"/>
      <c r="AQ24" s="442"/>
      <c r="AR24" s="443"/>
      <c r="AS24" s="441">
        <v>3127</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4355483</v>
      </c>
      <c r="BO24" s="466"/>
      <c r="BP24" s="466"/>
      <c r="BQ24" s="466"/>
      <c r="BR24" s="466"/>
      <c r="BS24" s="466"/>
      <c r="BT24" s="466"/>
      <c r="BU24" s="467"/>
      <c r="BV24" s="465">
        <v>4414193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5510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314866</v>
      </c>
      <c r="BO25" s="461"/>
      <c r="BP25" s="461"/>
      <c r="BQ25" s="461"/>
      <c r="BR25" s="461"/>
      <c r="BS25" s="461"/>
      <c r="BT25" s="461"/>
      <c r="BU25" s="462"/>
      <c r="BV25" s="460">
        <v>72411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5240</v>
      </c>
      <c r="R26" s="442"/>
      <c r="S26" s="442"/>
      <c r="T26" s="442"/>
      <c r="U26" s="442"/>
      <c r="V26" s="443"/>
      <c r="W26" s="507"/>
      <c r="X26" s="498"/>
      <c r="Y26" s="499"/>
      <c r="Z26" s="438" t="s">
        <v>178</v>
      </c>
      <c r="AA26" s="520"/>
      <c r="AB26" s="520"/>
      <c r="AC26" s="520"/>
      <c r="AD26" s="520"/>
      <c r="AE26" s="520"/>
      <c r="AF26" s="520"/>
      <c r="AG26" s="521"/>
      <c r="AH26" s="441">
        <v>3</v>
      </c>
      <c r="AI26" s="442"/>
      <c r="AJ26" s="442"/>
      <c r="AK26" s="442"/>
      <c r="AL26" s="443"/>
      <c r="AM26" s="441">
        <v>10566</v>
      </c>
      <c r="AN26" s="442"/>
      <c r="AO26" s="442"/>
      <c r="AP26" s="442"/>
      <c r="AQ26" s="442"/>
      <c r="AR26" s="443"/>
      <c r="AS26" s="441">
        <v>3522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2850</v>
      </c>
      <c r="R27" s="442"/>
      <c r="S27" s="442"/>
      <c r="T27" s="442"/>
      <c r="U27" s="442"/>
      <c r="V27" s="443"/>
      <c r="W27" s="507"/>
      <c r="X27" s="498"/>
      <c r="Y27" s="499"/>
      <c r="Z27" s="438" t="s">
        <v>181</v>
      </c>
      <c r="AA27" s="439"/>
      <c r="AB27" s="439"/>
      <c r="AC27" s="439"/>
      <c r="AD27" s="439"/>
      <c r="AE27" s="439"/>
      <c r="AF27" s="439"/>
      <c r="AG27" s="440"/>
      <c r="AH27" s="441" t="s">
        <v>175</v>
      </c>
      <c r="AI27" s="442"/>
      <c r="AJ27" s="442"/>
      <c r="AK27" s="442"/>
      <c r="AL27" s="443"/>
      <c r="AM27" s="441" t="s">
        <v>175</v>
      </c>
      <c r="AN27" s="442"/>
      <c r="AO27" s="442"/>
      <c r="AP27" s="442"/>
      <c r="AQ27" s="442"/>
      <c r="AR27" s="443"/>
      <c r="AS27" s="441" t="s">
        <v>128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129427</v>
      </c>
      <c r="BO27" s="469"/>
      <c r="BP27" s="469"/>
      <c r="BQ27" s="469"/>
      <c r="BR27" s="469"/>
      <c r="BS27" s="469"/>
      <c r="BT27" s="469"/>
      <c r="BU27" s="470"/>
      <c r="BV27" s="468">
        <v>129324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2250</v>
      </c>
      <c r="R28" s="442"/>
      <c r="S28" s="442"/>
      <c r="T28" s="442"/>
      <c r="U28" s="442"/>
      <c r="V28" s="443"/>
      <c r="W28" s="507"/>
      <c r="X28" s="498"/>
      <c r="Y28" s="499"/>
      <c r="Z28" s="438" t="s">
        <v>184</v>
      </c>
      <c r="AA28" s="439"/>
      <c r="AB28" s="439"/>
      <c r="AC28" s="439"/>
      <c r="AD28" s="439"/>
      <c r="AE28" s="439"/>
      <c r="AF28" s="439"/>
      <c r="AG28" s="440"/>
      <c r="AH28" s="441">
        <v>5</v>
      </c>
      <c r="AI28" s="442"/>
      <c r="AJ28" s="442"/>
      <c r="AK28" s="442"/>
      <c r="AL28" s="443"/>
      <c r="AM28" s="441">
        <v>12415</v>
      </c>
      <c r="AN28" s="442"/>
      <c r="AO28" s="442"/>
      <c r="AP28" s="442"/>
      <c r="AQ28" s="442"/>
      <c r="AR28" s="443"/>
      <c r="AS28" s="441">
        <v>2483</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1111535</v>
      </c>
      <c r="BO28" s="461"/>
      <c r="BP28" s="461"/>
      <c r="BQ28" s="461"/>
      <c r="BR28" s="461"/>
      <c r="BS28" s="461"/>
      <c r="BT28" s="461"/>
      <c r="BU28" s="462"/>
      <c r="BV28" s="460">
        <v>1329978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8</v>
      </c>
      <c r="M29" s="442"/>
      <c r="N29" s="442"/>
      <c r="O29" s="442"/>
      <c r="P29" s="443"/>
      <c r="Q29" s="441">
        <v>2100</v>
      </c>
      <c r="R29" s="442"/>
      <c r="S29" s="442"/>
      <c r="T29" s="442"/>
      <c r="U29" s="442"/>
      <c r="V29" s="443"/>
      <c r="W29" s="508"/>
      <c r="X29" s="509"/>
      <c r="Y29" s="510"/>
      <c r="Z29" s="438" t="s">
        <v>187</v>
      </c>
      <c r="AA29" s="439"/>
      <c r="AB29" s="439"/>
      <c r="AC29" s="439"/>
      <c r="AD29" s="439"/>
      <c r="AE29" s="439"/>
      <c r="AF29" s="439"/>
      <c r="AG29" s="440"/>
      <c r="AH29" s="441">
        <v>101</v>
      </c>
      <c r="AI29" s="442"/>
      <c r="AJ29" s="442"/>
      <c r="AK29" s="442"/>
      <c r="AL29" s="443"/>
      <c r="AM29" s="441">
        <v>312607</v>
      </c>
      <c r="AN29" s="442"/>
      <c r="AO29" s="442"/>
      <c r="AP29" s="442"/>
      <c r="AQ29" s="442"/>
      <c r="AR29" s="443"/>
      <c r="AS29" s="441">
        <v>3095</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352969</v>
      </c>
      <c r="BO29" s="466"/>
      <c r="BP29" s="466"/>
      <c r="BQ29" s="466"/>
      <c r="BR29" s="466"/>
      <c r="BS29" s="466"/>
      <c r="BT29" s="466"/>
      <c r="BU29" s="467"/>
      <c r="BV29" s="465">
        <v>352683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580746</v>
      </c>
      <c r="BO30" s="469"/>
      <c r="BP30" s="469"/>
      <c r="BQ30" s="469"/>
      <c r="BR30" s="469"/>
      <c r="BS30" s="469"/>
      <c r="BT30" s="469"/>
      <c r="BU30" s="470"/>
      <c r="BV30" s="468">
        <v>588315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三重県後期高齢者医療広域連合（一般会計）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〃（後期後期高齢者医療特別会計）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紀南病院組合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紀南社会福祉施設組合（一般会計）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〃（指定訪問介護特別会計）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紀南介護保険広域連合（一般会計）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〃（介護保険事務特別会計）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三重県市町総合事務組合（一般会計）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〃（退職手当特別会計）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〃（デジタル地図特別会計）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qPTycpdrC3mb7F4wXVgK6YzFSXCByP0FmkWki5ku1et+CzxHpexrHTtUVALAdrtvg71KXdWWA5YTFT/7mxEJA==" saltValue="8RnMpPxTkRgx6YEnEI4Z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5" t="s">
        <v>557</v>
      </c>
      <c r="D34" s="1245"/>
      <c r="E34" s="1246"/>
      <c r="F34" s="32">
        <v>4.9000000000000004</v>
      </c>
      <c r="G34" s="33">
        <v>8.5</v>
      </c>
      <c r="H34" s="33">
        <v>6.1</v>
      </c>
      <c r="I34" s="33">
        <v>6.56</v>
      </c>
      <c r="J34" s="34">
        <v>6.56</v>
      </c>
      <c r="K34" s="22"/>
      <c r="L34" s="22"/>
      <c r="M34" s="22"/>
      <c r="N34" s="22"/>
      <c r="O34" s="22"/>
      <c r="P34" s="22"/>
    </row>
    <row r="35" spans="1:16" ht="39" customHeight="1" x14ac:dyDescent="0.15">
      <c r="A35" s="22"/>
      <c r="B35" s="35"/>
      <c r="C35" s="1239" t="s">
        <v>558</v>
      </c>
      <c r="D35" s="1240"/>
      <c r="E35" s="1241"/>
      <c r="F35" s="36">
        <v>4.93</v>
      </c>
      <c r="G35" s="37">
        <v>4.5199999999999996</v>
      </c>
      <c r="H35" s="37">
        <v>4.4400000000000004</v>
      </c>
      <c r="I35" s="37">
        <v>4.34</v>
      </c>
      <c r="J35" s="38">
        <v>3.95</v>
      </c>
      <c r="K35" s="22"/>
      <c r="L35" s="22"/>
      <c r="M35" s="22"/>
      <c r="N35" s="22"/>
      <c r="O35" s="22"/>
      <c r="P35" s="22"/>
    </row>
    <row r="36" spans="1:16" ht="39" customHeight="1" x14ac:dyDescent="0.15">
      <c r="A36" s="22"/>
      <c r="B36" s="35"/>
      <c r="C36" s="1239" t="s">
        <v>559</v>
      </c>
      <c r="D36" s="1240"/>
      <c r="E36" s="1241"/>
      <c r="F36" s="36">
        <v>0.18</v>
      </c>
      <c r="G36" s="37">
        <v>0.69</v>
      </c>
      <c r="H36" s="37">
        <v>0.49</v>
      </c>
      <c r="I36" s="37">
        <v>3.85</v>
      </c>
      <c r="J36" s="38">
        <v>3.63</v>
      </c>
      <c r="K36" s="22"/>
      <c r="L36" s="22"/>
      <c r="M36" s="22"/>
      <c r="N36" s="22"/>
      <c r="O36" s="22"/>
      <c r="P36" s="22"/>
    </row>
    <row r="37" spans="1:16" ht="39" customHeight="1" x14ac:dyDescent="0.15">
      <c r="A37" s="22"/>
      <c r="B37" s="35"/>
      <c r="C37" s="1239" t="s">
        <v>560</v>
      </c>
      <c r="D37" s="1240"/>
      <c r="E37" s="1241"/>
      <c r="F37" s="36">
        <v>1.32</v>
      </c>
      <c r="G37" s="37">
        <v>1.1399999999999999</v>
      </c>
      <c r="H37" s="37">
        <v>1.1599999999999999</v>
      </c>
      <c r="I37" s="37">
        <v>1.33</v>
      </c>
      <c r="J37" s="38">
        <v>1.1299999999999999</v>
      </c>
      <c r="K37" s="22"/>
      <c r="L37" s="22"/>
      <c r="M37" s="22"/>
      <c r="N37" s="22"/>
      <c r="O37" s="22"/>
      <c r="P37" s="22"/>
    </row>
    <row r="38" spans="1:16" ht="39" customHeight="1" x14ac:dyDescent="0.15">
      <c r="A38" s="22"/>
      <c r="B38" s="35"/>
      <c r="C38" s="1239" t="s">
        <v>561</v>
      </c>
      <c r="D38" s="1240"/>
      <c r="E38" s="1241"/>
      <c r="F38" s="36">
        <v>0.4</v>
      </c>
      <c r="G38" s="37">
        <v>0.4</v>
      </c>
      <c r="H38" s="37">
        <v>0.43</v>
      </c>
      <c r="I38" s="37">
        <v>0.27</v>
      </c>
      <c r="J38" s="38">
        <v>0.39</v>
      </c>
      <c r="K38" s="22"/>
      <c r="L38" s="22"/>
      <c r="M38" s="22"/>
      <c r="N38" s="22"/>
      <c r="O38" s="22"/>
      <c r="P38" s="22"/>
    </row>
    <row r="39" spans="1:16" ht="39" customHeight="1" x14ac:dyDescent="0.15">
      <c r="A39" s="22"/>
      <c r="B39" s="35"/>
      <c r="C39" s="1239"/>
      <c r="D39" s="1240"/>
      <c r="E39" s="1241"/>
      <c r="F39" s="36"/>
      <c r="G39" s="37"/>
      <c r="H39" s="37"/>
      <c r="I39" s="37"/>
      <c r="J39" s="38"/>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562</v>
      </c>
      <c r="D42" s="1240"/>
      <c r="E42" s="1241"/>
      <c r="F42" s="36" t="s">
        <v>507</v>
      </c>
      <c r="G42" s="37" t="s">
        <v>507</v>
      </c>
      <c r="H42" s="37" t="s">
        <v>507</v>
      </c>
      <c r="I42" s="37" t="s">
        <v>507</v>
      </c>
      <c r="J42" s="38" t="s">
        <v>507</v>
      </c>
      <c r="K42" s="22"/>
      <c r="L42" s="22"/>
      <c r="M42" s="22"/>
      <c r="N42" s="22"/>
      <c r="O42" s="22"/>
      <c r="P42" s="22"/>
    </row>
    <row r="43" spans="1:16" ht="39" customHeight="1" thickBot="1" x14ac:dyDescent="0.2">
      <c r="A43" s="22"/>
      <c r="B43" s="40"/>
      <c r="C43" s="1242" t="s">
        <v>563</v>
      </c>
      <c r="D43" s="1243"/>
      <c r="E43" s="1244"/>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I2z9xpmVl0/CTWh7goje/p/NIV6+q4anqp+e/Ps9SAQ+xZ6QIt8nOZ+0lyd3Ve7B4EdUrpZClpkYaeMIUMofQ==" saltValue="DjtvtyWbHoExcXR4+xm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446</v>
      </c>
      <c r="L45" s="60">
        <v>454</v>
      </c>
      <c r="M45" s="60">
        <v>437</v>
      </c>
      <c r="N45" s="60">
        <v>422</v>
      </c>
      <c r="O45" s="61">
        <v>472</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507</v>
      </c>
      <c r="L46" s="64" t="s">
        <v>507</v>
      </c>
      <c r="M46" s="64" t="s">
        <v>507</v>
      </c>
      <c r="N46" s="64" t="s">
        <v>507</v>
      </c>
      <c r="O46" s="65" t="s">
        <v>507</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507</v>
      </c>
      <c r="L47" s="64" t="s">
        <v>507</v>
      </c>
      <c r="M47" s="64" t="s">
        <v>507</v>
      </c>
      <c r="N47" s="64" t="s">
        <v>507</v>
      </c>
      <c r="O47" s="65" t="s">
        <v>507</v>
      </c>
      <c r="P47" s="48"/>
      <c r="Q47" s="48"/>
      <c r="R47" s="48"/>
      <c r="S47" s="48"/>
      <c r="T47" s="48"/>
      <c r="U47" s="48"/>
    </row>
    <row r="48" spans="1:21" ht="30.75" customHeight="1" x14ac:dyDescent="0.15">
      <c r="A48" s="48"/>
      <c r="B48" s="1267"/>
      <c r="C48" s="1268"/>
      <c r="D48" s="62"/>
      <c r="E48" s="1249" t="s">
        <v>15</v>
      </c>
      <c r="F48" s="1249"/>
      <c r="G48" s="1249"/>
      <c r="H48" s="1249"/>
      <c r="I48" s="1249"/>
      <c r="J48" s="1250"/>
      <c r="K48" s="63">
        <v>67</v>
      </c>
      <c r="L48" s="64">
        <v>65</v>
      </c>
      <c r="M48" s="64">
        <v>68</v>
      </c>
      <c r="N48" s="64">
        <v>65</v>
      </c>
      <c r="O48" s="65">
        <v>65</v>
      </c>
      <c r="P48" s="48"/>
      <c r="Q48" s="48"/>
      <c r="R48" s="48"/>
      <c r="S48" s="48"/>
      <c r="T48" s="48"/>
      <c r="U48" s="48"/>
    </row>
    <row r="49" spans="1:21" ht="30.75" customHeight="1" x14ac:dyDescent="0.15">
      <c r="A49" s="48"/>
      <c r="B49" s="1267"/>
      <c r="C49" s="1268"/>
      <c r="D49" s="62"/>
      <c r="E49" s="1249" t="s">
        <v>16</v>
      </c>
      <c r="F49" s="1249"/>
      <c r="G49" s="1249"/>
      <c r="H49" s="1249"/>
      <c r="I49" s="1249"/>
      <c r="J49" s="1250"/>
      <c r="K49" s="63">
        <v>166</v>
      </c>
      <c r="L49" s="64">
        <v>125</v>
      </c>
      <c r="M49" s="64">
        <v>106</v>
      </c>
      <c r="N49" s="64">
        <v>68</v>
      </c>
      <c r="O49" s="65">
        <v>56</v>
      </c>
      <c r="P49" s="48"/>
      <c r="Q49" s="48"/>
      <c r="R49" s="48"/>
      <c r="S49" s="48"/>
      <c r="T49" s="48"/>
      <c r="U49" s="48"/>
    </row>
    <row r="50" spans="1:21" ht="30.75" customHeight="1" x14ac:dyDescent="0.15">
      <c r="A50" s="48"/>
      <c r="B50" s="1267"/>
      <c r="C50" s="1268"/>
      <c r="D50" s="62"/>
      <c r="E50" s="1249" t="s">
        <v>17</v>
      </c>
      <c r="F50" s="1249"/>
      <c r="G50" s="1249"/>
      <c r="H50" s="1249"/>
      <c r="I50" s="1249"/>
      <c r="J50" s="1250"/>
      <c r="K50" s="63" t="s">
        <v>507</v>
      </c>
      <c r="L50" s="64" t="s">
        <v>507</v>
      </c>
      <c r="M50" s="64" t="s">
        <v>507</v>
      </c>
      <c r="N50" s="64" t="s">
        <v>507</v>
      </c>
      <c r="O50" s="65" t="s">
        <v>507</v>
      </c>
      <c r="P50" s="48"/>
      <c r="Q50" s="48"/>
      <c r="R50" s="48"/>
      <c r="S50" s="48"/>
      <c r="T50" s="48"/>
      <c r="U50" s="48"/>
    </row>
    <row r="51" spans="1:21" ht="30.75" customHeight="1" x14ac:dyDescent="0.15">
      <c r="A51" s="48"/>
      <c r="B51" s="1269"/>
      <c r="C51" s="1270"/>
      <c r="D51" s="66"/>
      <c r="E51" s="1249" t="s">
        <v>18</v>
      </c>
      <c r="F51" s="1249"/>
      <c r="G51" s="1249"/>
      <c r="H51" s="1249"/>
      <c r="I51" s="1249"/>
      <c r="J51" s="1250"/>
      <c r="K51" s="63">
        <v>0</v>
      </c>
      <c r="L51" s="64">
        <v>0</v>
      </c>
      <c r="M51" s="64">
        <v>0</v>
      </c>
      <c r="N51" s="64">
        <v>0</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435</v>
      </c>
      <c r="L52" s="64">
        <v>436</v>
      </c>
      <c r="M52" s="64">
        <v>423</v>
      </c>
      <c r="N52" s="64">
        <v>391</v>
      </c>
      <c r="O52" s="65">
        <v>394</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244</v>
      </c>
      <c r="L53" s="69">
        <v>208</v>
      </c>
      <c r="M53" s="69">
        <v>188</v>
      </c>
      <c r="N53" s="69">
        <v>164</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569</v>
      </c>
      <c r="L57" s="83" t="s">
        <v>569</v>
      </c>
      <c r="M57" s="83" t="s">
        <v>569</v>
      </c>
      <c r="N57" s="83" t="s">
        <v>569</v>
      </c>
      <c r="O57" s="84" t="s">
        <v>570</v>
      </c>
    </row>
    <row r="58" spans="1:21" ht="31.5" customHeight="1" thickBot="1" x14ac:dyDescent="0.2">
      <c r="B58" s="1257"/>
      <c r="C58" s="1258"/>
      <c r="D58" s="1262" t="s">
        <v>27</v>
      </c>
      <c r="E58" s="1263"/>
      <c r="F58" s="1263"/>
      <c r="G58" s="1263"/>
      <c r="H58" s="1263"/>
      <c r="I58" s="1263"/>
      <c r="J58" s="1264"/>
      <c r="K58" s="85" t="s">
        <v>569</v>
      </c>
      <c r="L58" s="86" t="s">
        <v>569</v>
      </c>
      <c r="M58" s="86" t="s">
        <v>569</v>
      </c>
      <c r="N58" s="86" t="s">
        <v>569</v>
      </c>
      <c r="O58" s="87" t="s">
        <v>569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fLqK7t0GA9uP0SDsALjz6IczK8fS+mB3RYYusIS131RcUHbyl/sdb84d851eQ29+mhreBrNAL6C6Nx/bQOUmw==" saltValue="/KjAEGebhje6EZGnortW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5" t="s">
        <v>30</v>
      </c>
      <c r="C41" s="1286"/>
      <c r="D41" s="101"/>
      <c r="E41" s="1287" t="s">
        <v>31</v>
      </c>
      <c r="F41" s="1287"/>
      <c r="G41" s="1287"/>
      <c r="H41" s="1288"/>
      <c r="I41" s="102">
        <v>4221</v>
      </c>
      <c r="J41" s="103">
        <v>4494</v>
      </c>
      <c r="K41" s="103">
        <v>4699</v>
      </c>
      <c r="L41" s="103">
        <v>4795</v>
      </c>
      <c r="M41" s="104">
        <v>4681</v>
      </c>
    </row>
    <row r="42" spans="2:13" ht="27.75" customHeight="1" x14ac:dyDescent="0.15">
      <c r="B42" s="1275"/>
      <c r="C42" s="1276"/>
      <c r="D42" s="105"/>
      <c r="E42" s="1279" t="s">
        <v>32</v>
      </c>
      <c r="F42" s="1279"/>
      <c r="G42" s="1279"/>
      <c r="H42" s="1280"/>
      <c r="I42" s="106" t="s">
        <v>507</v>
      </c>
      <c r="J42" s="107" t="s">
        <v>507</v>
      </c>
      <c r="K42" s="107" t="s">
        <v>507</v>
      </c>
      <c r="L42" s="107" t="s">
        <v>507</v>
      </c>
      <c r="M42" s="108" t="s">
        <v>507</v>
      </c>
    </row>
    <row r="43" spans="2:13" ht="27.75" customHeight="1" x14ac:dyDescent="0.15">
      <c r="B43" s="1275"/>
      <c r="C43" s="1276"/>
      <c r="D43" s="105"/>
      <c r="E43" s="1279" t="s">
        <v>33</v>
      </c>
      <c r="F43" s="1279"/>
      <c r="G43" s="1279"/>
      <c r="H43" s="1280"/>
      <c r="I43" s="106">
        <v>1122</v>
      </c>
      <c r="J43" s="107">
        <v>894</v>
      </c>
      <c r="K43" s="107">
        <v>843</v>
      </c>
      <c r="L43" s="107">
        <v>802</v>
      </c>
      <c r="M43" s="108">
        <v>753</v>
      </c>
    </row>
    <row r="44" spans="2:13" ht="27.75" customHeight="1" x14ac:dyDescent="0.15">
      <c r="B44" s="1275"/>
      <c r="C44" s="1276"/>
      <c r="D44" s="105"/>
      <c r="E44" s="1279" t="s">
        <v>34</v>
      </c>
      <c r="F44" s="1279"/>
      <c r="G44" s="1279"/>
      <c r="H44" s="1280"/>
      <c r="I44" s="106">
        <v>688</v>
      </c>
      <c r="J44" s="107">
        <v>742</v>
      </c>
      <c r="K44" s="107">
        <v>648</v>
      </c>
      <c r="L44" s="107">
        <v>616</v>
      </c>
      <c r="M44" s="108">
        <v>583</v>
      </c>
    </row>
    <row r="45" spans="2:13" ht="27.75" customHeight="1" x14ac:dyDescent="0.15">
      <c r="B45" s="1275"/>
      <c r="C45" s="1276"/>
      <c r="D45" s="105"/>
      <c r="E45" s="1279" t="s">
        <v>35</v>
      </c>
      <c r="F45" s="1279"/>
      <c r="G45" s="1279"/>
      <c r="H45" s="1280"/>
      <c r="I45" s="106">
        <v>1051</v>
      </c>
      <c r="J45" s="107">
        <v>1066</v>
      </c>
      <c r="K45" s="107">
        <v>1035</v>
      </c>
      <c r="L45" s="107">
        <v>1029</v>
      </c>
      <c r="M45" s="108">
        <v>964</v>
      </c>
    </row>
    <row r="46" spans="2:13" ht="27.75" customHeight="1" x14ac:dyDescent="0.15">
      <c r="B46" s="1275"/>
      <c r="C46" s="1276"/>
      <c r="D46" s="109"/>
      <c r="E46" s="1279" t="s">
        <v>36</v>
      </c>
      <c r="F46" s="1279"/>
      <c r="G46" s="1279"/>
      <c r="H46" s="1280"/>
      <c r="I46" s="106" t="s">
        <v>507</v>
      </c>
      <c r="J46" s="107" t="s">
        <v>507</v>
      </c>
      <c r="K46" s="107" t="s">
        <v>507</v>
      </c>
      <c r="L46" s="107" t="s">
        <v>507</v>
      </c>
      <c r="M46" s="108" t="s">
        <v>507</v>
      </c>
    </row>
    <row r="47" spans="2:13" ht="27.75" customHeight="1" x14ac:dyDescent="0.15">
      <c r="B47" s="1275"/>
      <c r="C47" s="1276"/>
      <c r="D47" s="110"/>
      <c r="E47" s="1289" t="s">
        <v>37</v>
      </c>
      <c r="F47" s="1290"/>
      <c r="G47" s="1290"/>
      <c r="H47" s="1291"/>
      <c r="I47" s="106" t="s">
        <v>507</v>
      </c>
      <c r="J47" s="107" t="s">
        <v>507</v>
      </c>
      <c r="K47" s="107" t="s">
        <v>507</v>
      </c>
      <c r="L47" s="107" t="s">
        <v>507</v>
      </c>
      <c r="M47" s="108" t="s">
        <v>507</v>
      </c>
    </row>
    <row r="48" spans="2:13" ht="27.75" customHeight="1" x14ac:dyDescent="0.15">
      <c r="B48" s="1275"/>
      <c r="C48" s="1276"/>
      <c r="D48" s="105"/>
      <c r="E48" s="1279" t="s">
        <v>38</v>
      </c>
      <c r="F48" s="1279"/>
      <c r="G48" s="1279"/>
      <c r="H48" s="1280"/>
      <c r="I48" s="106" t="s">
        <v>507</v>
      </c>
      <c r="J48" s="107" t="s">
        <v>507</v>
      </c>
      <c r="K48" s="107" t="s">
        <v>507</v>
      </c>
      <c r="L48" s="107" t="s">
        <v>507</v>
      </c>
      <c r="M48" s="108" t="s">
        <v>507</v>
      </c>
    </row>
    <row r="49" spans="2:13" ht="27.75" customHeight="1" x14ac:dyDescent="0.15">
      <c r="B49" s="1277"/>
      <c r="C49" s="1278"/>
      <c r="D49" s="105"/>
      <c r="E49" s="1279" t="s">
        <v>39</v>
      </c>
      <c r="F49" s="1279"/>
      <c r="G49" s="1279"/>
      <c r="H49" s="1280"/>
      <c r="I49" s="106" t="s">
        <v>507</v>
      </c>
      <c r="J49" s="107" t="s">
        <v>507</v>
      </c>
      <c r="K49" s="107" t="s">
        <v>507</v>
      </c>
      <c r="L49" s="107" t="s">
        <v>507</v>
      </c>
      <c r="M49" s="108" t="s">
        <v>507</v>
      </c>
    </row>
    <row r="50" spans="2:13" ht="27.75" customHeight="1" x14ac:dyDescent="0.15">
      <c r="B50" s="1273" t="s">
        <v>40</v>
      </c>
      <c r="C50" s="1274"/>
      <c r="D50" s="111"/>
      <c r="E50" s="1279" t="s">
        <v>41</v>
      </c>
      <c r="F50" s="1279"/>
      <c r="G50" s="1279"/>
      <c r="H50" s="1280"/>
      <c r="I50" s="106">
        <v>2140</v>
      </c>
      <c r="J50" s="107">
        <v>2225</v>
      </c>
      <c r="K50" s="107">
        <v>2321</v>
      </c>
      <c r="L50" s="107">
        <v>2411</v>
      </c>
      <c r="M50" s="108">
        <v>2289</v>
      </c>
    </row>
    <row r="51" spans="2:13" ht="27.75" customHeight="1" x14ac:dyDescent="0.15">
      <c r="B51" s="1275"/>
      <c r="C51" s="1276"/>
      <c r="D51" s="105"/>
      <c r="E51" s="1279" t="s">
        <v>42</v>
      </c>
      <c r="F51" s="1279"/>
      <c r="G51" s="1279"/>
      <c r="H51" s="1280"/>
      <c r="I51" s="106" t="s">
        <v>507</v>
      </c>
      <c r="J51" s="107" t="s">
        <v>507</v>
      </c>
      <c r="K51" s="107" t="s">
        <v>507</v>
      </c>
      <c r="L51" s="107" t="s">
        <v>507</v>
      </c>
      <c r="M51" s="108" t="s">
        <v>507</v>
      </c>
    </row>
    <row r="52" spans="2:13" ht="27.75" customHeight="1" x14ac:dyDescent="0.15">
      <c r="B52" s="1277"/>
      <c r="C52" s="1278"/>
      <c r="D52" s="105"/>
      <c r="E52" s="1279" t="s">
        <v>43</v>
      </c>
      <c r="F52" s="1279"/>
      <c r="G52" s="1279"/>
      <c r="H52" s="1280"/>
      <c r="I52" s="106">
        <v>4251</v>
      </c>
      <c r="J52" s="107">
        <v>4438</v>
      </c>
      <c r="K52" s="107">
        <v>4568</v>
      </c>
      <c r="L52" s="107">
        <v>4549</v>
      </c>
      <c r="M52" s="108">
        <v>4534</v>
      </c>
    </row>
    <row r="53" spans="2:13" ht="27.75" customHeight="1" thickBot="1" x14ac:dyDescent="0.2">
      <c r="B53" s="1281" t="s">
        <v>44</v>
      </c>
      <c r="C53" s="1282"/>
      <c r="D53" s="112"/>
      <c r="E53" s="1283" t="s">
        <v>45</v>
      </c>
      <c r="F53" s="1283"/>
      <c r="G53" s="1283"/>
      <c r="H53" s="1284"/>
      <c r="I53" s="113">
        <v>692</v>
      </c>
      <c r="J53" s="114">
        <v>532</v>
      </c>
      <c r="K53" s="114">
        <v>336</v>
      </c>
      <c r="L53" s="114">
        <v>281</v>
      </c>
      <c r="M53" s="115">
        <v>157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bkD9L3AwX5hjtni+4tcBfHopLt2LTPcMfUpda7NUkdzH84gIp6Do7OSCdemHCaE1yyJjh8zQpRRmvUC47Cg==" saltValue="grMVb9VNjGSkUR/H5X8+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0" t="s">
        <v>48</v>
      </c>
      <c r="D55" s="1300"/>
      <c r="E55" s="1301"/>
      <c r="F55" s="127">
        <v>1308</v>
      </c>
      <c r="G55" s="127">
        <v>1330</v>
      </c>
      <c r="H55" s="128">
        <v>1112</v>
      </c>
    </row>
    <row r="56" spans="2:8" ht="52.5" customHeight="1" x14ac:dyDescent="0.15">
      <c r="B56" s="129"/>
      <c r="C56" s="1302" t="s">
        <v>49</v>
      </c>
      <c r="D56" s="1302"/>
      <c r="E56" s="1303"/>
      <c r="F56" s="130">
        <v>352</v>
      </c>
      <c r="G56" s="130">
        <v>353</v>
      </c>
      <c r="H56" s="131">
        <v>353</v>
      </c>
    </row>
    <row r="57" spans="2:8" ht="53.25" customHeight="1" x14ac:dyDescent="0.15">
      <c r="B57" s="129"/>
      <c r="C57" s="1304" t="s">
        <v>50</v>
      </c>
      <c r="D57" s="1304"/>
      <c r="E57" s="1305"/>
      <c r="F57" s="132">
        <v>518</v>
      </c>
      <c r="G57" s="132">
        <v>588</v>
      </c>
      <c r="H57" s="133">
        <v>581</v>
      </c>
    </row>
    <row r="58" spans="2:8" ht="45.75" customHeight="1" x14ac:dyDescent="0.15">
      <c r="B58" s="134"/>
      <c r="C58" s="1292" t="s">
        <v>571</v>
      </c>
      <c r="D58" s="1293"/>
      <c r="E58" s="1294"/>
      <c r="F58" s="135">
        <v>245</v>
      </c>
      <c r="G58" s="135">
        <v>327</v>
      </c>
      <c r="H58" s="136">
        <v>327</v>
      </c>
    </row>
    <row r="59" spans="2:8" ht="45.75" customHeight="1" x14ac:dyDescent="0.15">
      <c r="B59" s="134"/>
      <c r="C59" s="1292" t="s">
        <v>572</v>
      </c>
      <c r="D59" s="1293"/>
      <c r="E59" s="1294"/>
      <c r="F59" s="135">
        <v>215</v>
      </c>
      <c r="G59" s="135">
        <v>215</v>
      </c>
      <c r="H59" s="136">
        <v>215</v>
      </c>
    </row>
    <row r="60" spans="2:8" ht="45.75" customHeight="1" x14ac:dyDescent="0.15">
      <c r="B60" s="134"/>
      <c r="C60" s="1292" t="s">
        <v>573</v>
      </c>
      <c r="D60" s="1293"/>
      <c r="E60" s="1294"/>
      <c r="F60" s="135">
        <v>40</v>
      </c>
      <c r="G60" s="135">
        <v>26</v>
      </c>
      <c r="H60" s="136">
        <v>20</v>
      </c>
    </row>
    <row r="61" spans="2:8" ht="45.75" customHeight="1" x14ac:dyDescent="0.15">
      <c r="B61" s="134"/>
      <c r="C61" s="1292" t="s">
        <v>598</v>
      </c>
      <c r="D61" s="1293"/>
      <c r="E61" s="1294"/>
      <c r="F61" s="135">
        <v>7</v>
      </c>
      <c r="G61" s="135">
        <v>7</v>
      </c>
      <c r="H61" s="136">
        <v>7</v>
      </c>
    </row>
    <row r="62" spans="2:8" ht="45.75" customHeight="1" thickBot="1" x14ac:dyDescent="0.2">
      <c r="B62" s="137"/>
      <c r="C62" s="1295" t="s">
        <v>597</v>
      </c>
      <c r="D62" s="1296"/>
      <c r="E62" s="1297"/>
      <c r="F62" s="138">
        <v>4</v>
      </c>
      <c r="G62" s="138">
        <v>4</v>
      </c>
      <c r="H62" s="139">
        <v>4</v>
      </c>
    </row>
    <row r="63" spans="2:8" ht="52.5" customHeight="1" thickBot="1" x14ac:dyDescent="0.2">
      <c r="B63" s="140"/>
      <c r="C63" s="1298" t="s">
        <v>51</v>
      </c>
      <c r="D63" s="1298"/>
      <c r="E63" s="1299"/>
      <c r="F63" s="141">
        <v>2179</v>
      </c>
      <c r="G63" s="141">
        <v>2271</v>
      </c>
      <c r="H63" s="142">
        <v>2045</v>
      </c>
    </row>
    <row r="64" spans="2:8" ht="15" customHeight="1" x14ac:dyDescent="0.15"/>
    <row r="65" ht="0" hidden="1" customHeight="1" x14ac:dyDescent="0.15"/>
    <row r="66" ht="0" hidden="1" customHeight="1" x14ac:dyDescent="0.15"/>
  </sheetData>
  <sheetProtection algorithmName="SHA-512" hashValue="31LlFN86UbP5NwB629cHpvnKheZxpCgC/qslwQCX4qFBZAz+F9/eYQ+dxEpB0+TA82leZKk9GJ99oT411v2dyQ==" saltValue="wf8Km5yzs9tA9rRCTURs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S43" zoomScale="70" zoomScaleNormal="70" zoomScaleSheetLayoutView="55" workbookViewId="0">
      <selection activeCell="DE60" sqref="DE6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548</v>
      </c>
      <c r="BQ50" s="1312"/>
      <c r="BR50" s="1312"/>
      <c r="BS50" s="1312"/>
      <c r="BT50" s="1312"/>
      <c r="BU50" s="1312"/>
      <c r="BV50" s="1312"/>
      <c r="BW50" s="1312"/>
      <c r="BX50" s="1312" t="s">
        <v>549</v>
      </c>
      <c r="BY50" s="1312"/>
      <c r="BZ50" s="1312"/>
      <c r="CA50" s="1312"/>
      <c r="CB50" s="1312"/>
      <c r="CC50" s="1312"/>
      <c r="CD50" s="1312"/>
      <c r="CE50" s="1312"/>
      <c r="CF50" s="1312" t="s">
        <v>550</v>
      </c>
      <c r="CG50" s="1312"/>
      <c r="CH50" s="1312"/>
      <c r="CI50" s="1312"/>
      <c r="CJ50" s="1312"/>
      <c r="CK50" s="1312"/>
      <c r="CL50" s="1312"/>
      <c r="CM50" s="1312"/>
      <c r="CN50" s="1312" t="s">
        <v>551</v>
      </c>
      <c r="CO50" s="1312"/>
      <c r="CP50" s="1312"/>
      <c r="CQ50" s="1312"/>
      <c r="CR50" s="1312"/>
      <c r="CS50" s="1312"/>
      <c r="CT50" s="1312"/>
      <c r="CU50" s="1312"/>
      <c r="CV50" s="1312" t="s">
        <v>552</v>
      </c>
      <c r="CW50" s="1312"/>
      <c r="CX50" s="1312"/>
      <c r="CY50" s="1312"/>
      <c r="CZ50" s="1312"/>
      <c r="DA50" s="1312"/>
      <c r="DB50" s="1312"/>
      <c r="DC50" s="1312"/>
    </row>
    <row r="51" spans="1:109" ht="13.5" customHeight="1" x14ac:dyDescent="0.15">
      <c r="B51" s="394"/>
      <c r="G51" s="1323"/>
      <c r="H51" s="1323"/>
      <c r="I51" s="1328"/>
      <c r="J51" s="1328"/>
      <c r="K51" s="1313"/>
      <c r="L51" s="1313"/>
      <c r="M51" s="1313"/>
      <c r="N51" s="1313"/>
      <c r="AM51" s="403"/>
      <c r="AN51" s="1311" t="s">
        <v>603</v>
      </c>
      <c r="AO51" s="1311"/>
      <c r="AP51" s="1311"/>
      <c r="AQ51" s="1311"/>
      <c r="AR51" s="1311"/>
      <c r="AS51" s="1311"/>
      <c r="AT51" s="1311"/>
      <c r="AU51" s="1311"/>
      <c r="AV51" s="1311"/>
      <c r="AW51" s="1311"/>
      <c r="AX51" s="1311"/>
      <c r="AY51" s="1311"/>
      <c r="AZ51" s="1311"/>
      <c r="BA51" s="1311"/>
      <c r="BB51" s="1311" t="s">
        <v>604</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v>19</v>
      </c>
      <c r="BY51" s="1308"/>
      <c r="BZ51" s="1308"/>
      <c r="CA51" s="1308"/>
      <c r="CB51" s="1308"/>
      <c r="CC51" s="1308"/>
      <c r="CD51" s="1308"/>
      <c r="CE51" s="1308"/>
      <c r="CF51" s="1308">
        <v>12.1</v>
      </c>
      <c r="CG51" s="1308"/>
      <c r="CH51" s="1308"/>
      <c r="CI51" s="1308"/>
      <c r="CJ51" s="1308"/>
      <c r="CK51" s="1308"/>
      <c r="CL51" s="1308"/>
      <c r="CM51" s="1308"/>
      <c r="CN51" s="1308">
        <v>10.3</v>
      </c>
      <c r="CO51" s="1308"/>
      <c r="CP51" s="1308"/>
      <c r="CQ51" s="1308"/>
      <c r="CR51" s="1308"/>
      <c r="CS51" s="1308"/>
      <c r="CT51" s="1308"/>
      <c r="CU51" s="1308"/>
      <c r="CV51" s="1308">
        <v>5.7</v>
      </c>
      <c r="CW51" s="1308"/>
      <c r="CX51" s="1308"/>
      <c r="CY51" s="1308"/>
      <c r="CZ51" s="1308"/>
      <c r="DA51" s="1308"/>
      <c r="DB51" s="1308"/>
      <c r="DC51" s="1308"/>
    </row>
    <row r="52" spans="1:109" x14ac:dyDescent="0.15">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605</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60.5</v>
      </c>
      <c r="BY53" s="1308"/>
      <c r="BZ53" s="1308"/>
      <c r="CA53" s="1308"/>
      <c r="CB53" s="1308"/>
      <c r="CC53" s="1308"/>
      <c r="CD53" s="1308"/>
      <c r="CE53" s="1308"/>
      <c r="CF53" s="1308">
        <v>61.7</v>
      </c>
      <c r="CG53" s="1308"/>
      <c r="CH53" s="1308"/>
      <c r="CI53" s="1308"/>
      <c r="CJ53" s="1308"/>
      <c r="CK53" s="1308"/>
      <c r="CL53" s="1308"/>
      <c r="CM53" s="1308"/>
      <c r="CN53" s="1308">
        <v>64.7</v>
      </c>
      <c r="CO53" s="1308"/>
      <c r="CP53" s="1308"/>
      <c r="CQ53" s="1308"/>
      <c r="CR53" s="1308"/>
      <c r="CS53" s="1308"/>
      <c r="CT53" s="1308"/>
      <c r="CU53" s="1308"/>
      <c r="CV53" s="1308">
        <v>66.2</v>
      </c>
      <c r="CW53" s="1308"/>
      <c r="CX53" s="1308"/>
      <c r="CY53" s="1308"/>
      <c r="CZ53" s="1308"/>
      <c r="DA53" s="1308"/>
      <c r="DB53" s="1308"/>
      <c r="DC53" s="1308"/>
    </row>
    <row r="54" spans="1:109" x14ac:dyDescent="0.15">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606</v>
      </c>
      <c r="AO55" s="1312"/>
      <c r="AP55" s="1312"/>
      <c r="AQ55" s="1312"/>
      <c r="AR55" s="1312"/>
      <c r="AS55" s="1312"/>
      <c r="AT55" s="1312"/>
      <c r="AU55" s="1312"/>
      <c r="AV55" s="1312"/>
      <c r="AW55" s="1312"/>
      <c r="AX55" s="1312"/>
      <c r="AY55" s="1312"/>
      <c r="AZ55" s="1312"/>
      <c r="BA55" s="1312"/>
      <c r="BB55" s="1311" t="s">
        <v>604</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605</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55.3</v>
      </c>
      <c r="BY57" s="1308"/>
      <c r="BZ57" s="1308"/>
      <c r="CA57" s="1308"/>
      <c r="CB57" s="1308"/>
      <c r="CC57" s="1308"/>
      <c r="CD57" s="1308"/>
      <c r="CE57" s="1308"/>
      <c r="CF57" s="1308">
        <v>56.3</v>
      </c>
      <c r="CG57" s="1308"/>
      <c r="CH57" s="1308"/>
      <c r="CI57" s="1308"/>
      <c r="CJ57" s="1308"/>
      <c r="CK57" s="1308"/>
      <c r="CL57" s="1308"/>
      <c r="CM57" s="1308"/>
      <c r="CN57" s="1308">
        <v>58.3</v>
      </c>
      <c r="CO57" s="1308"/>
      <c r="CP57" s="1308"/>
      <c r="CQ57" s="1308"/>
      <c r="CR57" s="1308"/>
      <c r="CS57" s="1308"/>
      <c r="CT57" s="1308"/>
      <c r="CU57" s="1308"/>
      <c r="CV57" s="1308">
        <v>59</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548</v>
      </c>
      <c r="BQ72" s="1312"/>
      <c r="BR72" s="1312"/>
      <c r="BS72" s="1312"/>
      <c r="BT72" s="1312"/>
      <c r="BU72" s="1312"/>
      <c r="BV72" s="1312"/>
      <c r="BW72" s="1312"/>
      <c r="BX72" s="1312" t="s">
        <v>549</v>
      </c>
      <c r="BY72" s="1312"/>
      <c r="BZ72" s="1312"/>
      <c r="CA72" s="1312"/>
      <c r="CB72" s="1312"/>
      <c r="CC72" s="1312"/>
      <c r="CD72" s="1312"/>
      <c r="CE72" s="1312"/>
      <c r="CF72" s="1312" t="s">
        <v>550</v>
      </c>
      <c r="CG72" s="1312"/>
      <c r="CH72" s="1312"/>
      <c r="CI72" s="1312"/>
      <c r="CJ72" s="1312"/>
      <c r="CK72" s="1312"/>
      <c r="CL72" s="1312"/>
      <c r="CM72" s="1312"/>
      <c r="CN72" s="1312" t="s">
        <v>551</v>
      </c>
      <c r="CO72" s="1312"/>
      <c r="CP72" s="1312"/>
      <c r="CQ72" s="1312"/>
      <c r="CR72" s="1312"/>
      <c r="CS72" s="1312"/>
      <c r="CT72" s="1312"/>
      <c r="CU72" s="1312"/>
      <c r="CV72" s="1312" t="s">
        <v>552</v>
      </c>
      <c r="CW72" s="1312"/>
      <c r="CX72" s="1312"/>
      <c r="CY72" s="1312"/>
      <c r="CZ72" s="1312"/>
      <c r="DA72" s="1312"/>
      <c r="DB72" s="1312"/>
      <c r="DC72" s="1312"/>
    </row>
    <row r="73" spans="2:107" x14ac:dyDescent="0.15">
      <c r="B73" s="394"/>
      <c r="G73" s="1323"/>
      <c r="H73" s="1323"/>
      <c r="I73" s="1323"/>
      <c r="J73" s="1323"/>
      <c r="K73" s="1307"/>
      <c r="L73" s="1307"/>
      <c r="M73" s="1307"/>
      <c r="N73" s="1307"/>
      <c r="AM73" s="403"/>
      <c r="AN73" s="1311" t="s">
        <v>603</v>
      </c>
      <c r="AO73" s="1311"/>
      <c r="AP73" s="1311"/>
      <c r="AQ73" s="1311"/>
      <c r="AR73" s="1311"/>
      <c r="AS73" s="1311"/>
      <c r="AT73" s="1311"/>
      <c r="AU73" s="1311"/>
      <c r="AV73" s="1311"/>
      <c r="AW73" s="1311"/>
      <c r="AX73" s="1311"/>
      <c r="AY73" s="1311"/>
      <c r="AZ73" s="1311"/>
      <c r="BA73" s="1311"/>
      <c r="BB73" s="1311" t="s">
        <v>604</v>
      </c>
      <c r="BC73" s="1311"/>
      <c r="BD73" s="1311"/>
      <c r="BE73" s="1311"/>
      <c r="BF73" s="1311"/>
      <c r="BG73" s="1311"/>
      <c r="BH73" s="1311"/>
      <c r="BI73" s="1311"/>
      <c r="BJ73" s="1311"/>
      <c r="BK73" s="1311"/>
      <c r="BL73" s="1311"/>
      <c r="BM73" s="1311"/>
      <c r="BN73" s="1311"/>
      <c r="BO73" s="1311"/>
      <c r="BP73" s="1308">
        <v>25.5</v>
      </c>
      <c r="BQ73" s="1308"/>
      <c r="BR73" s="1308"/>
      <c r="BS73" s="1308"/>
      <c r="BT73" s="1308"/>
      <c r="BU73" s="1308"/>
      <c r="BV73" s="1308"/>
      <c r="BW73" s="1308"/>
      <c r="BX73" s="1308">
        <v>19</v>
      </c>
      <c r="BY73" s="1308"/>
      <c r="BZ73" s="1308"/>
      <c r="CA73" s="1308"/>
      <c r="CB73" s="1308"/>
      <c r="CC73" s="1308"/>
      <c r="CD73" s="1308"/>
      <c r="CE73" s="1308"/>
      <c r="CF73" s="1308">
        <v>12.1</v>
      </c>
      <c r="CG73" s="1308"/>
      <c r="CH73" s="1308"/>
      <c r="CI73" s="1308"/>
      <c r="CJ73" s="1308"/>
      <c r="CK73" s="1308"/>
      <c r="CL73" s="1308"/>
      <c r="CM73" s="1308"/>
      <c r="CN73" s="1308">
        <v>10.3</v>
      </c>
      <c r="CO73" s="1308"/>
      <c r="CP73" s="1308"/>
      <c r="CQ73" s="1308"/>
      <c r="CR73" s="1308"/>
      <c r="CS73" s="1308"/>
      <c r="CT73" s="1308"/>
      <c r="CU73" s="1308"/>
      <c r="CV73" s="1308">
        <v>5.7</v>
      </c>
      <c r="CW73" s="1308"/>
      <c r="CX73" s="1308"/>
      <c r="CY73" s="1308"/>
      <c r="CZ73" s="1308"/>
      <c r="DA73" s="1308"/>
      <c r="DB73" s="1308"/>
      <c r="DC73" s="1308"/>
    </row>
    <row r="74" spans="2:107" x14ac:dyDescent="0.15">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608</v>
      </c>
      <c r="BC75" s="1311"/>
      <c r="BD75" s="1311"/>
      <c r="BE75" s="1311"/>
      <c r="BF75" s="1311"/>
      <c r="BG75" s="1311"/>
      <c r="BH75" s="1311"/>
      <c r="BI75" s="1311"/>
      <c r="BJ75" s="1311"/>
      <c r="BK75" s="1311"/>
      <c r="BL75" s="1311"/>
      <c r="BM75" s="1311"/>
      <c r="BN75" s="1311"/>
      <c r="BO75" s="1311"/>
      <c r="BP75" s="1308">
        <v>11.2</v>
      </c>
      <c r="BQ75" s="1308"/>
      <c r="BR75" s="1308"/>
      <c r="BS75" s="1308"/>
      <c r="BT75" s="1308"/>
      <c r="BU75" s="1308"/>
      <c r="BV75" s="1308"/>
      <c r="BW75" s="1308"/>
      <c r="BX75" s="1308">
        <v>9.6999999999999993</v>
      </c>
      <c r="BY75" s="1308"/>
      <c r="BZ75" s="1308"/>
      <c r="CA75" s="1308"/>
      <c r="CB75" s="1308"/>
      <c r="CC75" s="1308"/>
      <c r="CD75" s="1308"/>
      <c r="CE75" s="1308"/>
      <c r="CF75" s="1308">
        <v>7.7</v>
      </c>
      <c r="CG75" s="1308"/>
      <c r="CH75" s="1308"/>
      <c r="CI75" s="1308"/>
      <c r="CJ75" s="1308"/>
      <c r="CK75" s="1308"/>
      <c r="CL75" s="1308"/>
      <c r="CM75" s="1308"/>
      <c r="CN75" s="1308">
        <v>6.7</v>
      </c>
      <c r="CO75" s="1308"/>
      <c r="CP75" s="1308"/>
      <c r="CQ75" s="1308"/>
      <c r="CR75" s="1308"/>
      <c r="CS75" s="1308"/>
      <c r="CT75" s="1308"/>
      <c r="CU75" s="1308"/>
      <c r="CV75" s="1308">
        <v>6.7</v>
      </c>
      <c r="CW75" s="1308"/>
      <c r="CX75" s="1308"/>
      <c r="CY75" s="1308"/>
      <c r="CZ75" s="1308"/>
      <c r="DA75" s="1308"/>
      <c r="DB75" s="1308"/>
      <c r="DC75" s="1308"/>
    </row>
    <row r="76" spans="2:107" x14ac:dyDescent="0.15">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606</v>
      </c>
      <c r="AO77" s="1312"/>
      <c r="AP77" s="1312"/>
      <c r="AQ77" s="1312"/>
      <c r="AR77" s="1312"/>
      <c r="AS77" s="1312"/>
      <c r="AT77" s="1312"/>
      <c r="AU77" s="1312"/>
      <c r="AV77" s="1312"/>
      <c r="AW77" s="1312"/>
      <c r="AX77" s="1312"/>
      <c r="AY77" s="1312"/>
      <c r="AZ77" s="1312"/>
      <c r="BA77" s="1312"/>
      <c r="BB77" s="1311" t="s">
        <v>604</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608</v>
      </c>
      <c r="BC79" s="1311"/>
      <c r="BD79" s="1311"/>
      <c r="BE79" s="1311"/>
      <c r="BF79" s="1311"/>
      <c r="BG79" s="1311"/>
      <c r="BH79" s="1311"/>
      <c r="BI79" s="1311"/>
      <c r="BJ79" s="1311"/>
      <c r="BK79" s="1311"/>
      <c r="BL79" s="1311"/>
      <c r="BM79" s="1311"/>
      <c r="BN79" s="1311"/>
      <c r="BO79" s="1311"/>
      <c r="BP79" s="1308">
        <v>9.1</v>
      </c>
      <c r="BQ79" s="1308"/>
      <c r="BR79" s="1308"/>
      <c r="BS79" s="1308"/>
      <c r="BT79" s="1308"/>
      <c r="BU79" s="1308"/>
      <c r="BV79" s="1308"/>
      <c r="BW79" s="1308"/>
      <c r="BX79" s="1308">
        <v>8.6</v>
      </c>
      <c r="BY79" s="1308"/>
      <c r="BZ79" s="1308"/>
      <c r="CA79" s="1308"/>
      <c r="CB79" s="1308"/>
      <c r="CC79" s="1308"/>
      <c r="CD79" s="1308"/>
      <c r="CE79" s="1308"/>
      <c r="CF79" s="1308">
        <v>8.5</v>
      </c>
      <c r="CG79" s="1308"/>
      <c r="CH79" s="1308"/>
      <c r="CI79" s="1308"/>
      <c r="CJ79" s="1308"/>
      <c r="CK79" s="1308"/>
      <c r="CL79" s="1308"/>
      <c r="CM79" s="1308"/>
      <c r="CN79" s="1308">
        <v>8.5</v>
      </c>
      <c r="CO79" s="1308"/>
      <c r="CP79" s="1308"/>
      <c r="CQ79" s="1308"/>
      <c r="CR79" s="1308"/>
      <c r="CS79" s="1308"/>
      <c r="CT79" s="1308"/>
      <c r="CU79" s="1308"/>
      <c r="CV79" s="1308">
        <v>8.6</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NflOFHpgPec8ugAceLJ9ydmwDAKdlhZNEiLUBkRsQfJHn0Hhn8NElkkKBiUQNCyI81YyhGzBbeZM1NCQvR3dQ==" saltValue="e49i+oUaVhWt/YPu+3l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97" zoomScale="70" zoomScaleNormal="70" zoomScaleSheetLayoutView="70" workbookViewId="0">
      <selection activeCell="AO113" sqref="AO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apnGAgRmzw7wP9PdjTBAvYQq+ot4NeSnYlyQbTv468eK50+h1s3Xt8mHI7ru+lpJ0uUlA2L7k9a2nOdraGNA==" saltValue="l2OnxuhLvARkaQJZuRIAn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91" zoomScale="70" zoomScaleNormal="70" zoomScaleSheetLayoutView="55" workbookViewId="0">
      <selection activeCell="AG113" sqref="AG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61j/KSfsj7urmdtvorY4A+ENxuPxrnKZawshRDFNZLTEw0h8+DwSZ4Heb+6Svz6NAobUQp9S5sT8dI/f/SEKA==" saltValue="ETXEhcXSRZ0D+TmoNSkCF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97754</v>
      </c>
      <c r="E3" s="161"/>
      <c r="F3" s="162">
        <v>175675</v>
      </c>
      <c r="G3" s="163"/>
      <c r="H3" s="164"/>
    </row>
    <row r="4" spans="1:8" x14ac:dyDescent="0.15">
      <c r="A4" s="165"/>
      <c r="B4" s="166"/>
      <c r="C4" s="167"/>
      <c r="D4" s="168">
        <v>37888</v>
      </c>
      <c r="E4" s="169"/>
      <c r="F4" s="170">
        <v>87698</v>
      </c>
      <c r="G4" s="171"/>
      <c r="H4" s="172"/>
    </row>
    <row r="5" spans="1:8" x14ac:dyDescent="0.15">
      <c r="A5" s="153" t="s">
        <v>540</v>
      </c>
      <c r="B5" s="158"/>
      <c r="C5" s="159"/>
      <c r="D5" s="160">
        <v>70259</v>
      </c>
      <c r="E5" s="161"/>
      <c r="F5" s="162">
        <v>162193</v>
      </c>
      <c r="G5" s="163"/>
      <c r="H5" s="164"/>
    </row>
    <row r="6" spans="1:8" x14ac:dyDescent="0.15">
      <c r="A6" s="165"/>
      <c r="B6" s="166"/>
      <c r="C6" s="167"/>
      <c r="D6" s="168">
        <v>49995</v>
      </c>
      <c r="E6" s="169"/>
      <c r="F6" s="170">
        <v>79985</v>
      </c>
      <c r="G6" s="171"/>
      <c r="H6" s="172"/>
    </row>
    <row r="7" spans="1:8" x14ac:dyDescent="0.15">
      <c r="A7" s="153" t="s">
        <v>541</v>
      </c>
      <c r="B7" s="158"/>
      <c r="C7" s="159"/>
      <c r="D7" s="160">
        <v>82979</v>
      </c>
      <c r="E7" s="161"/>
      <c r="F7" s="162">
        <v>168868</v>
      </c>
      <c r="G7" s="163"/>
      <c r="H7" s="164"/>
    </row>
    <row r="8" spans="1:8" x14ac:dyDescent="0.15">
      <c r="A8" s="165"/>
      <c r="B8" s="166"/>
      <c r="C8" s="167"/>
      <c r="D8" s="168">
        <v>49309</v>
      </c>
      <c r="E8" s="169"/>
      <c r="F8" s="170">
        <v>79360</v>
      </c>
      <c r="G8" s="171"/>
      <c r="H8" s="172"/>
    </row>
    <row r="9" spans="1:8" x14ac:dyDescent="0.15">
      <c r="A9" s="153" t="s">
        <v>542</v>
      </c>
      <c r="B9" s="158"/>
      <c r="C9" s="159"/>
      <c r="D9" s="160">
        <v>64085</v>
      </c>
      <c r="E9" s="161"/>
      <c r="F9" s="162">
        <v>202870</v>
      </c>
      <c r="G9" s="163"/>
      <c r="H9" s="164"/>
    </row>
    <row r="10" spans="1:8" x14ac:dyDescent="0.15">
      <c r="A10" s="165"/>
      <c r="B10" s="166"/>
      <c r="C10" s="167"/>
      <c r="D10" s="168">
        <v>39212</v>
      </c>
      <c r="E10" s="169"/>
      <c r="F10" s="170">
        <v>79735</v>
      </c>
      <c r="G10" s="171"/>
      <c r="H10" s="172"/>
    </row>
    <row r="11" spans="1:8" x14ac:dyDescent="0.15">
      <c r="A11" s="153" t="s">
        <v>543</v>
      </c>
      <c r="B11" s="158"/>
      <c r="C11" s="159"/>
      <c r="D11" s="160">
        <v>71542</v>
      </c>
      <c r="E11" s="161"/>
      <c r="F11" s="162">
        <v>167497</v>
      </c>
      <c r="G11" s="163"/>
      <c r="H11" s="164"/>
    </row>
    <row r="12" spans="1:8" x14ac:dyDescent="0.15">
      <c r="A12" s="165"/>
      <c r="B12" s="166"/>
      <c r="C12" s="173"/>
      <c r="D12" s="168">
        <v>24134</v>
      </c>
      <c r="E12" s="169"/>
      <c r="F12" s="170">
        <v>82571</v>
      </c>
      <c r="G12" s="171"/>
      <c r="H12" s="172"/>
    </row>
    <row r="13" spans="1:8" x14ac:dyDescent="0.15">
      <c r="A13" s="153"/>
      <c r="B13" s="158"/>
      <c r="C13" s="174"/>
      <c r="D13" s="175">
        <v>77324</v>
      </c>
      <c r="E13" s="176"/>
      <c r="F13" s="177">
        <v>175421</v>
      </c>
      <c r="G13" s="178"/>
      <c r="H13" s="164"/>
    </row>
    <row r="14" spans="1:8" x14ac:dyDescent="0.15">
      <c r="A14" s="165"/>
      <c r="B14" s="166"/>
      <c r="C14" s="167"/>
      <c r="D14" s="168">
        <v>40108</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4.91</v>
      </c>
      <c r="C19" s="179">
        <f>ROUND(VALUE(SUBSTITUTE(実質収支比率等に係る経年分析!G$48,"▲","-")),2)</f>
        <v>8.5</v>
      </c>
      <c r="D19" s="179">
        <f>ROUND(VALUE(SUBSTITUTE(実質収支比率等に係る経年分析!H$48,"▲","-")),2)</f>
        <v>6.1</v>
      </c>
      <c r="E19" s="179">
        <f>ROUND(VALUE(SUBSTITUTE(実質収支比率等に係る経年分析!I$48,"▲","-")),2)</f>
        <v>6.57</v>
      </c>
      <c r="F19" s="179">
        <f>ROUND(VALUE(SUBSTITUTE(実質収支比率等に係る経年分析!J$48,"▲","-")),2)</f>
        <v>6.56</v>
      </c>
    </row>
    <row r="20" spans="1:11" x14ac:dyDescent="0.15">
      <c r="A20" s="179" t="s">
        <v>55</v>
      </c>
      <c r="B20" s="179">
        <f>ROUND(VALUE(SUBSTITUTE(実質収支比率等に係る経年分析!F$47,"▲","-")),2)</f>
        <v>37.630000000000003</v>
      </c>
      <c r="C20" s="179">
        <f>ROUND(VALUE(SUBSTITUTE(実質収支比率等に係る経年分析!G$47,"▲","-")),2)</f>
        <v>39.159999999999997</v>
      </c>
      <c r="D20" s="179">
        <f>ROUND(VALUE(SUBSTITUTE(実質収支比率等に係る経年分析!H$47,"▲","-")),2)</f>
        <v>41.12</v>
      </c>
      <c r="E20" s="179">
        <f>ROUND(VALUE(SUBSTITUTE(実質収支比率等に係る経年分析!I$47,"▲","-")),2)</f>
        <v>42.72</v>
      </c>
      <c r="F20" s="179">
        <f>ROUND(VALUE(SUBSTITUTE(実質収支比率等に係る経年分析!J$47,"▲","-")),2)</f>
        <v>35.5</v>
      </c>
    </row>
    <row r="21" spans="1:11" x14ac:dyDescent="0.15">
      <c r="A21" s="179" t="s">
        <v>56</v>
      </c>
      <c r="B21" s="179">
        <f>IF(ISNUMBER(VALUE(SUBSTITUTE(実質収支比率等に係る経年分析!F$49,"▲","-"))),ROUND(VALUE(SUBSTITUTE(実質収支比率等に係る経年分析!F$49,"▲","-")),2),NA())</f>
        <v>-3.79</v>
      </c>
      <c r="C21" s="179">
        <f>IF(ISNUMBER(VALUE(SUBSTITUTE(実質収支比率等に係る経年分析!G$49,"▲","-"))),ROUND(VALUE(SUBSTITUTE(実質収支比率等に係る経年分析!G$49,"▲","-")),2),NA())</f>
        <v>3.79</v>
      </c>
      <c r="D21" s="179">
        <f>IF(ISNUMBER(VALUE(SUBSTITUTE(実質収支比率等に係る経年分析!H$49,"▲","-"))),ROUND(VALUE(SUBSTITUTE(実質収支比率等に係る経年分析!H$49,"▲","-")),2),NA())</f>
        <v>-5.6</v>
      </c>
      <c r="E21" s="179">
        <f>IF(ISNUMBER(VALUE(SUBSTITUTE(実質収支比率等に係る経年分析!I$49,"▲","-"))),ROUND(VALUE(SUBSTITUTE(実質収支比率等に係る経年分析!I$49,"▲","-")),2),NA())</f>
        <v>-2.19</v>
      </c>
      <c r="F21" s="179">
        <f>IF(ISNUMBER(VALUE(SUBSTITUTE(実質収支比率等に係る経年分析!J$49,"▲","-"))),ROUND(VALUE(SUBSTITUTE(実質収支比率等に係る経年分析!J$49,"▲","-")),2),NA())</f>
        <v>-10.46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x14ac:dyDescent="0.15">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1.1399999999999999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4.5199999999999996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4.9000000000000004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6.56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435</v>
      </c>
      <c r="E42" s="181"/>
      <c r="F42" s="181"/>
      <c r="G42" s="181">
        <f>'実質公債費比率（分子）の構造'!L$52</f>
        <v>436</v>
      </c>
      <c r="H42" s="181"/>
      <c r="I42" s="181"/>
      <c r="J42" s="181">
        <f>'実質公債費比率（分子）の構造'!M$52</f>
        <v>423</v>
      </c>
      <c r="K42" s="181"/>
      <c r="L42" s="181"/>
      <c r="M42" s="181">
        <f>'実質公債費比率（分子）の構造'!N$52</f>
        <v>391</v>
      </c>
      <c r="N42" s="181"/>
      <c r="O42" s="181"/>
      <c r="P42" s="181">
        <f>'実質公債費比率（分子）の構造'!O$52</f>
        <v>394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166</v>
      </c>
      <c r="C45" s="181"/>
      <c r="D45" s="181"/>
      <c r="E45" s="181">
        <f>'実質公債費比率（分子）の構造'!L$49</f>
        <v>125</v>
      </c>
      <c r="F45" s="181"/>
      <c r="G45" s="181"/>
      <c r="H45" s="181">
        <f>'実質公債費比率（分子）の構造'!M$49</f>
        <v>106</v>
      </c>
      <c r="I45" s="181"/>
      <c r="J45" s="181"/>
      <c r="K45" s="181">
        <f>'実質公債費比率（分子）の構造'!N$49</f>
        <v>68</v>
      </c>
      <c r="L45" s="181"/>
      <c r="M45" s="181"/>
      <c r="N45" s="181">
        <f>'実質公債費比率（分子）の構造'!O$49</f>
        <v>56</v>
      </c>
      <c r="O45" s="181"/>
      <c r="P45" s="181"/>
    </row>
    <row r="46" spans="1:16" x14ac:dyDescent="0.15">
      <c r="A46" s="181" t="s">
        <v>67</v>
      </c>
      <c r="B46" s="181">
        <f>'実質公債費比率（分子）の構造'!K$48</f>
        <v>67</v>
      </c>
      <c r="C46" s="181"/>
      <c r="D46" s="181"/>
      <c r="E46" s="181">
        <f>'実質公債費比率（分子）の構造'!L$48</f>
        <v>65</v>
      </c>
      <c r="F46" s="181"/>
      <c r="G46" s="181"/>
      <c r="H46" s="181">
        <f>'実質公債費比率（分子）の構造'!M$48</f>
        <v>68</v>
      </c>
      <c r="I46" s="181"/>
      <c r="J46" s="181"/>
      <c r="K46" s="181">
        <f>'実質公債費比率（分子）の構造'!N$48</f>
        <v>65</v>
      </c>
      <c r="L46" s="181"/>
      <c r="M46" s="181"/>
      <c r="N46" s="181">
        <f>'実質公債費比率（分子）の構造'!O$48</f>
        <v>65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446</v>
      </c>
      <c r="C49" s="181"/>
      <c r="D49" s="181"/>
      <c r="E49" s="181">
        <f>'実質公債費比率（分子）の構造'!L$45</f>
        <v>454</v>
      </c>
      <c r="F49" s="181"/>
      <c r="G49" s="181"/>
      <c r="H49" s="181">
        <f>'実質公債費比率（分子）の構造'!M$45</f>
        <v>437</v>
      </c>
      <c r="I49" s="181"/>
      <c r="J49" s="181"/>
      <c r="K49" s="181">
        <f>'実質公債費比率（分子）の構造'!N$45</f>
        <v>422</v>
      </c>
      <c r="L49" s="181"/>
      <c r="M49" s="181"/>
      <c r="N49" s="181">
        <f>'実質公債費比率（分子）の構造'!O$45</f>
        <v>472</v>
      </c>
      <c r="O49" s="181"/>
      <c r="P49" s="181"/>
    </row>
    <row r="50" spans="1:16" x14ac:dyDescent="0.15">
      <c r="A50" s="181" t="s">
        <v>71</v>
      </c>
      <c r="B50" s="181" t="e">
        <f>NA()</f>
        <v>#N/A</v>
      </c>
      <c r="C50" s="181">
        <f>IF(ISNUMBER('実質公債費比率（分子）の構造'!K$53),'実質公債費比率（分子）の構造'!K$53,NA())</f>
        <v>244</v>
      </c>
      <c r="D50" s="181" t="e">
        <f>NA()</f>
        <v>#N/A</v>
      </c>
      <c r="E50" s="181" t="e">
        <f>NA()</f>
        <v>#N/A</v>
      </c>
      <c r="F50" s="181">
        <f>IF(ISNUMBER('実質公債費比率（分子）の構造'!L$53),'実質公債費比率（分子）の構造'!L$53,NA())</f>
        <v>208</v>
      </c>
      <c r="G50" s="181" t="e">
        <f>NA()</f>
        <v>#N/A</v>
      </c>
      <c r="H50" s="181" t="e">
        <f>NA()</f>
        <v>#N/A</v>
      </c>
      <c r="I50" s="181">
        <f>IF(ISNUMBER('実質公債費比率（分子）の構造'!M$53),'実質公債費比率（分子）の構造'!M$53,NA())</f>
        <v>188</v>
      </c>
      <c r="J50" s="181" t="e">
        <f>NA()</f>
        <v>#N/A</v>
      </c>
      <c r="K50" s="181" t="e">
        <f>NA()</f>
        <v>#N/A</v>
      </c>
      <c r="L50" s="181">
        <f>IF(ISNUMBER('実質公債費比率（分子）の構造'!N$53),'実質公債費比率（分子）の構造'!N$53,NA())</f>
        <v>164</v>
      </c>
      <c r="M50" s="181" t="e">
        <f>NA()</f>
        <v>#N/A</v>
      </c>
      <c r="N50" s="181" t="e">
        <f>NA()</f>
        <v>#N/A</v>
      </c>
      <c r="O50" s="181">
        <f>IF(ISNUMBER('実質公債費比率（分子）の構造'!O$53),'実質公債費比率（分子）の構造'!O$53,NA())</f>
        <v>199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4251</v>
      </c>
      <c r="E56" s="180"/>
      <c r="F56" s="180"/>
      <c r="G56" s="180">
        <f>'将来負担比率（分子）の構造'!J$52</f>
        <v>4438</v>
      </c>
      <c r="H56" s="180"/>
      <c r="I56" s="180"/>
      <c r="J56" s="180">
        <f>'将来負担比率（分子）の構造'!K$52</f>
        <v>4568</v>
      </c>
      <c r="K56" s="180"/>
      <c r="L56" s="180"/>
      <c r="M56" s="180">
        <f>'将来負担比率（分子）の構造'!L$52</f>
        <v>4549</v>
      </c>
      <c r="N56" s="180"/>
      <c r="O56" s="180"/>
      <c r="P56" s="180">
        <f>'将来負担比率（分子）の構造'!M$52</f>
        <v>4534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2140</v>
      </c>
      <c r="E58" s="180"/>
      <c r="F58" s="180"/>
      <c r="G58" s="180">
        <f>'将来負担比率（分子）の構造'!J$50</f>
        <v>2225</v>
      </c>
      <c r="H58" s="180"/>
      <c r="I58" s="180"/>
      <c r="J58" s="180">
        <f>'将来負担比率（分子）の構造'!K$50</f>
        <v>2321</v>
      </c>
      <c r="K58" s="180"/>
      <c r="L58" s="180"/>
      <c r="M58" s="180">
        <f>'将来負担比率（分子）の構造'!L$50</f>
        <v>2411</v>
      </c>
      <c r="N58" s="180"/>
      <c r="O58" s="180"/>
      <c r="P58" s="180">
        <f>'将来負担比率（分子）の構造'!M$50</f>
        <v>2289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1051</v>
      </c>
      <c r="C62" s="180"/>
      <c r="D62" s="180"/>
      <c r="E62" s="180">
        <f>'将来負担比率（分子）の構造'!J$45</f>
        <v>1066</v>
      </c>
      <c r="F62" s="180"/>
      <c r="G62" s="180"/>
      <c r="H62" s="180">
        <f>'将来負担比率（分子）の構造'!K$45</f>
        <v>1035</v>
      </c>
      <c r="I62" s="180"/>
      <c r="J62" s="180"/>
      <c r="K62" s="180">
        <f>'将来負担比率（分子）の構造'!L$45</f>
        <v>1029</v>
      </c>
      <c r="L62" s="180"/>
      <c r="M62" s="180"/>
      <c r="N62" s="180">
        <f>'将来負担比率（分子）の構造'!M$45</f>
        <v>964</v>
      </c>
      <c r="O62" s="180"/>
      <c r="P62" s="180"/>
    </row>
    <row r="63" spans="1:16" x14ac:dyDescent="0.15">
      <c r="A63" s="180" t="s">
        <v>34</v>
      </c>
      <c r="B63" s="180">
        <f>'将来負担比率（分子）の構造'!I$44</f>
        <v>688</v>
      </c>
      <c r="C63" s="180"/>
      <c r="D63" s="180"/>
      <c r="E63" s="180">
        <f>'将来負担比率（分子）の構造'!J$44</f>
        <v>742</v>
      </c>
      <c r="F63" s="180"/>
      <c r="G63" s="180"/>
      <c r="H63" s="180">
        <f>'将来負担比率（分子）の構造'!K$44</f>
        <v>648</v>
      </c>
      <c r="I63" s="180"/>
      <c r="J63" s="180"/>
      <c r="K63" s="180">
        <f>'将来負担比率（分子）の構造'!L$44</f>
        <v>616</v>
      </c>
      <c r="L63" s="180"/>
      <c r="M63" s="180"/>
      <c r="N63" s="180">
        <f>'将来負担比率（分子）の構造'!M$44</f>
        <v>583</v>
      </c>
      <c r="O63" s="180"/>
      <c r="P63" s="180"/>
    </row>
    <row r="64" spans="1:16" x14ac:dyDescent="0.15">
      <c r="A64" s="180" t="s">
        <v>33</v>
      </c>
      <c r="B64" s="180">
        <f>'将来負担比率（分子）の構造'!I$43</f>
        <v>1122</v>
      </c>
      <c r="C64" s="180"/>
      <c r="D64" s="180"/>
      <c r="E64" s="180">
        <f>'将来負担比率（分子）の構造'!J$43</f>
        <v>894</v>
      </c>
      <c r="F64" s="180"/>
      <c r="G64" s="180"/>
      <c r="H64" s="180">
        <f>'将来負担比率（分子）の構造'!K$43</f>
        <v>843</v>
      </c>
      <c r="I64" s="180"/>
      <c r="J64" s="180"/>
      <c r="K64" s="180">
        <f>'将来負担比率（分子）の構造'!L$43</f>
        <v>802</v>
      </c>
      <c r="L64" s="180"/>
      <c r="M64" s="180"/>
      <c r="N64" s="180">
        <f>'将来負担比率（分子）の構造'!M$43</f>
        <v>753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4221</v>
      </c>
      <c r="C66" s="180"/>
      <c r="D66" s="180"/>
      <c r="E66" s="180">
        <f>'将来負担比率（分子）の構造'!J$41</f>
        <v>4494</v>
      </c>
      <c r="F66" s="180"/>
      <c r="G66" s="180"/>
      <c r="H66" s="180">
        <f>'将来負担比率（分子）の構造'!K$41</f>
        <v>4699</v>
      </c>
      <c r="I66" s="180"/>
      <c r="J66" s="180"/>
      <c r="K66" s="180">
        <f>'将来負担比率（分子）の構造'!L$41</f>
        <v>4795</v>
      </c>
      <c r="L66" s="180"/>
      <c r="M66" s="180"/>
      <c r="N66" s="180">
        <f>'将来負担比率（分子）の構造'!M$41</f>
        <v>4681</v>
      </c>
      <c r="O66" s="180"/>
      <c r="P66" s="180"/>
    </row>
    <row r="67" spans="1:16" x14ac:dyDescent="0.15">
      <c r="A67" s="180" t="s">
        <v>75</v>
      </c>
      <c r="B67" s="180" t="e">
        <f>NA()</f>
        <v>#N/A</v>
      </c>
      <c r="C67" s="180">
        <f>IF(ISNUMBER('将来負担比率（分子）の構造'!I$53), IF('将来負担比率（分子）の構造'!I$53 &lt; 0, 0, '将来負担比率（分子）の構造'!I$53), NA())</f>
        <v>692</v>
      </c>
      <c r="D67" s="180" t="e">
        <f>NA()</f>
        <v>#N/A</v>
      </c>
      <c r="E67" s="180" t="e">
        <f>NA()</f>
        <v>#N/A</v>
      </c>
      <c r="F67" s="180">
        <f>IF(ISNUMBER('将来負担比率（分子）の構造'!J$53), IF('将来負担比率（分子）の構造'!J$53 &lt; 0, 0, '将来負担比率（分子）の構造'!J$53), NA())</f>
        <v>532</v>
      </c>
      <c r="G67" s="180" t="e">
        <f>NA()</f>
        <v>#N/A</v>
      </c>
      <c r="H67" s="180" t="e">
        <f>NA()</f>
        <v>#N/A</v>
      </c>
      <c r="I67" s="180">
        <f>IF(ISNUMBER('将来負担比率（分子）の構造'!K$53), IF('将来負担比率（分子）の構造'!K$53 &lt; 0, 0, '将来負担比率（分子）の構造'!K$53), NA())</f>
        <v>336</v>
      </c>
      <c r="J67" s="180" t="e">
        <f>NA()</f>
        <v>#N/A</v>
      </c>
      <c r="K67" s="180" t="e">
        <f>NA()</f>
        <v>#N/A</v>
      </c>
      <c r="L67" s="180">
        <f>IF(ISNUMBER('将来負担比率（分子）の構造'!L$53), IF('将来負担比率（分子）の構造'!L$53 &lt; 0, 0, '将来負担比率（分子）の構造'!L$53), NA())</f>
        <v>281</v>
      </c>
      <c r="M67" s="180" t="e">
        <f>NA()</f>
        <v>#N/A</v>
      </c>
      <c r="N67" s="180" t="e">
        <f>NA()</f>
        <v>#N/A</v>
      </c>
      <c r="O67" s="180">
        <f>IF(ISNUMBER('将来負担比率（分子）の構造'!M$53), IF('将来負担比率（分子）の構造'!M$53 &lt; 0, 0, '将来負担比率（分子）の構造'!M$53), NA())</f>
        <v>157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1308</v>
      </c>
      <c r="C72" s="184">
        <f>基金残高に係る経年分析!G55</f>
        <v>1330</v>
      </c>
      <c r="D72" s="184">
        <f>基金残高に係る経年分析!H55</f>
        <v>1112</v>
      </c>
    </row>
    <row r="73" spans="1:16" x14ac:dyDescent="0.15">
      <c r="A73" s="183" t="s">
        <v>78</v>
      </c>
      <c r="B73" s="184">
        <f>基金残高に係る経年分析!F56</f>
        <v>352</v>
      </c>
      <c r="C73" s="184">
        <f>基金残高に係る経年分析!G56</f>
        <v>353</v>
      </c>
      <c r="D73" s="184">
        <f>基金残高に係る経年分析!H56</f>
        <v>353</v>
      </c>
    </row>
    <row r="74" spans="1:16" x14ac:dyDescent="0.15">
      <c r="A74" s="183" t="s">
        <v>79</v>
      </c>
      <c r="B74" s="184">
        <f>基金残高に係る経年分析!F57</f>
        <v>518</v>
      </c>
      <c r="C74" s="184">
        <f>基金残高に係る経年分析!G57</f>
        <v>588</v>
      </c>
      <c r="D74" s="184">
        <f>基金残高に係る経年分析!H57</f>
        <v>581</v>
      </c>
    </row>
  </sheetData>
  <sheetProtection algorithmName="SHA-512" hashValue="l9xVWuT/ttzYExcKqBGF9QeczJv3bO2fiflJIoh611SuuXIE0CUizm3FfUhRWDs1PA9RvZjFYQkB8Qy5i4FvQA==" saltValue="NBWJntK8HTfwU1UU7ySW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811966</v>
      </c>
      <c r="S5" s="727"/>
      <c r="T5" s="727"/>
      <c r="U5" s="727"/>
      <c r="V5" s="727"/>
      <c r="W5" s="727"/>
      <c r="X5" s="727"/>
      <c r="Y5" s="773"/>
      <c r="Z5" s="791">
        <v>15.9</v>
      </c>
      <c r="AA5" s="791"/>
      <c r="AB5" s="791"/>
      <c r="AC5" s="791"/>
      <c r="AD5" s="792">
        <v>811966</v>
      </c>
      <c r="AE5" s="792"/>
      <c r="AF5" s="792"/>
      <c r="AG5" s="792"/>
      <c r="AH5" s="792"/>
      <c r="AI5" s="792"/>
      <c r="AJ5" s="792"/>
      <c r="AK5" s="792"/>
      <c r="AL5" s="774">
        <v>27</v>
      </c>
      <c r="AM5" s="743"/>
      <c r="AN5" s="743"/>
      <c r="AO5" s="775"/>
      <c r="AP5" s="760" t="s">
        <v>229</v>
      </c>
      <c r="AQ5" s="761"/>
      <c r="AR5" s="761"/>
      <c r="AS5" s="761"/>
      <c r="AT5" s="761"/>
      <c r="AU5" s="761"/>
      <c r="AV5" s="761"/>
      <c r="AW5" s="761"/>
      <c r="AX5" s="761"/>
      <c r="AY5" s="761"/>
      <c r="AZ5" s="761"/>
      <c r="BA5" s="761"/>
      <c r="BB5" s="761"/>
      <c r="BC5" s="761"/>
      <c r="BD5" s="761"/>
      <c r="BE5" s="761"/>
      <c r="BF5" s="762"/>
      <c r="BG5" s="661">
        <v>811966</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50600</v>
      </c>
      <c r="S6" s="664"/>
      <c r="T6" s="664"/>
      <c r="U6" s="664"/>
      <c r="V6" s="664"/>
      <c r="W6" s="664"/>
      <c r="X6" s="664"/>
      <c r="Y6" s="665"/>
      <c r="Z6" s="723">
        <v>1</v>
      </c>
      <c r="AA6" s="723"/>
      <c r="AB6" s="723"/>
      <c r="AC6" s="723"/>
      <c r="AD6" s="724">
        <v>50600</v>
      </c>
      <c r="AE6" s="724"/>
      <c r="AF6" s="724"/>
      <c r="AG6" s="724"/>
      <c r="AH6" s="724"/>
      <c r="AI6" s="724"/>
      <c r="AJ6" s="724"/>
      <c r="AK6" s="724"/>
      <c r="AL6" s="666">
        <v>1.7</v>
      </c>
      <c r="AM6" s="667"/>
      <c r="AN6" s="667"/>
      <c r="AO6" s="725"/>
      <c r="AP6" s="658" t="s">
        <v>234</v>
      </c>
      <c r="AQ6" s="659"/>
      <c r="AR6" s="659"/>
      <c r="AS6" s="659"/>
      <c r="AT6" s="659"/>
      <c r="AU6" s="659"/>
      <c r="AV6" s="659"/>
      <c r="AW6" s="659"/>
      <c r="AX6" s="659"/>
      <c r="AY6" s="659"/>
      <c r="AZ6" s="659"/>
      <c r="BA6" s="659"/>
      <c r="BB6" s="659"/>
      <c r="BC6" s="659"/>
      <c r="BD6" s="659"/>
      <c r="BE6" s="659"/>
      <c r="BF6" s="660"/>
      <c r="BG6" s="661">
        <v>811966</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63608</v>
      </c>
      <c r="CS6" s="664"/>
      <c r="CT6" s="664"/>
      <c r="CU6" s="664"/>
      <c r="CV6" s="664"/>
      <c r="CW6" s="664"/>
      <c r="CX6" s="664"/>
      <c r="CY6" s="665"/>
      <c r="CZ6" s="774">
        <v>1.3</v>
      </c>
      <c r="DA6" s="743"/>
      <c r="DB6" s="743"/>
      <c r="DC6" s="777"/>
      <c r="DD6" s="669" t="s">
        <v>128</v>
      </c>
      <c r="DE6" s="664"/>
      <c r="DF6" s="664"/>
      <c r="DG6" s="664"/>
      <c r="DH6" s="664"/>
      <c r="DI6" s="664"/>
      <c r="DJ6" s="664"/>
      <c r="DK6" s="664"/>
      <c r="DL6" s="664"/>
      <c r="DM6" s="664"/>
      <c r="DN6" s="664"/>
      <c r="DO6" s="664"/>
      <c r="DP6" s="665"/>
      <c r="DQ6" s="669">
        <v>63608</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1889</v>
      </c>
      <c r="S7" s="664"/>
      <c r="T7" s="664"/>
      <c r="U7" s="664"/>
      <c r="V7" s="664"/>
      <c r="W7" s="664"/>
      <c r="X7" s="664"/>
      <c r="Y7" s="665"/>
      <c r="Z7" s="723">
        <v>0</v>
      </c>
      <c r="AA7" s="723"/>
      <c r="AB7" s="723"/>
      <c r="AC7" s="723"/>
      <c r="AD7" s="724">
        <v>1889</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373001</v>
      </c>
      <c r="BH7" s="664"/>
      <c r="BI7" s="664"/>
      <c r="BJ7" s="664"/>
      <c r="BK7" s="664"/>
      <c r="BL7" s="664"/>
      <c r="BM7" s="664"/>
      <c r="BN7" s="665"/>
      <c r="BO7" s="723">
        <v>45.9</v>
      </c>
      <c r="BP7" s="723"/>
      <c r="BQ7" s="723"/>
      <c r="BR7" s="723"/>
      <c r="BS7" s="724" t="s">
        <v>128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655585</v>
      </c>
      <c r="CS7" s="664"/>
      <c r="CT7" s="664"/>
      <c r="CU7" s="664"/>
      <c r="CV7" s="664"/>
      <c r="CW7" s="664"/>
      <c r="CX7" s="664"/>
      <c r="CY7" s="665"/>
      <c r="CZ7" s="723">
        <v>13.8</v>
      </c>
      <c r="DA7" s="723"/>
      <c r="DB7" s="723"/>
      <c r="DC7" s="723"/>
      <c r="DD7" s="669">
        <v>26150</v>
      </c>
      <c r="DE7" s="664"/>
      <c r="DF7" s="664"/>
      <c r="DG7" s="664"/>
      <c r="DH7" s="664"/>
      <c r="DI7" s="664"/>
      <c r="DJ7" s="664"/>
      <c r="DK7" s="664"/>
      <c r="DL7" s="664"/>
      <c r="DM7" s="664"/>
      <c r="DN7" s="664"/>
      <c r="DO7" s="664"/>
      <c r="DP7" s="665"/>
      <c r="DQ7" s="669">
        <v>601550</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3806</v>
      </c>
      <c r="S8" s="664"/>
      <c r="T8" s="664"/>
      <c r="U8" s="664"/>
      <c r="V8" s="664"/>
      <c r="W8" s="664"/>
      <c r="X8" s="664"/>
      <c r="Y8" s="665"/>
      <c r="Z8" s="723">
        <v>0.1</v>
      </c>
      <c r="AA8" s="723"/>
      <c r="AB8" s="723"/>
      <c r="AC8" s="723"/>
      <c r="AD8" s="724">
        <v>3806</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16457</v>
      </c>
      <c r="BH8" s="664"/>
      <c r="BI8" s="664"/>
      <c r="BJ8" s="664"/>
      <c r="BK8" s="664"/>
      <c r="BL8" s="664"/>
      <c r="BM8" s="664"/>
      <c r="BN8" s="665"/>
      <c r="BO8" s="723">
        <v>2</v>
      </c>
      <c r="BP8" s="723"/>
      <c r="BQ8" s="723"/>
      <c r="BR8" s="723"/>
      <c r="BS8" s="669" t="s">
        <v>128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1458124</v>
      </c>
      <c r="CS8" s="664"/>
      <c r="CT8" s="664"/>
      <c r="CU8" s="664"/>
      <c r="CV8" s="664"/>
      <c r="CW8" s="664"/>
      <c r="CX8" s="664"/>
      <c r="CY8" s="665"/>
      <c r="CZ8" s="723">
        <v>30.7</v>
      </c>
      <c r="DA8" s="723"/>
      <c r="DB8" s="723"/>
      <c r="DC8" s="723"/>
      <c r="DD8" s="669">
        <v>21971</v>
      </c>
      <c r="DE8" s="664"/>
      <c r="DF8" s="664"/>
      <c r="DG8" s="664"/>
      <c r="DH8" s="664"/>
      <c r="DI8" s="664"/>
      <c r="DJ8" s="664"/>
      <c r="DK8" s="664"/>
      <c r="DL8" s="664"/>
      <c r="DM8" s="664"/>
      <c r="DN8" s="664"/>
      <c r="DO8" s="664"/>
      <c r="DP8" s="665"/>
      <c r="DQ8" s="669">
        <v>1011798</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3058</v>
      </c>
      <c r="S9" s="664"/>
      <c r="T9" s="664"/>
      <c r="U9" s="664"/>
      <c r="V9" s="664"/>
      <c r="W9" s="664"/>
      <c r="X9" s="664"/>
      <c r="Y9" s="665"/>
      <c r="Z9" s="723">
        <v>0.1</v>
      </c>
      <c r="AA9" s="723"/>
      <c r="AB9" s="723"/>
      <c r="AC9" s="723"/>
      <c r="AD9" s="724">
        <v>3058</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314774</v>
      </c>
      <c r="BH9" s="664"/>
      <c r="BI9" s="664"/>
      <c r="BJ9" s="664"/>
      <c r="BK9" s="664"/>
      <c r="BL9" s="664"/>
      <c r="BM9" s="664"/>
      <c r="BN9" s="665"/>
      <c r="BO9" s="723">
        <v>38.799999999999997</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484663</v>
      </c>
      <c r="CS9" s="664"/>
      <c r="CT9" s="664"/>
      <c r="CU9" s="664"/>
      <c r="CV9" s="664"/>
      <c r="CW9" s="664"/>
      <c r="CX9" s="664"/>
      <c r="CY9" s="665"/>
      <c r="CZ9" s="723">
        <v>10.199999999999999</v>
      </c>
      <c r="DA9" s="723"/>
      <c r="DB9" s="723"/>
      <c r="DC9" s="723"/>
      <c r="DD9" s="669">
        <v>3164</v>
      </c>
      <c r="DE9" s="664"/>
      <c r="DF9" s="664"/>
      <c r="DG9" s="664"/>
      <c r="DH9" s="664"/>
      <c r="DI9" s="664"/>
      <c r="DJ9" s="664"/>
      <c r="DK9" s="664"/>
      <c r="DL9" s="664"/>
      <c r="DM9" s="664"/>
      <c r="DN9" s="664"/>
      <c r="DO9" s="664"/>
      <c r="DP9" s="665"/>
      <c r="DQ9" s="669">
        <v>478108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246</v>
      </c>
      <c r="AA10" s="723"/>
      <c r="AB10" s="723"/>
      <c r="AC10" s="723"/>
      <c r="AD10" s="724" t="s">
        <v>128</v>
      </c>
      <c r="AE10" s="724"/>
      <c r="AF10" s="724"/>
      <c r="AG10" s="724"/>
      <c r="AH10" s="724"/>
      <c r="AI10" s="724"/>
      <c r="AJ10" s="724"/>
      <c r="AK10" s="724"/>
      <c r="AL10" s="666" t="s">
        <v>128</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16556</v>
      </c>
      <c r="BH10" s="664"/>
      <c r="BI10" s="664"/>
      <c r="BJ10" s="664"/>
      <c r="BK10" s="664"/>
      <c r="BL10" s="664"/>
      <c r="BM10" s="664"/>
      <c r="BN10" s="665"/>
      <c r="BO10" s="723">
        <v>2</v>
      </c>
      <c r="BP10" s="723"/>
      <c r="BQ10" s="723"/>
      <c r="BR10" s="723"/>
      <c r="BS10" s="669" t="s">
        <v>246</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246</v>
      </c>
      <c r="AE11" s="724"/>
      <c r="AF11" s="724"/>
      <c r="AG11" s="724"/>
      <c r="AH11" s="724"/>
      <c r="AI11" s="724"/>
      <c r="AJ11" s="724"/>
      <c r="AK11" s="724"/>
      <c r="AL11" s="666" t="s">
        <v>128</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25214</v>
      </c>
      <c r="BH11" s="664"/>
      <c r="BI11" s="664"/>
      <c r="BJ11" s="664"/>
      <c r="BK11" s="664"/>
      <c r="BL11" s="664"/>
      <c r="BM11" s="664"/>
      <c r="BN11" s="665"/>
      <c r="BO11" s="723">
        <v>3.1</v>
      </c>
      <c r="BP11" s="723"/>
      <c r="BQ11" s="723"/>
      <c r="BR11" s="723"/>
      <c r="BS11" s="669" t="s">
        <v>128</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258706</v>
      </c>
      <c r="CS11" s="664"/>
      <c r="CT11" s="664"/>
      <c r="CU11" s="664"/>
      <c r="CV11" s="664"/>
      <c r="CW11" s="664"/>
      <c r="CX11" s="664"/>
      <c r="CY11" s="665"/>
      <c r="CZ11" s="723">
        <v>5.4</v>
      </c>
      <c r="DA11" s="723"/>
      <c r="DB11" s="723"/>
      <c r="DC11" s="723"/>
      <c r="DD11" s="669">
        <v>54579</v>
      </c>
      <c r="DE11" s="664"/>
      <c r="DF11" s="664"/>
      <c r="DG11" s="664"/>
      <c r="DH11" s="664"/>
      <c r="DI11" s="664"/>
      <c r="DJ11" s="664"/>
      <c r="DK11" s="664"/>
      <c r="DL11" s="664"/>
      <c r="DM11" s="664"/>
      <c r="DN11" s="664"/>
      <c r="DO11" s="664"/>
      <c r="DP11" s="665"/>
      <c r="DQ11" s="669">
        <v>142909</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152333</v>
      </c>
      <c r="S12" s="664"/>
      <c r="T12" s="664"/>
      <c r="U12" s="664"/>
      <c r="V12" s="664"/>
      <c r="W12" s="664"/>
      <c r="X12" s="664"/>
      <c r="Y12" s="665"/>
      <c r="Z12" s="723">
        <v>3</v>
      </c>
      <c r="AA12" s="723"/>
      <c r="AB12" s="723"/>
      <c r="AC12" s="723"/>
      <c r="AD12" s="724">
        <v>152333</v>
      </c>
      <c r="AE12" s="724"/>
      <c r="AF12" s="724"/>
      <c r="AG12" s="724"/>
      <c r="AH12" s="724"/>
      <c r="AI12" s="724"/>
      <c r="AJ12" s="724"/>
      <c r="AK12" s="724"/>
      <c r="AL12" s="666">
        <v>5.0999999999999996</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347656</v>
      </c>
      <c r="BH12" s="664"/>
      <c r="BI12" s="664"/>
      <c r="BJ12" s="664"/>
      <c r="BK12" s="664"/>
      <c r="BL12" s="664"/>
      <c r="BM12" s="664"/>
      <c r="BN12" s="665"/>
      <c r="BO12" s="723">
        <v>42.8</v>
      </c>
      <c r="BP12" s="723"/>
      <c r="BQ12" s="723"/>
      <c r="BR12" s="723"/>
      <c r="BS12" s="669" t="s">
        <v>128</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42365</v>
      </c>
      <c r="CS12" s="664"/>
      <c r="CT12" s="664"/>
      <c r="CU12" s="664"/>
      <c r="CV12" s="664"/>
      <c r="CW12" s="664"/>
      <c r="CX12" s="664"/>
      <c r="CY12" s="665"/>
      <c r="CZ12" s="723">
        <v>0.9</v>
      </c>
      <c r="DA12" s="723"/>
      <c r="DB12" s="723"/>
      <c r="DC12" s="723"/>
      <c r="DD12" s="669" t="s">
        <v>128</v>
      </c>
      <c r="DE12" s="664"/>
      <c r="DF12" s="664"/>
      <c r="DG12" s="664"/>
      <c r="DH12" s="664"/>
      <c r="DI12" s="664"/>
      <c r="DJ12" s="664"/>
      <c r="DK12" s="664"/>
      <c r="DL12" s="664"/>
      <c r="DM12" s="664"/>
      <c r="DN12" s="664"/>
      <c r="DO12" s="664"/>
      <c r="DP12" s="665"/>
      <c r="DQ12" s="669">
        <v>34610</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175</v>
      </c>
      <c r="AA13" s="723"/>
      <c r="AB13" s="723"/>
      <c r="AC13" s="723"/>
      <c r="AD13" s="724" t="s">
        <v>246</v>
      </c>
      <c r="AE13" s="724"/>
      <c r="AF13" s="724"/>
      <c r="AG13" s="724"/>
      <c r="AH13" s="724"/>
      <c r="AI13" s="724"/>
      <c r="AJ13" s="724"/>
      <c r="AK13" s="724"/>
      <c r="AL13" s="666" t="s">
        <v>128</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346228</v>
      </c>
      <c r="BH13" s="664"/>
      <c r="BI13" s="664"/>
      <c r="BJ13" s="664"/>
      <c r="BK13" s="664"/>
      <c r="BL13" s="664"/>
      <c r="BM13" s="664"/>
      <c r="BN13" s="665"/>
      <c r="BO13" s="723">
        <v>42.6</v>
      </c>
      <c r="BP13" s="723"/>
      <c r="BQ13" s="723"/>
      <c r="BR13" s="723"/>
      <c r="BS13" s="669" t="s">
        <v>175</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556527</v>
      </c>
      <c r="CS13" s="664"/>
      <c r="CT13" s="664"/>
      <c r="CU13" s="664"/>
      <c r="CV13" s="664"/>
      <c r="CW13" s="664"/>
      <c r="CX13" s="664"/>
      <c r="CY13" s="665"/>
      <c r="CZ13" s="723">
        <v>11.7</v>
      </c>
      <c r="DA13" s="723"/>
      <c r="DB13" s="723"/>
      <c r="DC13" s="723"/>
      <c r="DD13" s="669">
        <v>386694</v>
      </c>
      <c r="DE13" s="664"/>
      <c r="DF13" s="664"/>
      <c r="DG13" s="664"/>
      <c r="DH13" s="664"/>
      <c r="DI13" s="664"/>
      <c r="DJ13" s="664"/>
      <c r="DK13" s="664"/>
      <c r="DL13" s="664"/>
      <c r="DM13" s="664"/>
      <c r="DN13" s="664"/>
      <c r="DO13" s="664"/>
      <c r="DP13" s="665"/>
      <c r="DQ13" s="669">
        <v>276247</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33280</v>
      </c>
      <c r="BH14" s="664"/>
      <c r="BI14" s="664"/>
      <c r="BJ14" s="664"/>
      <c r="BK14" s="664"/>
      <c r="BL14" s="664"/>
      <c r="BM14" s="664"/>
      <c r="BN14" s="665"/>
      <c r="BO14" s="723">
        <v>4.0999999999999996</v>
      </c>
      <c r="BP14" s="723"/>
      <c r="BQ14" s="723"/>
      <c r="BR14" s="723"/>
      <c r="BS14" s="669" t="s">
        <v>246</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310888</v>
      </c>
      <c r="CS14" s="664"/>
      <c r="CT14" s="664"/>
      <c r="CU14" s="664"/>
      <c r="CV14" s="664"/>
      <c r="CW14" s="664"/>
      <c r="CX14" s="664"/>
      <c r="CY14" s="665"/>
      <c r="CZ14" s="723">
        <v>6.5</v>
      </c>
      <c r="DA14" s="723"/>
      <c r="DB14" s="723"/>
      <c r="DC14" s="723"/>
      <c r="DD14" s="669">
        <v>77332</v>
      </c>
      <c r="DE14" s="664"/>
      <c r="DF14" s="664"/>
      <c r="DG14" s="664"/>
      <c r="DH14" s="664"/>
      <c r="DI14" s="664"/>
      <c r="DJ14" s="664"/>
      <c r="DK14" s="664"/>
      <c r="DL14" s="664"/>
      <c r="DM14" s="664"/>
      <c r="DN14" s="664"/>
      <c r="DO14" s="664"/>
      <c r="DP14" s="665"/>
      <c r="DQ14" s="669">
        <v>248738</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19323</v>
      </c>
      <c r="S15" s="664"/>
      <c r="T15" s="664"/>
      <c r="U15" s="664"/>
      <c r="V15" s="664"/>
      <c r="W15" s="664"/>
      <c r="X15" s="664"/>
      <c r="Y15" s="665"/>
      <c r="Z15" s="723">
        <v>0.4</v>
      </c>
      <c r="AA15" s="723"/>
      <c r="AB15" s="723"/>
      <c r="AC15" s="723"/>
      <c r="AD15" s="724">
        <v>19323</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58029</v>
      </c>
      <c r="BH15" s="664"/>
      <c r="BI15" s="664"/>
      <c r="BJ15" s="664"/>
      <c r="BK15" s="664"/>
      <c r="BL15" s="664"/>
      <c r="BM15" s="664"/>
      <c r="BN15" s="665"/>
      <c r="BO15" s="723">
        <v>7.1</v>
      </c>
      <c r="BP15" s="723"/>
      <c r="BQ15" s="723"/>
      <c r="BR15" s="723"/>
      <c r="BS15" s="669" t="s">
        <v>128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357573</v>
      </c>
      <c r="CS15" s="664"/>
      <c r="CT15" s="664"/>
      <c r="CU15" s="664"/>
      <c r="CV15" s="664"/>
      <c r="CW15" s="664"/>
      <c r="CX15" s="664"/>
      <c r="CY15" s="665"/>
      <c r="CZ15" s="723">
        <v>7.5</v>
      </c>
      <c r="DA15" s="723"/>
      <c r="DB15" s="723"/>
      <c r="DC15" s="723"/>
      <c r="DD15" s="669">
        <v>51380</v>
      </c>
      <c r="DE15" s="664"/>
      <c r="DF15" s="664"/>
      <c r="DG15" s="664"/>
      <c r="DH15" s="664"/>
      <c r="DI15" s="664"/>
      <c r="DJ15" s="664"/>
      <c r="DK15" s="664"/>
      <c r="DL15" s="664"/>
      <c r="DM15" s="664"/>
      <c r="DN15" s="664"/>
      <c r="DO15" s="664"/>
      <c r="DP15" s="665"/>
      <c r="DQ15" s="669">
        <v>282762</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88631</v>
      </c>
      <c r="CS16" s="664"/>
      <c r="CT16" s="664"/>
      <c r="CU16" s="664"/>
      <c r="CV16" s="664"/>
      <c r="CW16" s="664"/>
      <c r="CX16" s="664"/>
      <c r="CY16" s="665"/>
      <c r="CZ16" s="723">
        <v>1.9</v>
      </c>
      <c r="DA16" s="723"/>
      <c r="DB16" s="723"/>
      <c r="DC16" s="723"/>
      <c r="DD16" s="669" t="s">
        <v>246</v>
      </c>
      <c r="DE16" s="664"/>
      <c r="DF16" s="664"/>
      <c r="DG16" s="664"/>
      <c r="DH16" s="664"/>
      <c r="DI16" s="664"/>
      <c r="DJ16" s="664"/>
      <c r="DK16" s="664"/>
      <c r="DL16" s="664"/>
      <c r="DM16" s="664"/>
      <c r="DN16" s="664"/>
      <c r="DO16" s="664"/>
      <c r="DP16" s="665"/>
      <c r="DQ16" s="669">
        <v>5380</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3405</v>
      </c>
      <c r="S17" s="664"/>
      <c r="T17" s="664"/>
      <c r="U17" s="664"/>
      <c r="V17" s="664"/>
      <c r="W17" s="664"/>
      <c r="X17" s="664"/>
      <c r="Y17" s="665"/>
      <c r="Z17" s="723">
        <v>0.1</v>
      </c>
      <c r="AA17" s="723"/>
      <c r="AB17" s="723"/>
      <c r="AC17" s="723"/>
      <c r="AD17" s="724">
        <v>3405</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472433</v>
      </c>
      <c r="CS17" s="664"/>
      <c r="CT17" s="664"/>
      <c r="CU17" s="664"/>
      <c r="CV17" s="664"/>
      <c r="CW17" s="664"/>
      <c r="CX17" s="664"/>
      <c r="CY17" s="665"/>
      <c r="CZ17" s="723">
        <v>9.9</v>
      </c>
      <c r="DA17" s="723"/>
      <c r="DB17" s="723"/>
      <c r="DC17" s="723"/>
      <c r="DD17" s="669" t="s">
        <v>128</v>
      </c>
      <c r="DE17" s="664"/>
      <c r="DF17" s="664"/>
      <c r="DG17" s="664"/>
      <c r="DH17" s="664"/>
      <c r="DI17" s="664"/>
      <c r="DJ17" s="664"/>
      <c r="DK17" s="664"/>
      <c r="DL17" s="664"/>
      <c r="DM17" s="664"/>
      <c r="DN17" s="664"/>
      <c r="DO17" s="664"/>
      <c r="DP17" s="665"/>
      <c r="DQ17" s="669">
        <v>467619</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2148779</v>
      </c>
      <c r="S18" s="664"/>
      <c r="T18" s="664"/>
      <c r="U18" s="664"/>
      <c r="V18" s="664"/>
      <c r="W18" s="664"/>
      <c r="X18" s="664"/>
      <c r="Y18" s="665"/>
      <c r="Z18" s="723">
        <v>42</v>
      </c>
      <c r="AA18" s="723"/>
      <c r="AB18" s="723"/>
      <c r="AC18" s="723"/>
      <c r="AD18" s="724">
        <v>1965328</v>
      </c>
      <c r="AE18" s="724"/>
      <c r="AF18" s="724"/>
      <c r="AG18" s="724"/>
      <c r="AH18" s="724"/>
      <c r="AI18" s="724"/>
      <c r="AJ18" s="724"/>
      <c r="AK18" s="724"/>
      <c r="AL18" s="666">
        <v>65.2</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1965328</v>
      </c>
      <c r="S19" s="664"/>
      <c r="T19" s="664"/>
      <c r="U19" s="664"/>
      <c r="V19" s="664"/>
      <c r="W19" s="664"/>
      <c r="X19" s="664"/>
      <c r="Y19" s="665"/>
      <c r="Z19" s="723">
        <v>38.4</v>
      </c>
      <c r="AA19" s="723"/>
      <c r="AB19" s="723"/>
      <c r="AC19" s="723"/>
      <c r="AD19" s="724">
        <v>1965328</v>
      </c>
      <c r="AE19" s="724"/>
      <c r="AF19" s="724"/>
      <c r="AG19" s="724"/>
      <c r="AH19" s="724"/>
      <c r="AI19" s="724"/>
      <c r="AJ19" s="724"/>
      <c r="AK19" s="724"/>
      <c r="AL19" s="666">
        <v>65.2</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183451</v>
      </c>
      <c r="S20" s="664"/>
      <c r="T20" s="664"/>
      <c r="U20" s="664"/>
      <c r="V20" s="664"/>
      <c r="W20" s="664"/>
      <c r="X20" s="664"/>
      <c r="Y20" s="665"/>
      <c r="Z20" s="723">
        <v>3.6</v>
      </c>
      <c r="AA20" s="723"/>
      <c r="AB20" s="723"/>
      <c r="AC20" s="723"/>
      <c r="AD20" s="724" t="s">
        <v>128</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175</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4749103</v>
      </c>
      <c r="CS20" s="664"/>
      <c r="CT20" s="664"/>
      <c r="CU20" s="664"/>
      <c r="CV20" s="664"/>
      <c r="CW20" s="664"/>
      <c r="CX20" s="664"/>
      <c r="CY20" s="665"/>
      <c r="CZ20" s="723">
        <v>100</v>
      </c>
      <c r="DA20" s="723"/>
      <c r="DB20" s="723"/>
      <c r="DC20" s="723"/>
      <c r="DD20" s="669">
        <v>621270</v>
      </c>
      <c r="DE20" s="664"/>
      <c r="DF20" s="664"/>
      <c r="DG20" s="664"/>
      <c r="DH20" s="664"/>
      <c r="DI20" s="664"/>
      <c r="DJ20" s="664"/>
      <c r="DK20" s="664"/>
      <c r="DL20" s="664"/>
      <c r="DM20" s="664"/>
      <c r="DN20" s="664"/>
      <c r="DO20" s="664"/>
      <c r="DP20" s="665"/>
      <c r="DQ20" s="669">
        <v>3613329</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175</v>
      </c>
      <c r="AA21" s="723"/>
      <c r="AB21" s="723"/>
      <c r="AC21" s="723"/>
      <c r="AD21" s="724" t="s">
        <v>128</v>
      </c>
      <c r="AE21" s="724"/>
      <c r="AF21" s="724"/>
      <c r="AG21" s="724"/>
      <c r="AH21" s="724"/>
      <c r="AI21" s="724"/>
      <c r="AJ21" s="724"/>
      <c r="AK21" s="724"/>
      <c r="AL21" s="666" t="s">
        <v>128</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3195159</v>
      </c>
      <c r="S22" s="664"/>
      <c r="T22" s="664"/>
      <c r="U22" s="664"/>
      <c r="V22" s="664"/>
      <c r="W22" s="664"/>
      <c r="X22" s="664"/>
      <c r="Y22" s="665"/>
      <c r="Z22" s="723">
        <v>62.5</v>
      </c>
      <c r="AA22" s="723"/>
      <c r="AB22" s="723"/>
      <c r="AC22" s="723"/>
      <c r="AD22" s="724">
        <v>3011708</v>
      </c>
      <c r="AE22" s="724"/>
      <c r="AF22" s="724"/>
      <c r="AG22" s="724"/>
      <c r="AH22" s="724"/>
      <c r="AI22" s="724"/>
      <c r="AJ22" s="724"/>
      <c r="AK22" s="724"/>
      <c r="AL22" s="666">
        <v>100</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246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801</v>
      </c>
      <c r="S23" s="664"/>
      <c r="T23" s="664"/>
      <c r="U23" s="664"/>
      <c r="V23" s="664"/>
      <c r="W23" s="664"/>
      <c r="X23" s="664"/>
      <c r="Y23" s="665"/>
      <c r="Z23" s="723">
        <v>0</v>
      </c>
      <c r="AA23" s="723"/>
      <c r="AB23" s="723"/>
      <c r="AC23" s="723"/>
      <c r="AD23" s="724">
        <v>801</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59733</v>
      </c>
      <c r="S24" s="664"/>
      <c r="T24" s="664"/>
      <c r="U24" s="664"/>
      <c r="V24" s="664"/>
      <c r="W24" s="664"/>
      <c r="X24" s="664"/>
      <c r="Y24" s="665"/>
      <c r="Z24" s="723">
        <v>1.2</v>
      </c>
      <c r="AA24" s="723"/>
      <c r="AB24" s="723"/>
      <c r="AC24" s="723"/>
      <c r="AD24" s="724" t="s">
        <v>128</v>
      </c>
      <c r="AE24" s="724"/>
      <c r="AF24" s="724"/>
      <c r="AG24" s="724"/>
      <c r="AH24" s="724"/>
      <c r="AI24" s="724"/>
      <c r="AJ24" s="724"/>
      <c r="AK24" s="724"/>
      <c r="AL24" s="666" t="s">
        <v>128</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246</v>
      </c>
      <c r="BP24" s="723"/>
      <c r="BQ24" s="723"/>
      <c r="BR24" s="723"/>
      <c r="BS24" s="669" t="s">
        <v>128</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1850034</v>
      </c>
      <c r="CS24" s="727"/>
      <c r="CT24" s="727"/>
      <c r="CU24" s="727"/>
      <c r="CV24" s="727"/>
      <c r="CW24" s="727"/>
      <c r="CX24" s="727"/>
      <c r="CY24" s="773"/>
      <c r="CZ24" s="774">
        <v>39</v>
      </c>
      <c r="DA24" s="743"/>
      <c r="DB24" s="743"/>
      <c r="DC24" s="777"/>
      <c r="DD24" s="772">
        <v>1539959</v>
      </c>
      <c r="DE24" s="727"/>
      <c r="DF24" s="727"/>
      <c r="DG24" s="727"/>
      <c r="DH24" s="727"/>
      <c r="DI24" s="727"/>
      <c r="DJ24" s="727"/>
      <c r="DK24" s="773"/>
      <c r="DL24" s="772">
        <v>1463865</v>
      </c>
      <c r="DM24" s="727"/>
      <c r="DN24" s="727"/>
      <c r="DO24" s="727"/>
      <c r="DP24" s="727"/>
      <c r="DQ24" s="727"/>
      <c r="DR24" s="727"/>
      <c r="DS24" s="727"/>
      <c r="DT24" s="727"/>
      <c r="DU24" s="727"/>
      <c r="DV24" s="773"/>
      <c r="DW24" s="774">
        <v>46.5</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69322</v>
      </c>
      <c r="S25" s="664"/>
      <c r="T25" s="664"/>
      <c r="U25" s="664"/>
      <c r="V25" s="664"/>
      <c r="W25" s="664"/>
      <c r="X25" s="664"/>
      <c r="Y25" s="665"/>
      <c r="Z25" s="723">
        <v>1.4</v>
      </c>
      <c r="AA25" s="723"/>
      <c r="AB25" s="723"/>
      <c r="AC25" s="723"/>
      <c r="AD25" s="724" t="s">
        <v>128</v>
      </c>
      <c r="AE25" s="724"/>
      <c r="AF25" s="724"/>
      <c r="AG25" s="724"/>
      <c r="AH25" s="724"/>
      <c r="AI25" s="724"/>
      <c r="AJ25" s="724"/>
      <c r="AK25" s="724"/>
      <c r="AL25" s="666" t="s">
        <v>128</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874313</v>
      </c>
      <c r="CS25" s="662"/>
      <c r="CT25" s="662"/>
      <c r="CU25" s="662"/>
      <c r="CV25" s="662"/>
      <c r="CW25" s="662"/>
      <c r="CX25" s="662"/>
      <c r="CY25" s="663"/>
      <c r="CZ25" s="666">
        <v>18.399999999999999</v>
      </c>
      <c r="DA25" s="695"/>
      <c r="DB25" s="695"/>
      <c r="DC25" s="696"/>
      <c r="DD25" s="669">
        <v>843571</v>
      </c>
      <c r="DE25" s="662"/>
      <c r="DF25" s="662"/>
      <c r="DG25" s="662"/>
      <c r="DH25" s="662"/>
      <c r="DI25" s="662"/>
      <c r="DJ25" s="662"/>
      <c r="DK25" s="663"/>
      <c r="DL25" s="669">
        <v>767477</v>
      </c>
      <c r="DM25" s="662"/>
      <c r="DN25" s="662"/>
      <c r="DO25" s="662"/>
      <c r="DP25" s="662"/>
      <c r="DQ25" s="662"/>
      <c r="DR25" s="662"/>
      <c r="DS25" s="662"/>
      <c r="DT25" s="662"/>
      <c r="DU25" s="662"/>
      <c r="DV25" s="663"/>
      <c r="DW25" s="666">
        <v>24.4</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4663</v>
      </c>
      <c r="S26" s="664"/>
      <c r="T26" s="664"/>
      <c r="U26" s="664"/>
      <c r="V26" s="664"/>
      <c r="W26" s="664"/>
      <c r="X26" s="664"/>
      <c r="Y26" s="665"/>
      <c r="Z26" s="723">
        <v>0.1</v>
      </c>
      <c r="AA26" s="723"/>
      <c r="AB26" s="723"/>
      <c r="AC26" s="723"/>
      <c r="AD26" s="724" t="s">
        <v>175</v>
      </c>
      <c r="AE26" s="724"/>
      <c r="AF26" s="724"/>
      <c r="AG26" s="724"/>
      <c r="AH26" s="724"/>
      <c r="AI26" s="724"/>
      <c r="AJ26" s="724"/>
      <c r="AK26" s="724"/>
      <c r="AL26" s="666" t="s">
        <v>128</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246</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590053</v>
      </c>
      <c r="CS26" s="664"/>
      <c r="CT26" s="664"/>
      <c r="CU26" s="664"/>
      <c r="CV26" s="664"/>
      <c r="CW26" s="664"/>
      <c r="CX26" s="664"/>
      <c r="CY26" s="665"/>
      <c r="CZ26" s="666">
        <v>12.4</v>
      </c>
      <c r="DA26" s="695"/>
      <c r="DB26" s="695"/>
      <c r="DC26" s="696"/>
      <c r="DD26" s="669">
        <v>560463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471959</v>
      </c>
      <c r="S27" s="664"/>
      <c r="T27" s="664"/>
      <c r="U27" s="664"/>
      <c r="V27" s="664"/>
      <c r="W27" s="664"/>
      <c r="X27" s="664"/>
      <c r="Y27" s="665"/>
      <c r="Z27" s="723">
        <v>9.1999999999999993</v>
      </c>
      <c r="AA27" s="723"/>
      <c r="AB27" s="723"/>
      <c r="AC27" s="723"/>
      <c r="AD27" s="724" t="s">
        <v>128</v>
      </c>
      <c r="AE27" s="724"/>
      <c r="AF27" s="724"/>
      <c r="AG27" s="724"/>
      <c r="AH27" s="724"/>
      <c r="AI27" s="724"/>
      <c r="AJ27" s="724"/>
      <c r="AK27" s="724"/>
      <c r="AL27" s="666" t="s">
        <v>128</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811966</v>
      </c>
      <c r="BH27" s="664"/>
      <c r="BI27" s="664"/>
      <c r="BJ27" s="664"/>
      <c r="BK27" s="664"/>
      <c r="BL27" s="664"/>
      <c r="BM27" s="664"/>
      <c r="BN27" s="665"/>
      <c r="BO27" s="723">
        <v>100</v>
      </c>
      <c r="BP27" s="723"/>
      <c r="BQ27" s="723"/>
      <c r="BR27" s="723"/>
      <c r="BS27" s="669" t="s">
        <v>246</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503288</v>
      </c>
      <c r="CS27" s="662"/>
      <c r="CT27" s="662"/>
      <c r="CU27" s="662"/>
      <c r="CV27" s="662"/>
      <c r="CW27" s="662"/>
      <c r="CX27" s="662"/>
      <c r="CY27" s="663"/>
      <c r="CZ27" s="666">
        <v>10.6</v>
      </c>
      <c r="DA27" s="695"/>
      <c r="DB27" s="695"/>
      <c r="DC27" s="696"/>
      <c r="DD27" s="669">
        <v>228769</v>
      </c>
      <c r="DE27" s="662"/>
      <c r="DF27" s="662"/>
      <c r="DG27" s="662"/>
      <c r="DH27" s="662"/>
      <c r="DI27" s="662"/>
      <c r="DJ27" s="662"/>
      <c r="DK27" s="663"/>
      <c r="DL27" s="669">
        <v>228769</v>
      </c>
      <c r="DM27" s="662"/>
      <c r="DN27" s="662"/>
      <c r="DO27" s="662"/>
      <c r="DP27" s="662"/>
      <c r="DQ27" s="662"/>
      <c r="DR27" s="662"/>
      <c r="DS27" s="662"/>
      <c r="DT27" s="662"/>
      <c r="DU27" s="662"/>
      <c r="DV27" s="663"/>
      <c r="DW27" s="666">
        <v>7.3</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472433</v>
      </c>
      <c r="CS28" s="664"/>
      <c r="CT28" s="664"/>
      <c r="CU28" s="664"/>
      <c r="CV28" s="664"/>
      <c r="CW28" s="664"/>
      <c r="CX28" s="664"/>
      <c r="CY28" s="665"/>
      <c r="CZ28" s="666">
        <v>9.9</v>
      </c>
      <c r="DA28" s="695"/>
      <c r="DB28" s="695"/>
      <c r="DC28" s="696"/>
      <c r="DD28" s="669">
        <v>467619</v>
      </c>
      <c r="DE28" s="664"/>
      <c r="DF28" s="664"/>
      <c r="DG28" s="664"/>
      <c r="DH28" s="664"/>
      <c r="DI28" s="664"/>
      <c r="DJ28" s="664"/>
      <c r="DK28" s="665"/>
      <c r="DL28" s="669">
        <v>467619</v>
      </c>
      <c r="DM28" s="664"/>
      <c r="DN28" s="664"/>
      <c r="DO28" s="664"/>
      <c r="DP28" s="664"/>
      <c r="DQ28" s="664"/>
      <c r="DR28" s="664"/>
      <c r="DS28" s="664"/>
      <c r="DT28" s="664"/>
      <c r="DU28" s="664"/>
      <c r="DV28" s="665"/>
      <c r="DW28" s="666">
        <v>14.9</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319452</v>
      </c>
      <c r="S29" s="664"/>
      <c r="T29" s="664"/>
      <c r="U29" s="664"/>
      <c r="V29" s="664"/>
      <c r="W29" s="664"/>
      <c r="X29" s="664"/>
      <c r="Y29" s="665"/>
      <c r="Z29" s="723">
        <v>6.2</v>
      </c>
      <c r="AA29" s="723"/>
      <c r="AB29" s="723"/>
      <c r="AC29" s="723"/>
      <c r="AD29" s="724" t="s">
        <v>128</v>
      </c>
      <c r="AE29" s="724"/>
      <c r="AF29" s="724"/>
      <c r="AG29" s="724"/>
      <c r="AH29" s="724"/>
      <c r="AI29" s="724"/>
      <c r="AJ29" s="724"/>
      <c r="AK29" s="724"/>
      <c r="AL29" s="666" t="s">
        <v>128</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472288</v>
      </c>
      <c r="CS29" s="662"/>
      <c r="CT29" s="662"/>
      <c r="CU29" s="662"/>
      <c r="CV29" s="662"/>
      <c r="CW29" s="662"/>
      <c r="CX29" s="662"/>
      <c r="CY29" s="663"/>
      <c r="CZ29" s="666">
        <v>9.9</v>
      </c>
      <c r="DA29" s="695"/>
      <c r="DB29" s="695"/>
      <c r="DC29" s="696"/>
      <c r="DD29" s="669">
        <v>467474</v>
      </c>
      <c r="DE29" s="662"/>
      <c r="DF29" s="662"/>
      <c r="DG29" s="662"/>
      <c r="DH29" s="662"/>
      <c r="DI29" s="662"/>
      <c r="DJ29" s="662"/>
      <c r="DK29" s="663"/>
      <c r="DL29" s="669">
        <v>467474</v>
      </c>
      <c r="DM29" s="662"/>
      <c r="DN29" s="662"/>
      <c r="DO29" s="662"/>
      <c r="DP29" s="662"/>
      <c r="DQ29" s="662"/>
      <c r="DR29" s="662"/>
      <c r="DS29" s="662"/>
      <c r="DT29" s="662"/>
      <c r="DU29" s="662"/>
      <c r="DV29" s="663"/>
      <c r="DW29" s="666">
        <v>14.9</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6052</v>
      </c>
      <c r="S30" s="664"/>
      <c r="T30" s="664"/>
      <c r="U30" s="664"/>
      <c r="V30" s="664"/>
      <c r="W30" s="664"/>
      <c r="X30" s="664"/>
      <c r="Y30" s="665"/>
      <c r="Z30" s="723">
        <v>0.1</v>
      </c>
      <c r="AA30" s="723"/>
      <c r="AB30" s="723"/>
      <c r="AC30" s="723"/>
      <c r="AD30" s="724" t="s">
        <v>128</v>
      </c>
      <c r="AE30" s="724"/>
      <c r="AF30" s="724"/>
      <c r="AG30" s="724"/>
      <c r="AH30" s="724"/>
      <c r="AI30" s="724"/>
      <c r="AJ30" s="724"/>
      <c r="AK30" s="724"/>
      <c r="AL30" s="666" t="s">
        <v>128</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v>
      </c>
      <c r="BH30" s="742"/>
      <c r="BI30" s="742"/>
      <c r="BJ30" s="742"/>
      <c r="BK30" s="742"/>
      <c r="BL30" s="742"/>
      <c r="BM30" s="743">
        <v>94.9</v>
      </c>
      <c r="BN30" s="742"/>
      <c r="BO30" s="742"/>
      <c r="BP30" s="742"/>
      <c r="BQ30" s="744"/>
      <c r="BR30" s="741">
        <v>98.9</v>
      </c>
      <c r="BS30" s="742"/>
      <c r="BT30" s="742"/>
      <c r="BU30" s="742"/>
      <c r="BV30" s="742"/>
      <c r="BW30" s="742"/>
      <c r="BX30" s="743">
        <v>94.3</v>
      </c>
      <c r="BY30" s="742"/>
      <c r="BZ30" s="742"/>
      <c r="CA30" s="742"/>
      <c r="CB30" s="744"/>
      <c r="CD30" s="747"/>
      <c r="CE30" s="748"/>
      <c r="CF30" s="705" t="s">
        <v>312</v>
      </c>
      <c r="CG30" s="702"/>
      <c r="CH30" s="702"/>
      <c r="CI30" s="702"/>
      <c r="CJ30" s="702"/>
      <c r="CK30" s="702"/>
      <c r="CL30" s="702"/>
      <c r="CM30" s="702"/>
      <c r="CN30" s="702"/>
      <c r="CO30" s="702"/>
      <c r="CP30" s="702"/>
      <c r="CQ30" s="703"/>
      <c r="CR30" s="661">
        <v>443221</v>
      </c>
      <c r="CS30" s="664"/>
      <c r="CT30" s="664"/>
      <c r="CU30" s="664"/>
      <c r="CV30" s="664"/>
      <c r="CW30" s="664"/>
      <c r="CX30" s="664"/>
      <c r="CY30" s="665"/>
      <c r="CZ30" s="666">
        <v>9.3000000000000007</v>
      </c>
      <c r="DA30" s="695"/>
      <c r="DB30" s="695"/>
      <c r="DC30" s="696"/>
      <c r="DD30" s="669">
        <v>438407</v>
      </c>
      <c r="DE30" s="664"/>
      <c r="DF30" s="664"/>
      <c r="DG30" s="664"/>
      <c r="DH30" s="664"/>
      <c r="DI30" s="664"/>
      <c r="DJ30" s="664"/>
      <c r="DK30" s="665"/>
      <c r="DL30" s="669">
        <v>438407</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72401</v>
      </c>
      <c r="S31" s="664"/>
      <c r="T31" s="664"/>
      <c r="U31" s="664"/>
      <c r="V31" s="664"/>
      <c r="W31" s="664"/>
      <c r="X31" s="664"/>
      <c r="Y31" s="665"/>
      <c r="Z31" s="723">
        <v>1.4</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99.1</v>
      </c>
      <c r="BH31" s="662"/>
      <c r="BI31" s="662"/>
      <c r="BJ31" s="662"/>
      <c r="BK31" s="662"/>
      <c r="BL31" s="662"/>
      <c r="BM31" s="667">
        <v>96.7</v>
      </c>
      <c r="BN31" s="740"/>
      <c r="BO31" s="740"/>
      <c r="BP31" s="740"/>
      <c r="BQ31" s="701"/>
      <c r="BR31" s="739">
        <v>98.9</v>
      </c>
      <c r="BS31" s="662"/>
      <c r="BT31" s="662"/>
      <c r="BU31" s="662"/>
      <c r="BV31" s="662"/>
      <c r="BW31" s="662"/>
      <c r="BX31" s="667">
        <v>96.1</v>
      </c>
      <c r="BY31" s="740"/>
      <c r="BZ31" s="740"/>
      <c r="CA31" s="740"/>
      <c r="CB31" s="701"/>
      <c r="CD31" s="747"/>
      <c r="CE31" s="748"/>
      <c r="CF31" s="705" t="s">
        <v>316</v>
      </c>
      <c r="CG31" s="702"/>
      <c r="CH31" s="702"/>
      <c r="CI31" s="702"/>
      <c r="CJ31" s="702"/>
      <c r="CK31" s="702"/>
      <c r="CL31" s="702"/>
      <c r="CM31" s="702"/>
      <c r="CN31" s="702"/>
      <c r="CO31" s="702"/>
      <c r="CP31" s="702"/>
      <c r="CQ31" s="703"/>
      <c r="CR31" s="661">
        <v>29067</v>
      </c>
      <c r="CS31" s="662"/>
      <c r="CT31" s="662"/>
      <c r="CU31" s="662"/>
      <c r="CV31" s="662"/>
      <c r="CW31" s="662"/>
      <c r="CX31" s="662"/>
      <c r="CY31" s="663"/>
      <c r="CZ31" s="666">
        <v>0.6</v>
      </c>
      <c r="DA31" s="695"/>
      <c r="DB31" s="695"/>
      <c r="DC31" s="696"/>
      <c r="DD31" s="669">
        <v>29067</v>
      </c>
      <c r="DE31" s="662"/>
      <c r="DF31" s="662"/>
      <c r="DG31" s="662"/>
      <c r="DH31" s="662"/>
      <c r="DI31" s="662"/>
      <c r="DJ31" s="662"/>
      <c r="DK31" s="663"/>
      <c r="DL31" s="669">
        <v>29067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346915</v>
      </c>
      <c r="S32" s="664"/>
      <c r="T32" s="664"/>
      <c r="U32" s="664"/>
      <c r="V32" s="664"/>
      <c r="W32" s="664"/>
      <c r="X32" s="664"/>
      <c r="Y32" s="665"/>
      <c r="Z32" s="723">
        <v>6.8</v>
      </c>
      <c r="AA32" s="723"/>
      <c r="AB32" s="723"/>
      <c r="AC32" s="723"/>
      <c r="AD32" s="724" t="s">
        <v>128</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98.9</v>
      </c>
      <c r="BH32" s="677"/>
      <c r="BI32" s="677"/>
      <c r="BJ32" s="677"/>
      <c r="BK32" s="677"/>
      <c r="BL32" s="677"/>
      <c r="BM32" s="721">
        <v>92.4</v>
      </c>
      <c r="BN32" s="677"/>
      <c r="BO32" s="677"/>
      <c r="BP32" s="677"/>
      <c r="BQ32" s="714"/>
      <c r="BR32" s="738">
        <v>98.9</v>
      </c>
      <c r="BS32" s="677"/>
      <c r="BT32" s="677"/>
      <c r="BU32" s="677"/>
      <c r="BV32" s="677"/>
      <c r="BW32" s="677"/>
      <c r="BX32" s="721">
        <v>92</v>
      </c>
      <c r="BY32" s="677"/>
      <c r="BZ32" s="677"/>
      <c r="CA32" s="677"/>
      <c r="CB32" s="714"/>
      <c r="CD32" s="749"/>
      <c r="CE32" s="750"/>
      <c r="CF32" s="705" t="s">
        <v>319</v>
      </c>
      <c r="CG32" s="702"/>
      <c r="CH32" s="702"/>
      <c r="CI32" s="702"/>
      <c r="CJ32" s="702"/>
      <c r="CK32" s="702"/>
      <c r="CL32" s="702"/>
      <c r="CM32" s="702"/>
      <c r="CN32" s="702"/>
      <c r="CO32" s="702"/>
      <c r="CP32" s="702"/>
      <c r="CQ32" s="703"/>
      <c r="CR32" s="661">
        <v>145</v>
      </c>
      <c r="CS32" s="664"/>
      <c r="CT32" s="664"/>
      <c r="CU32" s="664"/>
      <c r="CV32" s="664"/>
      <c r="CW32" s="664"/>
      <c r="CX32" s="664"/>
      <c r="CY32" s="665"/>
      <c r="CZ32" s="666">
        <v>0</v>
      </c>
      <c r="DA32" s="695"/>
      <c r="DB32" s="695"/>
      <c r="DC32" s="696"/>
      <c r="DD32" s="669">
        <v>145</v>
      </c>
      <c r="DE32" s="664"/>
      <c r="DF32" s="664"/>
      <c r="DG32" s="664"/>
      <c r="DH32" s="664"/>
      <c r="DI32" s="664"/>
      <c r="DJ32" s="664"/>
      <c r="DK32" s="665"/>
      <c r="DL32" s="669">
        <v>145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109983</v>
      </c>
      <c r="S33" s="664"/>
      <c r="T33" s="664"/>
      <c r="U33" s="664"/>
      <c r="V33" s="664"/>
      <c r="W33" s="664"/>
      <c r="X33" s="664"/>
      <c r="Y33" s="665"/>
      <c r="Z33" s="723">
        <v>2.1</v>
      </c>
      <c r="AA33" s="723"/>
      <c r="AB33" s="723"/>
      <c r="AC33" s="723"/>
      <c r="AD33" s="724" t="s">
        <v>246</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2189168</v>
      </c>
      <c r="CS33" s="662"/>
      <c r="CT33" s="662"/>
      <c r="CU33" s="662"/>
      <c r="CV33" s="662"/>
      <c r="CW33" s="662"/>
      <c r="CX33" s="662"/>
      <c r="CY33" s="663"/>
      <c r="CZ33" s="666">
        <v>46.1</v>
      </c>
      <c r="DA33" s="695"/>
      <c r="DB33" s="695"/>
      <c r="DC33" s="696"/>
      <c r="DD33" s="669">
        <v>1813628</v>
      </c>
      <c r="DE33" s="662"/>
      <c r="DF33" s="662"/>
      <c r="DG33" s="662"/>
      <c r="DH33" s="662"/>
      <c r="DI33" s="662"/>
      <c r="DJ33" s="662"/>
      <c r="DK33" s="663"/>
      <c r="DL33" s="669">
        <v>1486984</v>
      </c>
      <c r="DM33" s="662"/>
      <c r="DN33" s="662"/>
      <c r="DO33" s="662"/>
      <c r="DP33" s="662"/>
      <c r="DQ33" s="662"/>
      <c r="DR33" s="662"/>
      <c r="DS33" s="662"/>
      <c r="DT33" s="662"/>
      <c r="DU33" s="662"/>
      <c r="DV33" s="663"/>
      <c r="DW33" s="666">
        <v>47.2</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130428</v>
      </c>
      <c r="S34" s="664"/>
      <c r="T34" s="664"/>
      <c r="U34" s="664"/>
      <c r="V34" s="664"/>
      <c r="W34" s="664"/>
      <c r="X34" s="664"/>
      <c r="Y34" s="665"/>
      <c r="Z34" s="723">
        <v>2.5</v>
      </c>
      <c r="AA34" s="723"/>
      <c r="AB34" s="723"/>
      <c r="AC34" s="723"/>
      <c r="AD34" s="724" t="s">
        <v>128</v>
      </c>
      <c r="AE34" s="724"/>
      <c r="AF34" s="724"/>
      <c r="AG34" s="724"/>
      <c r="AH34" s="724"/>
      <c r="AI34" s="724"/>
      <c r="AJ34" s="724"/>
      <c r="AK34" s="724"/>
      <c r="AL34" s="666" t="s">
        <v>128</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833379</v>
      </c>
      <c r="CS34" s="664"/>
      <c r="CT34" s="664"/>
      <c r="CU34" s="664"/>
      <c r="CV34" s="664"/>
      <c r="CW34" s="664"/>
      <c r="CX34" s="664"/>
      <c r="CY34" s="665"/>
      <c r="CZ34" s="666">
        <v>17.5</v>
      </c>
      <c r="DA34" s="695"/>
      <c r="DB34" s="695"/>
      <c r="DC34" s="696"/>
      <c r="DD34" s="669">
        <v>619491</v>
      </c>
      <c r="DE34" s="664"/>
      <c r="DF34" s="664"/>
      <c r="DG34" s="664"/>
      <c r="DH34" s="664"/>
      <c r="DI34" s="664"/>
      <c r="DJ34" s="664"/>
      <c r="DK34" s="665"/>
      <c r="DL34" s="669">
        <v>401352</v>
      </c>
      <c r="DM34" s="664"/>
      <c r="DN34" s="664"/>
      <c r="DO34" s="664"/>
      <c r="DP34" s="664"/>
      <c r="DQ34" s="664"/>
      <c r="DR34" s="664"/>
      <c r="DS34" s="664"/>
      <c r="DT34" s="664"/>
      <c r="DU34" s="664"/>
      <c r="DV34" s="665"/>
      <c r="DW34" s="666">
        <v>12.8</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329217</v>
      </c>
      <c r="S35" s="664"/>
      <c r="T35" s="664"/>
      <c r="U35" s="664"/>
      <c r="V35" s="664"/>
      <c r="W35" s="664"/>
      <c r="X35" s="664"/>
      <c r="Y35" s="665"/>
      <c r="Z35" s="723">
        <v>6.4</v>
      </c>
      <c r="AA35" s="723"/>
      <c r="AB35" s="723"/>
      <c r="AC35" s="723"/>
      <c r="AD35" s="724" t="s">
        <v>175</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758162</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113964</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23075</v>
      </c>
      <c r="CS35" s="662"/>
      <c r="CT35" s="662"/>
      <c r="CU35" s="662"/>
      <c r="CV35" s="662"/>
      <c r="CW35" s="662"/>
      <c r="CX35" s="662"/>
      <c r="CY35" s="663"/>
      <c r="CZ35" s="666">
        <v>0.5</v>
      </c>
      <c r="DA35" s="695"/>
      <c r="DB35" s="695"/>
      <c r="DC35" s="696"/>
      <c r="DD35" s="669">
        <v>22541</v>
      </c>
      <c r="DE35" s="662"/>
      <c r="DF35" s="662"/>
      <c r="DG35" s="662"/>
      <c r="DH35" s="662"/>
      <c r="DI35" s="662"/>
      <c r="DJ35" s="662"/>
      <c r="DK35" s="663"/>
      <c r="DL35" s="669">
        <v>12501</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138147</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97550</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711548</v>
      </c>
      <c r="CS36" s="664"/>
      <c r="CT36" s="664"/>
      <c r="CU36" s="664"/>
      <c r="CV36" s="664"/>
      <c r="CW36" s="664"/>
      <c r="CX36" s="664"/>
      <c r="CY36" s="665"/>
      <c r="CZ36" s="666">
        <v>15</v>
      </c>
      <c r="DA36" s="695"/>
      <c r="DB36" s="695"/>
      <c r="DC36" s="696"/>
      <c r="DD36" s="669">
        <v>645509</v>
      </c>
      <c r="DE36" s="664"/>
      <c r="DF36" s="664"/>
      <c r="DG36" s="664"/>
      <c r="DH36" s="664"/>
      <c r="DI36" s="664"/>
      <c r="DJ36" s="664"/>
      <c r="DK36" s="665"/>
      <c r="DL36" s="669">
        <v>592926</v>
      </c>
      <c r="DM36" s="664"/>
      <c r="DN36" s="664"/>
      <c r="DO36" s="664"/>
      <c r="DP36" s="664"/>
      <c r="DQ36" s="664"/>
      <c r="DR36" s="664"/>
      <c r="DS36" s="664"/>
      <c r="DT36" s="664"/>
      <c r="DU36" s="664"/>
      <c r="DV36" s="665"/>
      <c r="DW36" s="666">
        <v>18.8</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134717</v>
      </c>
      <c r="S37" s="664"/>
      <c r="T37" s="664"/>
      <c r="U37" s="664"/>
      <c r="V37" s="664"/>
      <c r="W37" s="664"/>
      <c r="X37" s="664"/>
      <c r="Y37" s="665"/>
      <c r="Z37" s="723">
        <v>2.6</v>
      </c>
      <c r="AA37" s="723"/>
      <c r="AB37" s="723"/>
      <c r="AC37" s="723"/>
      <c r="AD37" s="724" t="s">
        <v>128</v>
      </c>
      <c r="AE37" s="724"/>
      <c r="AF37" s="724"/>
      <c r="AG37" s="724"/>
      <c r="AH37" s="724"/>
      <c r="AI37" s="724"/>
      <c r="AJ37" s="724"/>
      <c r="AK37" s="724"/>
      <c r="AL37" s="666" t="s">
        <v>128</v>
      </c>
      <c r="AM37" s="667"/>
      <c r="AN37" s="667"/>
      <c r="AO37" s="725"/>
      <c r="AQ37" s="698" t="s">
        <v>335</v>
      </c>
      <c r="AR37" s="699"/>
      <c r="AS37" s="699"/>
      <c r="AT37" s="699"/>
      <c r="AU37" s="699"/>
      <c r="AV37" s="699"/>
      <c r="AW37" s="699"/>
      <c r="AX37" s="699"/>
      <c r="AY37" s="700"/>
      <c r="AZ37" s="661">
        <v>64446</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1602</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149868</v>
      </c>
      <c r="CS37" s="662"/>
      <c r="CT37" s="662"/>
      <c r="CU37" s="662"/>
      <c r="CV37" s="662"/>
      <c r="CW37" s="662"/>
      <c r="CX37" s="662"/>
      <c r="CY37" s="663"/>
      <c r="CZ37" s="666">
        <v>3.2</v>
      </c>
      <c r="DA37" s="695"/>
      <c r="DB37" s="695"/>
      <c r="DC37" s="696"/>
      <c r="DD37" s="669">
        <v>149868</v>
      </c>
      <c r="DE37" s="662"/>
      <c r="DF37" s="662"/>
      <c r="DG37" s="662"/>
      <c r="DH37" s="662"/>
      <c r="DI37" s="662"/>
      <c r="DJ37" s="662"/>
      <c r="DK37" s="663"/>
      <c r="DL37" s="669">
        <v>146972</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5116085</v>
      </c>
      <c r="S38" s="713"/>
      <c r="T38" s="713"/>
      <c r="U38" s="713"/>
      <c r="V38" s="713"/>
      <c r="W38" s="713"/>
      <c r="X38" s="713"/>
      <c r="Y38" s="718"/>
      <c r="Z38" s="719">
        <v>100</v>
      </c>
      <c r="AA38" s="719"/>
      <c r="AB38" s="719"/>
      <c r="AC38" s="719"/>
      <c r="AD38" s="720">
        <v>3012509</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33533</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2578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586482</v>
      </c>
      <c r="CS38" s="664"/>
      <c r="CT38" s="664"/>
      <c r="CU38" s="664"/>
      <c r="CV38" s="664"/>
      <c r="CW38" s="664"/>
      <c r="CX38" s="664"/>
      <c r="CY38" s="665"/>
      <c r="CZ38" s="666">
        <v>12.3</v>
      </c>
      <c r="DA38" s="695"/>
      <c r="DB38" s="695"/>
      <c r="DC38" s="696"/>
      <c r="DD38" s="669">
        <v>500308</v>
      </c>
      <c r="DE38" s="664"/>
      <c r="DF38" s="664"/>
      <c r="DG38" s="664"/>
      <c r="DH38" s="664"/>
      <c r="DI38" s="664"/>
      <c r="DJ38" s="664"/>
      <c r="DK38" s="665"/>
      <c r="DL38" s="669">
        <v>480205</v>
      </c>
      <c r="DM38" s="664"/>
      <c r="DN38" s="664"/>
      <c r="DO38" s="664"/>
      <c r="DP38" s="664"/>
      <c r="DQ38" s="664"/>
      <c r="DR38" s="664"/>
      <c r="DS38" s="664"/>
      <c r="DT38" s="664"/>
      <c r="DU38" s="664"/>
      <c r="DV38" s="665"/>
      <c r="DW38" s="666">
        <v>15.3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246</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11189</v>
      </c>
      <c r="CS39" s="662"/>
      <c r="CT39" s="662"/>
      <c r="CU39" s="662"/>
      <c r="CV39" s="662"/>
      <c r="CW39" s="662"/>
      <c r="CX39" s="662"/>
      <c r="CY39" s="663"/>
      <c r="CZ39" s="666">
        <v>0.2</v>
      </c>
      <c r="DA39" s="695"/>
      <c r="DB39" s="695"/>
      <c r="DC39" s="696"/>
      <c r="DD39" s="669">
        <v>2284</v>
      </c>
      <c r="DE39" s="662"/>
      <c r="DF39" s="662"/>
      <c r="DG39" s="662"/>
      <c r="DH39" s="662"/>
      <c r="DI39" s="662"/>
      <c r="DJ39" s="662"/>
      <c r="DK39" s="663"/>
      <c r="DL39" s="669" t="s">
        <v>246</v>
      </c>
      <c r="DM39" s="662"/>
      <c r="DN39" s="662"/>
      <c r="DO39" s="662"/>
      <c r="DP39" s="662"/>
      <c r="DQ39" s="662"/>
      <c r="DR39" s="662"/>
      <c r="DS39" s="662"/>
      <c r="DT39" s="662"/>
      <c r="DU39" s="662"/>
      <c r="DV39" s="663"/>
      <c r="DW39" s="666" t="s">
        <v>246</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118229</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23495</v>
      </c>
      <c r="CS40" s="664"/>
      <c r="CT40" s="664"/>
      <c r="CU40" s="664"/>
      <c r="CV40" s="664"/>
      <c r="CW40" s="664"/>
      <c r="CX40" s="664"/>
      <c r="CY40" s="665"/>
      <c r="CZ40" s="666">
        <v>0.5</v>
      </c>
      <c r="DA40" s="695"/>
      <c r="DB40" s="695"/>
      <c r="DC40" s="696"/>
      <c r="DD40" s="669">
        <v>23495</v>
      </c>
      <c r="DE40" s="664"/>
      <c r="DF40" s="664"/>
      <c r="DG40" s="664"/>
      <c r="DH40" s="664"/>
      <c r="DI40" s="664"/>
      <c r="DJ40" s="664"/>
      <c r="DK40" s="665"/>
      <c r="DL40" s="669" t="s">
        <v>246</v>
      </c>
      <c r="DM40" s="664"/>
      <c r="DN40" s="664"/>
      <c r="DO40" s="664"/>
      <c r="DP40" s="664"/>
      <c r="DQ40" s="664"/>
      <c r="DR40" s="664"/>
      <c r="DS40" s="664"/>
      <c r="DT40" s="664"/>
      <c r="DU40" s="664"/>
      <c r="DV40" s="665"/>
      <c r="DW40" s="666" t="s">
        <v>246</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403807</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338</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246</v>
      </c>
      <c r="CS41" s="662"/>
      <c r="CT41" s="662"/>
      <c r="CU41" s="662"/>
      <c r="CV41" s="662"/>
      <c r="CW41" s="662"/>
      <c r="CX41" s="662"/>
      <c r="CY41" s="663"/>
      <c r="CZ41" s="666" t="s">
        <v>128</v>
      </c>
      <c r="DA41" s="695"/>
      <c r="DB41" s="695"/>
      <c r="DC41" s="696"/>
      <c r="DD41" s="669" t="s">
        <v>246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709901</v>
      </c>
      <c r="CS42" s="664"/>
      <c r="CT42" s="664"/>
      <c r="CU42" s="664"/>
      <c r="CV42" s="664"/>
      <c r="CW42" s="664"/>
      <c r="CX42" s="664"/>
      <c r="CY42" s="665"/>
      <c r="CZ42" s="666">
        <v>14.9</v>
      </c>
      <c r="DA42" s="667"/>
      <c r="DB42" s="667"/>
      <c r="DC42" s="668"/>
      <c r="DD42" s="669">
        <v>259742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5000</v>
      </c>
      <c r="CS43" s="662"/>
      <c r="CT43" s="662"/>
      <c r="CU43" s="662"/>
      <c r="CV43" s="662"/>
      <c r="CW43" s="662"/>
      <c r="CX43" s="662"/>
      <c r="CY43" s="663"/>
      <c r="CZ43" s="666">
        <v>0.1</v>
      </c>
      <c r="DA43" s="695"/>
      <c r="DB43" s="695"/>
      <c r="DC43" s="696"/>
      <c r="DD43" s="669">
        <v>2500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308</v>
      </c>
      <c r="CE44" s="690"/>
      <c r="CF44" s="658" t="s">
        <v>357</v>
      </c>
      <c r="CG44" s="659"/>
      <c r="CH44" s="659"/>
      <c r="CI44" s="659"/>
      <c r="CJ44" s="659"/>
      <c r="CK44" s="659"/>
      <c r="CL44" s="659"/>
      <c r="CM44" s="659"/>
      <c r="CN44" s="659"/>
      <c r="CO44" s="659"/>
      <c r="CP44" s="659"/>
      <c r="CQ44" s="660"/>
      <c r="CR44" s="661">
        <v>621270</v>
      </c>
      <c r="CS44" s="664"/>
      <c r="CT44" s="664"/>
      <c r="CU44" s="664"/>
      <c r="CV44" s="664"/>
      <c r="CW44" s="664"/>
      <c r="CX44" s="664"/>
      <c r="CY44" s="665"/>
      <c r="CZ44" s="666">
        <v>13.1</v>
      </c>
      <c r="DA44" s="667"/>
      <c r="DB44" s="667"/>
      <c r="DC44" s="668"/>
      <c r="DD44" s="669">
        <v>254362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382182</v>
      </c>
      <c r="CS45" s="662"/>
      <c r="CT45" s="662"/>
      <c r="CU45" s="662"/>
      <c r="CV45" s="662"/>
      <c r="CW45" s="662"/>
      <c r="CX45" s="662"/>
      <c r="CY45" s="663"/>
      <c r="CZ45" s="666">
        <v>8</v>
      </c>
      <c r="DA45" s="695"/>
      <c r="DB45" s="695"/>
      <c r="DC45" s="696"/>
      <c r="DD45" s="669">
        <v>90620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209582</v>
      </c>
      <c r="CS46" s="664"/>
      <c r="CT46" s="664"/>
      <c r="CU46" s="664"/>
      <c r="CV46" s="664"/>
      <c r="CW46" s="664"/>
      <c r="CX46" s="664"/>
      <c r="CY46" s="665"/>
      <c r="CZ46" s="666">
        <v>4.4000000000000004</v>
      </c>
      <c r="DA46" s="667"/>
      <c r="DB46" s="667"/>
      <c r="DC46" s="668"/>
      <c r="DD46" s="669">
        <v>134694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88631</v>
      </c>
      <c r="CS47" s="662"/>
      <c r="CT47" s="662"/>
      <c r="CU47" s="662"/>
      <c r="CV47" s="662"/>
      <c r="CW47" s="662"/>
      <c r="CX47" s="662"/>
      <c r="CY47" s="663"/>
      <c r="CZ47" s="666">
        <v>1.9</v>
      </c>
      <c r="DA47" s="695"/>
      <c r="DB47" s="695"/>
      <c r="DC47" s="696"/>
      <c r="DD47" s="669">
        <v>5380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4749103</v>
      </c>
      <c r="CS49" s="677"/>
      <c r="CT49" s="677"/>
      <c r="CU49" s="677"/>
      <c r="CV49" s="677"/>
      <c r="CW49" s="677"/>
      <c r="CX49" s="677"/>
      <c r="CY49" s="678"/>
      <c r="CZ49" s="679">
        <v>100</v>
      </c>
      <c r="DA49" s="680"/>
      <c r="DB49" s="680"/>
      <c r="DC49" s="681"/>
      <c r="DD49" s="682">
        <v>3613329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a28uZBLhLeeb8kMo1eD/tnGIAeagQZpQiYurfjKG/ZSHuEz4U2BnW/NhRvcEl2yNehpGDV0Ffg5hV3HlMxPsw==" saltValue="OMJyY4gIRTYb39+XKd/a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364</v>
      </c>
      <c r="DK2" s="1201"/>
      <c r="DL2" s="1201"/>
      <c r="DM2" s="1201"/>
      <c r="DN2" s="1201"/>
      <c r="DO2" s="1202"/>
      <c r="DP2" s="249"/>
      <c r="DQ2" s="1200" t="s">
        <v>365</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366</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368</v>
      </c>
      <c r="B5" s="1086"/>
      <c r="C5" s="1086"/>
      <c r="D5" s="1086"/>
      <c r="E5" s="1086"/>
      <c r="F5" s="1086"/>
      <c r="G5" s="1086"/>
      <c r="H5" s="1086"/>
      <c r="I5" s="1086"/>
      <c r="J5" s="1086"/>
      <c r="K5" s="1086"/>
      <c r="L5" s="1086"/>
      <c r="M5" s="1086"/>
      <c r="N5" s="1086"/>
      <c r="O5" s="1086"/>
      <c r="P5" s="1087"/>
      <c r="Q5" s="1091" t="s">
        <v>369</v>
      </c>
      <c r="R5" s="1092"/>
      <c r="S5" s="1092"/>
      <c r="T5" s="1092"/>
      <c r="U5" s="1093"/>
      <c r="V5" s="1091" t="s">
        <v>370</v>
      </c>
      <c r="W5" s="1092"/>
      <c r="X5" s="1092"/>
      <c r="Y5" s="1092"/>
      <c r="Z5" s="1093"/>
      <c r="AA5" s="1091" t="s">
        <v>371</v>
      </c>
      <c r="AB5" s="1092"/>
      <c r="AC5" s="1092"/>
      <c r="AD5" s="1092"/>
      <c r="AE5" s="1092"/>
      <c r="AF5" s="1203" t="s">
        <v>372</v>
      </c>
      <c r="AG5" s="1092"/>
      <c r="AH5" s="1092"/>
      <c r="AI5" s="1092"/>
      <c r="AJ5" s="1107"/>
      <c r="AK5" s="1092" t="s">
        <v>373</v>
      </c>
      <c r="AL5" s="1092"/>
      <c r="AM5" s="1092"/>
      <c r="AN5" s="1092"/>
      <c r="AO5" s="1093"/>
      <c r="AP5" s="1091" t="s">
        <v>374</v>
      </c>
      <c r="AQ5" s="1092"/>
      <c r="AR5" s="1092"/>
      <c r="AS5" s="1092"/>
      <c r="AT5" s="1093"/>
      <c r="AU5" s="1091" t="s">
        <v>375</v>
      </c>
      <c r="AV5" s="1092"/>
      <c r="AW5" s="1092"/>
      <c r="AX5" s="1092"/>
      <c r="AY5" s="1107"/>
      <c r="AZ5" s="256"/>
      <c r="BA5" s="256"/>
      <c r="BB5" s="256"/>
      <c r="BC5" s="256"/>
      <c r="BD5" s="256"/>
      <c r="BE5" s="257"/>
      <c r="BF5" s="257"/>
      <c r="BG5" s="257"/>
      <c r="BH5" s="257"/>
      <c r="BI5" s="257"/>
      <c r="BJ5" s="257"/>
      <c r="BK5" s="257"/>
      <c r="BL5" s="257"/>
      <c r="BM5" s="257"/>
      <c r="BN5" s="257"/>
      <c r="BO5" s="257"/>
      <c r="BP5" s="257"/>
      <c r="BQ5" s="1085" t="s">
        <v>376</v>
      </c>
      <c r="BR5" s="1086"/>
      <c r="BS5" s="1086"/>
      <c r="BT5" s="1086"/>
      <c r="BU5" s="1086"/>
      <c r="BV5" s="1086"/>
      <c r="BW5" s="1086"/>
      <c r="BX5" s="1086"/>
      <c r="BY5" s="1086"/>
      <c r="BZ5" s="1086"/>
      <c r="CA5" s="1086"/>
      <c r="CB5" s="1086"/>
      <c r="CC5" s="1086"/>
      <c r="CD5" s="1086"/>
      <c r="CE5" s="1086"/>
      <c r="CF5" s="1086"/>
      <c r="CG5" s="1087"/>
      <c r="CH5" s="1091" t="s">
        <v>377</v>
      </c>
      <c r="CI5" s="1092"/>
      <c r="CJ5" s="1092"/>
      <c r="CK5" s="1092"/>
      <c r="CL5" s="1093"/>
      <c r="CM5" s="1091" t="s">
        <v>378</v>
      </c>
      <c r="CN5" s="1092"/>
      <c r="CO5" s="1092"/>
      <c r="CP5" s="1092"/>
      <c r="CQ5" s="1093"/>
      <c r="CR5" s="1091" t="s">
        <v>379</v>
      </c>
      <c r="CS5" s="1092"/>
      <c r="CT5" s="1092"/>
      <c r="CU5" s="1092"/>
      <c r="CV5" s="1093"/>
      <c r="CW5" s="1091" t="s">
        <v>380</v>
      </c>
      <c r="CX5" s="1092"/>
      <c r="CY5" s="1092"/>
      <c r="CZ5" s="1092"/>
      <c r="DA5" s="1093"/>
      <c r="DB5" s="1091" t="s">
        <v>381</v>
      </c>
      <c r="DC5" s="1092"/>
      <c r="DD5" s="1092"/>
      <c r="DE5" s="1092"/>
      <c r="DF5" s="1093"/>
      <c r="DG5" s="1188" t="s">
        <v>382</v>
      </c>
      <c r="DH5" s="1189"/>
      <c r="DI5" s="1189"/>
      <c r="DJ5" s="1189"/>
      <c r="DK5" s="1190"/>
      <c r="DL5" s="1188" t="s">
        <v>383</v>
      </c>
      <c r="DM5" s="1189"/>
      <c r="DN5" s="1189"/>
      <c r="DO5" s="1189"/>
      <c r="DP5" s="1190"/>
      <c r="DQ5" s="1091" t="s">
        <v>384</v>
      </c>
      <c r="DR5" s="1092"/>
      <c r="DS5" s="1092"/>
      <c r="DT5" s="1092"/>
      <c r="DU5" s="1093"/>
      <c r="DV5" s="1091" t="s">
        <v>375</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385</v>
      </c>
      <c r="C7" s="1141"/>
      <c r="D7" s="1141"/>
      <c r="E7" s="1141"/>
      <c r="F7" s="1141"/>
      <c r="G7" s="1141"/>
      <c r="H7" s="1141"/>
      <c r="I7" s="1141"/>
      <c r="J7" s="1141"/>
      <c r="K7" s="1141"/>
      <c r="L7" s="1141"/>
      <c r="M7" s="1141"/>
      <c r="N7" s="1141"/>
      <c r="O7" s="1141"/>
      <c r="P7" s="1142"/>
      <c r="Q7" s="1194">
        <v>5116</v>
      </c>
      <c r="R7" s="1195"/>
      <c r="S7" s="1195"/>
      <c r="T7" s="1195"/>
      <c r="U7" s="1195"/>
      <c r="V7" s="1195">
        <v>4749</v>
      </c>
      <c r="W7" s="1195"/>
      <c r="X7" s="1195"/>
      <c r="Y7" s="1195"/>
      <c r="Z7" s="1195"/>
      <c r="AA7" s="1195">
        <v>367</v>
      </c>
      <c r="AB7" s="1195"/>
      <c r="AC7" s="1195"/>
      <c r="AD7" s="1195"/>
      <c r="AE7" s="1196"/>
      <c r="AF7" s="1197">
        <v>205</v>
      </c>
      <c r="AG7" s="1198"/>
      <c r="AH7" s="1198"/>
      <c r="AI7" s="1198"/>
      <c r="AJ7" s="1199"/>
      <c r="AK7" s="1181">
        <v>347</v>
      </c>
      <c r="AL7" s="1182"/>
      <c r="AM7" s="1182"/>
      <c r="AN7" s="1182"/>
      <c r="AO7" s="1182"/>
      <c r="AP7" s="1182">
        <v>4681</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386</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8">
        <v>5116</v>
      </c>
      <c r="R23" s="1159"/>
      <c r="S23" s="1159"/>
      <c r="T23" s="1159"/>
      <c r="U23" s="1159"/>
      <c r="V23" s="1159">
        <v>4749</v>
      </c>
      <c r="W23" s="1159"/>
      <c r="X23" s="1159"/>
      <c r="Y23" s="1159"/>
      <c r="Z23" s="1159"/>
      <c r="AA23" s="1159">
        <v>367</v>
      </c>
      <c r="AB23" s="1159"/>
      <c r="AC23" s="1159"/>
      <c r="AD23" s="1159"/>
      <c r="AE23" s="1160"/>
      <c r="AF23" s="1161">
        <v>205</v>
      </c>
      <c r="AG23" s="1159"/>
      <c r="AH23" s="1159"/>
      <c r="AI23" s="1159"/>
      <c r="AJ23" s="1162"/>
      <c r="AK23" s="1163"/>
      <c r="AL23" s="1164"/>
      <c r="AM23" s="1164"/>
      <c r="AN23" s="1164"/>
      <c r="AO23" s="1164"/>
      <c r="AP23" s="1159">
        <v>4681</v>
      </c>
      <c r="AQ23" s="1159"/>
      <c r="AR23" s="1159"/>
      <c r="AS23" s="1159"/>
      <c r="AT23" s="1159"/>
      <c r="AU23" s="1165"/>
      <c r="AV23" s="1165"/>
      <c r="AW23" s="1165"/>
      <c r="AX23" s="1165"/>
      <c r="AY23" s="1166"/>
      <c r="AZ23" s="1155" t="s">
        <v>128</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389</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390</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368</v>
      </c>
      <c r="B26" s="1086"/>
      <c r="C26" s="1086"/>
      <c r="D26" s="1086"/>
      <c r="E26" s="1086"/>
      <c r="F26" s="1086"/>
      <c r="G26" s="1086"/>
      <c r="H26" s="1086"/>
      <c r="I26" s="1086"/>
      <c r="J26" s="1086"/>
      <c r="K26" s="1086"/>
      <c r="L26" s="1086"/>
      <c r="M26" s="1086"/>
      <c r="N26" s="1086"/>
      <c r="O26" s="1086"/>
      <c r="P26" s="1087"/>
      <c r="Q26" s="1091" t="s">
        <v>391</v>
      </c>
      <c r="R26" s="1092"/>
      <c r="S26" s="1092"/>
      <c r="T26" s="1092"/>
      <c r="U26" s="1093"/>
      <c r="V26" s="1091" t="s">
        <v>392</v>
      </c>
      <c r="W26" s="1092"/>
      <c r="X26" s="1092"/>
      <c r="Y26" s="1092"/>
      <c r="Z26" s="1093"/>
      <c r="AA26" s="1091" t="s">
        <v>393</v>
      </c>
      <c r="AB26" s="1092"/>
      <c r="AC26" s="1092"/>
      <c r="AD26" s="1092"/>
      <c r="AE26" s="1092"/>
      <c r="AF26" s="1149" t="s">
        <v>394</v>
      </c>
      <c r="AG26" s="1098"/>
      <c r="AH26" s="1098"/>
      <c r="AI26" s="1098"/>
      <c r="AJ26" s="1150"/>
      <c r="AK26" s="1092" t="s">
        <v>395</v>
      </c>
      <c r="AL26" s="1092"/>
      <c r="AM26" s="1092"/>
      <c r="AN26" s="1092"/>
      <c r="AO26" s="1093"/>
      <c r="AP26" s="1091" t="s">
        <v>396</v>
      </c>
      <c r="AQ26" s="1092"/>
      <c r="AR26" s="1092"/>
      <c r="AS26" s="1092"/>
      <c r="AT26" s="1093"/>
      <c r="AU26" s="1091" t="s">
        <v>397</v>
      </c>
      <c r="AV26" s="1092"/>
      <c r="AW26" s="1092"/>
      <c r="AX26" s="1092"/>
      <c r="AY26" s="1093"/>
      <c r="AZ26" s="1091" t="s">
        <v>398</v>
      </c>
      <c r="BA26" s="1092"/>
      <c r="BB26" s="1092"/>
      <c r="BC26" s="1092"/>
      <c r="BD26" s="1093"/>
      <c r="BE26" s="1091" t="s">
        <v>375</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399</v>
      </c>
      <c r="C28" s="1141"/>
      <c r="D28" s="1141"/>
      <c r="E28" s="1141"/>
      <c r="F28" s="1141"/>
      <c r="G28" s="1141"/>
      <c r="H28" s="1141"/>
      <c r="I28" s="1141"/>
      <c r="J28" s="1141"/>
      <c r="K28" s="1141"/>
      <c r="L28" s="1141"/>
      <c r="M28" s="1141"/>
      <c r="N28" s="1141"/>
      <c r="O28" s="1141"/>
      <c r="P28" s="1142"/>
      <c r="Q28" s="1143">
        <v>1428</v>
      </c>
      <c r="R28" s="1144"/>
      <c r="S28" s="1144"/>
      <c r="T28" s="1144"/>
      <c r="U28" s="1144"/>
      <c r="V28" s="1144">
        <v>1315</v>
      </c>
      <c r="W28" s="1144"/>
      <c r="X28" s="1144"/>
      <c r="Y28" s="1144"/>
      <c r="Z28" s="1144"/>
      <c r="AA28" s="1144">
        <v>114</v>
      </c>
      <c r="AB28" s="1144"/>
      <c r="AC28" s="1144"/>
      <c r="AD28" s="1144"/>
      <c r="AE28" s="1145"/>
      <c r="AF28" s="1146">
        <v>114</v>
      </c>
      <c r="AG28" s="1144"/>
      <c r="AH28" s="1144"/>
      <c r="AI28" s="1144"/>
      <c r="AJ28" s="1147"/>
      <c r="AK28" s="1148">
        <v>118</v>
      </c>
      <c r="AL28" s="1136"/>
      <c r="AM28" s="1136"/>
      <c r="AN28" s="1136"/>
      <c r="AO28" s="1136"/>
      <c r="AP28" s="1136" t="s">
        <v>507</v>
      </c>
      <c r="AQ28" s="1136"/>
      <c r="AR28" s="1136"/>
      <c r="AS28" s="1136"/>
      <c r="AT28" s="1136"/>
      <c r="AU28" s="1136" t="s">
        <v>575</v>
      </c>
      <c r="AV28" s="1136"/>
      <c r="AW28" s="1136"/>
      <c r="AX28" s="1136"/>
      <c r="AY28" s="1136"/>
      <c r="AZ28" s="1137" t="s">
        <v>574</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400</v>
      </c>
      <c r="C29" s="1128"/>
      <c r="D29" s="1128"/>
      <c r="E29" s="1128"/>
      <c r="F29" s="1128"/>
      <c r="G29" s="1128"/>
      <c r="H29" s="1128"/>
      <c r="I29" s="1128"/>
      <c r="J29" s="1128"/>
      <c r="K29" s="1128"/>
      <c r="L29" s="1128"/>
      <c r="M29" s="1128"/>
      <c r="N29" s="1128"/>
      <c r="O29" s="1128"/>
      <c r="P29" s="1129"/>
      <c r="Q29" s="1133">
        <v>286</v>
      </c>
      <c r="R29" s="1134"/>
      <c r="S29" s="1134"/>
      <c r="T29" s="1134"/>
      <c r="U29" s="1134"/>
      <c r="V29" s="1134">
        <v>274</v>
      </c>
      <c r="W29" s="1134"/>
      <c r="X29" s="1134"/>
      <c r="Y29" s="1134"/>
      <c r="Z29" s="1134"/>
      <c r="AA29" s="1134">
        <v>12</v>
      </c>
      <c r="AB29" s="1134"/>
      <c r="AC29" s="1134"/>
      <c r="AD29" s="1134"/>
      <c r="AE29" s="1135"/>
      <c r="AF29" s="1109">
        <v>12</v>
      </c>
      <c r="AG29" s="1110"/>
      <c r="AH29" s="1110"/>
      <c r="AI29" s="1110"/>
      <c r="AJ29" s="1111"/>
      <c r="AK29" s="1070">
        <v>199</v>
      </c>
      <c r="AL29" s="1060"/>
      <c r="AM29" s="1060"/>
      <c r="AN29" s="1060"/>
      <c r="AO29" s="1060"/>
      <c r="AP29" s="1060" t="s">
        <v>507</v>
      </c>
      <c r="AQ29" s="1060"/>
      <c r="AR29" s="1060"/>
      <c r="AS29" s="1060"/>
      <c r="AT29" s="1060"/>
      <c r="AU29" s="1060" t="s">
        <v>574</v>
      </c>
      <c r="AV29" s="1060"/>
      <c r="AW29" s="1060"/>
      <c r="AX29" s="1060"/>
      <c r="AY29" s="1060"/>
      <c r="AZ29" s="1132" t="s">
        <v>507</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401</v>
      </c>
      <c r="C30" s="1128"/>
      <c r="D30" s="1128"/>
      <c r="E30" s="1128"/>
      <c r="F30" s="1128"/>
      <c r="G30" s="1128"/>
      <c r="H30" s="1128"/>
      <c r="I30" s="1128"/>
      <c r="J30" s="1128"/>
      <c r="K30" s="1128"/>
      <c r="L30" s="1128"/>
      <c r="M30" s="1128"/>
      <c r="N30" s="1128"/>
      <c r="O30" s="1128"/>
      <c r="P30" s="1129"/>
      <c r="Q30" s="1133">
        <v>206</v>
      </c>
      <c r="R30" s="1134"/>
      <c r="S30" s="1134"/>
      <c r="T30" s="1134"/>
      <c r="U30" s="1134"/>
      <c r="V30" s="1134">
        <v>230</v>
      </c>
      <c r="W30" s="1134"/>
      <c r="X30" s="1134"/>
      <c r="Y30" s="1134"/>
      <c r="Z30" s="1134"/>
      <c r="AA30" s="1134">
        <v>-23</v>
      </c>
      <c r="AB30" s="1134"/>
      <c r="AC30" s="1134"/>
      <c r="AD30" s="1134"/>
      <c r="AE30" s="1135"/>
      <c r="AF30" s="1109">
        <v>124</v>
      </c>
      <c r="AG30" s="1110"/>
      <c r="AH30" s="1110"/>
      <c r="AI30" s="1110"/>
      <c r="AJ30" s="1111"/>
      <c r="AK30" s="1070">
        <v>34</v>
      </c>
      <c r="AL30" s="1060"/>
      <c r="AM30" s="1060"/>
      <c r="AN30" s="1060"/>
      <c r="AO30" s="1060"/>
      <c r="AP30" s="1060">
        <v>1205</v>
      </c>
      <c r="AQ30" s="1060"/>
      <c r="AR30" s="1060"/>
      <c r="AS30" s="1060"/>
      <c r="AT30" s="1060"/>
      <c r="AU30" s="1060">
        <v>220</v>
      </c>
      <c r="AV30" s="1060"/>
      <c r="AW30" s="1060"/>
      <c r="AX30" s="1060"/>
      <c r="AY30" s="1060"/>
      <c r="AZ30" s="1132" t="s">
        <v>507</v>
      </c>
      <c r="BA30" s="1132"/>
      <c r="BB30" s="1132"/>
      <c r="BC30" s="1132"/>
      <c r="BD30" s="1132"/>
      <c r="BE30" s="1122" t="s">
        <v>402</v>
      </c>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403</v>
      </c>
      <c r="C31" s="1128"/>
      <c r="D31" s="1128"/>
      <c r="E31" s="1128"/>
      <c r="F31" s="1128"/>
      <c r="G31" s="1128"/>
      <c r="H31" s="1128"/>
      <c r="I31" s="1128"/>
      <c r="J31" s="1128"/>
      <c r="K31" s="1128"/>
      <c r="L31" s="1128"/>
      <c r="M31" s="1128"/>
      <c r="N31" s="1128"/>
      <c r="O31" s="1128"/>
      <c r="P31" s="1129"/>
      <c r="Q31" s="1133">
        <v>195</v>
      </c>
      <c r="R31" s="1134"/>
      <c r="S31" s="1134"/>
      <c r="T31" s="1134"/>
      <c r="U31" s="1134"/>
      <c r="V31" s="1134">
        <v>159</v>
      </c>
      <c r="W31" s="1134"/>
      <c r="X31" s="1134"/>
      <c r="Y31" s="1134"/>
      <c r="Z31" s="1134"/>
      <c r="AA31" s="1134">
        <v>36</v>
      </c>
      <c r="AB31" s="1134"/>
      <c r="AC31" s="1134"/>
      <c r="AD31" s="1134"/>
      <c r="AE31" s="1135"/>
      <c r="AF31" s="1109">
        <v>36</v>
      </c>
      <c r="AG31" s="1110"/>
      <c r="AH31" s="1110"/>
      <c r="AI31" s="1110"/>
      <c r="AJ31" s="1111"/>
      <c r="AK31" s="1070">
        <v>64</v>
      </c>
      <c r="AL31" s="1060"/>
      <c r="AM31" s="1060"/>
      <c r="AN31" s="1060"/>
      <c r="AO31" s="1060"/>
      <c r="AP31" s="1060">
        <v>547</v>
      </c>
      <c r="AQ31" s="1060"/>
      <c r="AR31" s="1060"/>
      <c r="AS31" s="1060"/>
      <c r="AT31" s="1060"/>
      <c r="AU31" s="1060">
        <v>533</v>
      </c>
      <c r="AV31" s="1060"/>
      <c r="AW31" s="1060"/>
      <c r="AX31" s="1060"/>
      <c r="AY31" s="1060"/>
      <c r="AZ31" s="1132" t="s">
        <v>507</v>
      </c>
      <c r="BA31" s="1132"/>
      <c r="BB31" s="1132"/>
      <c r="BC31" s="1132"/>
      <c r="BD31" s="1132"/>
      <c r="BE31" s="1122" t="s">
        <v>404</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70"/>
      <c r="AL32" s="1060"/>
      <c r="AM32" s="1060"/>
      <c r="AN32" s="1060"/>
      <c r="AO32" s="1060"/>
      <c r="AP32" s="1060"/>
      <c r="AQ32" s="1060"/>
      <c r="AR32" s="1060"/>
      <c r="AS32" s="1060"/>
      <c r="AT32" s="1060"/>
      <c r="AU32" s="1060"/>
      <c r="AV32" s="1060"/>
      <c r="AW32" s="1060"/>
      <c r="AX32" s="1060"/>
      <c r="AY32" s="1060"/>
      <c r="AZ32" s="1132"/>
      <c r="BA32" s="1132"/>
      <c r="BB32" s="1132"/>
      <c r="BC32" s="1132"/>
      <c r="BD32" s="1132"/>
      <c r="BE32" s="1122"/>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405</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387</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286</v>
      </c>
      <c r="AG63" s="1048"/>
      <c r="AH63" s="1048"/>
      <c r="AI63" s="1048"/>
      <c r="AJ63" s="1120"/>
      <c r="AK63" s="1121"/>
      <c r="AL63" s="1052"/>
      <c r="AM63" s="1052"/>
      <c r="AN63" s="1052"/>
      <c r="AO63" s="1052"/>
      <c r="AP63" s="1048">
        <v>1752</v>
      </c>
      <c r="AQ63" s="1048"/>
      <c r="AR63" s="1048"/>
      <c r="AS63" s="1048"/>
      <c r="AT63" s="1048"/>
      <c r="AU63" s="1048">
        <v>753</v>
      </c>
      <c r="AV63" s="1048"/>
      <c r="AW63" s="1048"/>
      <c r="AX63" s="1048"/>
      <c r="AY63" s="1048"/>
      <c r="AZ63" s="1115"/>
      <c r="BA63" s="1115"/>
      <c r="BB63" s="1115"/>
      <c r="BC63" s="1115"/>
      <c r="BD63" s="1115"/>
      <c r="BE63" s="1049"/>
      <c r="BF63" s="1049"/>
      <c r="BG63" s="1049"/>
      <c r="BH63" s="1049"/>
      <c r="BI63" s="1050"/>
      <c r="BJ63" s="1116" t="s">
        <v>128</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408</v>
      </c>
      <c r="B66" s="1086"/>
      <c r="C66" s="1086"/>
      <c r="D66" s="1086"/>
      <c r="E66" s="1086"/>
      <c r="F66" s="1086"/>
      <c r="G66" s="1086"/>
      <c r="H66" s="1086"/>
      <c r="I66" s="1086"/>
      <c r="J66" s="1086"/>
      <c r="K66" s="1086"/>
      <c r="L66" s="1086"/>
      <c r="M66" s="1086"/>
      <c r="N66" s="1086"/>
      <c r="O66" s="1086"/>
      <c r="P66" s="1087"/>
      <c r="Q66" s="1091" t="s">
        <v>391</v>
      </c>
      <c r="R66" s="1092"/>
      <c r="S66" s="1092"/>
      <c r="T66" s="1092"/>
      <c r="U66" s="1093"/>
      <c r="V66" s="1091" t="s">
        <v>392</v>
      </c>
      <c r="W66" s="1092"/>
      <c r="X66" s="1092"/>
      <c r="Y66" s="1092"/>
      <c r="Z66" s="1093"/>
      <c r="AA66" s="1091" t="s">
        <v>409</v>
      </c>
      <c r="AB66" s="1092"/>
      <c r="AC66" s="1092"/>
      <c r="AD66" s="1092"/>
      <c r="AE66" s="1093"/>
      <c r="AF66" s="1097" t="s">
        <v>394</v>
      </c>
      <c r="AG66" s="1098"/>
      <c r="AH66" s="1098"/>
      <c r="AI66" s="1098"/>
      <c r="AJ66" s="1099"/>
      <c r="AK66" s="1091" t="s">
        <v>410</v>
      </c>
      <c r="AL66" s="1086"/>
      <c r="AM66" s="1086"/>
      <c r="AN66" s="1086"/>
      <c r="AO66" s="1087"/>
      <c r="AP66" s="1091" t="s">
        <v>396</v>
      </c>
      <c r="AQ66" s="1092"/>
      <c r="AR66" s="1092"/>
      <c r="AS66" s="1092"/>
      <c r="AT66" s="1093"/>
      <c r="AU66" s="1091" t="s">
        <v>411</v>
      </c>
      <c r="AV66" s="1092"/>
      <c r="AW66" s="1092"/>
      <c r="AX66" s="1092"/>
      <c r="AY66" s="1093"/>
      <c r="AZ66" s="1091" t="s">
        <v>375</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576</v>
      </c>
      <c r="C68" s="1076"/>
      <c r="D68" s="1076"/>
      <c r="E68" s="1076"/>
      <c r="F68" s="1076"/>
      <c r="G68" s="1076"/>
      <c r="H68" s="1076"/>
      <c r="I68" s="1076"/>
      <c r="J68" s="1076"/>
      <c r="K68" s="1076"/>
      <c r="L68" s="1076"/>
      <c r="M68" s="1076"/>
      <c r="N68" s="1076"/>
      <c r="O68" s="1076"/>
      <c r="P68" s="1077"/>
      <c r="Q68" s="1078">
        <v>194</v>
      </c>
      <c r="R68" s="1072"/>
      <c r="S68" s="1072"/>
      <c r="T68" s="1072"/>
      <c r="U68" s="1072"/>
      <c r="V68" s="1072">
        <v>191</v>
      </c>
      <c r="W68" s="1072"/>
      <c r="X68" s="1072"/>
      <c r="Y68" s="1072"/>
      <c r="Z68" s="1072"/>
      <c r="AA68" s="1072">
        <v>3</v>
      </c>
      <c r="AB68" s="1072"/>
      <c r="AC68" s="1072"/>
      <c r="AD68" s="1072"/>
      <c r="AE68" s="1072"/>
      <c r="AF68" s="1072">
        <v>3</v>
      </c>
      <c r="AG68" s="1072"/>
      <c r="AH68" s="1072"/>
      <c r="AI68" s="1072"/>
      <c r="AJ68" s="1072"/>
      <c r="AK68" s="1072" t="s">
        <v>507</v>
      </c>
      <c r="AL68" s="1072"/>
      <c r="AM68" s="1072"/>
      <c r="AN68" s="1072"/>
      <c r="AO68" s="1072"/>
      <c r="AP68" s="1072" t="s">
        <v>507</v>
      </c>
      <c r="AQ68" s="1072"/>
      <c r="AR68" s="1072"/>
      <c r="AS68" s="1072"/>
      <c r="AT68" s="1072"/>
      <c r="AU68" s="1072" t="s">
        <v>507</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222382</v>
      </c>
      <c r="R69" s="1060"/>
      <c r="S69" s="1060"/>
      <c r="T69" s="1060"/>
      <c r="U69" s="1060"/>
      <c r="V69" s="1060">
        <v>212552</v>
      </c>
      <c r="W69" s="1060"/>
      <c r="X69" s="1060"/>
      <c r="Y69" s="1060"/>
      <c r="Z69" s="1060"/>
      <c r="AA69" s="1060">
        <v>9831</v>
      </c>
      <c r="AB69" s="1060"/>
      <c r="AC69" s="1060"/>
      <c r="AD69" s="1060"/>
      <c r="AE69" s="1060"/>
      <c r="AF69" s="1060">
        <v>9831</v>
      </c>
      <c r="AG69" s="1060"/>
      <c r="AH69" s="1060"/>
      <c r="AI69" s="1060"/>
      <c r="AJ69" s="1060"/>
      <c r="AK69" s="1060" t="s">
        <v>507</v>
      </c>
      <c r="AL69" s="1060"/>
      <c r="AM69" s="1060"/>
      <c r="AN69" s="1060"/>
      <c r="AO69" s="1060"/>
      <c r="AP69" s="1060" t="s">
        <v>507</v>
      </c>
      <c r="AQ69" s="1060"/>
      <c r="AR69" s="1060"/>
      <c r="AS69" s="1060"/>
      <c r="AT69" s="1060"/>
      <c r="AU69" s="1060" t="s">
        <v>507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2267</v>
      </c>
      <c r="R70" s="1060"/>
      <c r="S70" s="1060"/>
      <c r="T70" s="1060"/>
      <c r="U70" s="1060"/>
      <c r="V70" s="1060">
        <v>837</v>
      </c>
      <c r="W70" s="1060"/>
      <c r="X70" s="1060"/>
      <c r="Y70" s="1060"/>
      <c r="Z70" s="1060"/>
      <c r="AA70" s="1060">
        <v>1429</v>
      </c>
      <c r="AB70" s="1060"/>
      <c r="AC70" s="1060"/>
      <c r="AD70" s="1060"/>
      <c r="AE70" s="1060"/>
      <c r="AF70" s="1060">
        <v>1429</v>
      </c>
      <c r="AG70" s="1060"/>
      <c r="AH70" s="1060"/>
      <c r="AI70" s="1060"/>
      <c r="AJ70" s="1060"/>
      <c r="AK70" s="1060" t="s">
        <v>507</v>
      </c>
      <c r="AL70" s="1060"/>
      <c r="AM70" s="1060"/>
      <c r="AN70" s="1060"/>
      <c r="AO70" s="1060"/>
      <c r="AP70" s="1060">
        <v>3572</v>
      </c>
      <c r="AQ70" s="1060"/>
      <c r="AR70" s="1060"/>
      <c r="AS70" s="1060"/>
      <c r="AT70" s="1060"/>
      <c r="AU70" s="1060">
        <v>554</v>
      </c>
      <c r="AV70" s="1060"/>
      <c r="AW70" s="1060"/>
      <c r="AX70" s="1060"/>
      <c r="AY70" s="1060"/>
      <c r="AZ70" s="1061" t="s">
        <v>591</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161</v>
      </c>
      <c r="R71" s="1060"/>
      <c r="S71" s="1060"/>
      <c r="T71" s="1060"/>
      <c r="U71" s="1060"/>
      <c r="V71" s="1060">
        <v>156</v>
      </c>
      <c r="W71" s="1060"/>
      <c r="X71" s="1060"/>
      <c r="Y71" s="1060"/>
      <c r="Z71" s="1060"/>
      <c r="AA71" s="1060">
        <v>5</v>
      </c>
      <c r="AB71" s="1060"/>
      <c r="AC71" s="1060"/>
      <c r="AD71" s="1060"/>
      <c r="AE71" s="1060"/>
      <c r="AF71" s="1060">
        <v>5</v>
      </c>
      <c r="AG71" s="1060"/>
      <c r="AH71" s="1060"/>
      <c r="AI71" s="1060"/>
      <c r="AJ71" s="1060"/>
      <c r="AK71" s="1060">
        <v>29</v>
      </c>
      <c r="AL71" s="1060"/>
      <c r="AM71" s="1060"/>
      <c r="AN71" s="1060"/>
      <c r="AO71" s="1060"/>
      <c r="AP71" s="1060" t="s">
        <v>507</v>
      </c>
      <c r="AQ71" s="1060"/>
      <c r="AR71" s="1060"/>
      <c r="AS71" s="1060"/>
      <c r="AT71" s="1060"/>
      <c r="AU71" s="1060" t="s">
        <v>507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19</v>
      </c>
      <c r="R72" s="1060"/>
      <c r="S72" s="1060"/>
      <c r="T72" s="1060"/>
      <c r="U72" s="1060"/>
      <c r="V72" s="1060">
        <v>19</v>
      </c>
      <c r="W72" s="1060"/>
      <c r="X72" s="1060"/>
      <c r="Y72" s="1060"/>
      <c r="Z72" s="1060"/>
      <c r="AA72" s="1060">
        <v>0</v>
      </c>
      <c r="AB72" s="1060"/>
      <c r="AC72" s="1060"/>
      <c r="AD72" s="1060"/>
      <c r="AE72" s="1060"/>
      <c r="AF72" s="1060">
        <v>0</v>
      </c>
      <c r="AG72" s="1060"/>
      <c r="AH72" s="1060"/>
      <c r="AI72" s="1060"/>
      <c r="AJ72" s="1060"/>
      <c r="AK72" s="1060" t="s">
        <v>507</v>
      </c>
      <c r="AL72" s="1060"/>
      <c r="AM72" s="1060"/>
      <c r="AN72" s="1060"/>
      <c r="AO72" s="1060"/>
      <c r="AP72" s="1060" t="s">
        <v>507</v>
      </c>
      <c r="AQ72" s="1060"/>
      <c r="AR72" s="1060"/>
      <c r="AS72" s="1060"/>
      <c r="AT72" s="1060"/>
      <c r="AU72" s="1060" t="s">
        <v>507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936</v>
      </c>
      <c r="R73" s="1060"/>
      <c r="S73" s="1060"/>
      <c r="T73" s="1060"/>
      <c r="U73" s="1060"/>
      <c r="V73" s="1060">
        <v>928</v>
      </c>
      <c r="W73" s="1060"/>
      <c r="X73" s="1060"/>
      <c r="Y73" s="1060"/>
      <c r="Z73" s="1060"/>
      <c r="AA73" s="1060">
        <v>8</v>
      </c>
      <c r="AB73" s="1060"/>
      <c r="AC73" s="1060"/>
      <c r="AD73" s="1060"/>
      <c r="AE73" s="1060"/>
      <c r="AF73" s="1060">
        <v>8</v>
      </c>
      <c r="AG73" s="1060"/>
      <c r="AH73" s="1060"/>
      <c r="AI73" s="1060"/>
      <c r="AJ73" s="1060"/>
      <c r="AK73" s="1060">
        <v>33</v>
      </c>
      <c r="AL73" s="1060"/>
      <c r="AM73" s="1060"/>
      <c r="AN73" s="1060"/>
      <c r="AO73" s="1060"/>
      <c r="AP73" s="1060" t="s">
        <v>507</v>
      </c>
      <c r="AQ73" s="1060"/>
      <c r="AR73" s="1060"/>
      <c r="AS73" s="1060"/>
      <c r="AT73" s="1060"/>
      <c r="AU73" s="1060" t="s">
        <v>507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582</v>
      </c>
      <c r="C74" s="1064"/>
      <c r="D74" s="1064"/>
      <c r="E74" s="1064"/>
      <c r="F74" s="1064"/>
      <c r="G74" s="1064"/>
      <c r="H74" s="1064"/>
      <c r="I74" s="1064"/>
      <c r="J74" s="1064"/>
      <c r="K74" s="1064"/>
      <c r="L74" s="1064"/>
      <c r="M74" s="1064"/>
      <c r="N74" s="1064"/>
      <c r="O74" s="1064"/>
      <c r="P74" s="1065"/>
      <c r="Q74" s="1066">
        <v>5990</v>
      </c>
      <c r="R74" s="1060"/>
      <c r="S74" s="1060"/>
      <c r="T74" s="1060"/>
      <c r="U74" s="1060"/>
      <c r="V74" s="1060">
        <v>5883</v>
      </c>
      <c r="W74" s="1060"/>
      <c r="X74" s="1060"/>
      <c r="Y74" s="1060"/>
      <c r="Z74" s="1060"/>
      <c r="AA74" s="1060">
        <v>107</v>
      </c>
      <c r="AB74" s="1060"/>
      <c r="AC74" s="1060"/>
      <c r="AD74" s="1060"/>
      <c r="AE74" s="1060"/>
      <c r="AF74" s="1060">
        <v>107</v>
      </c>
      <c r="AG74" s="1060"/>
      <c r="AH74" s="1060"/>
      <c r="AI74" s="1060"/>
      <c r="AJ74" s="1060"/>
      <c r="AK74" s="1060">
        <v>823</v>
      </c>
      <c r="AL74" s="1060"/>
      <c r="AM74" s="1060"/>
      <c r="AN74" s="1060"/>
      <c r="AO74" s="1060"/>
      <c r="AP74" s="1060" t="s">
        <v>507</v>
      </c>
      <c r="AQ74" s="1060"/>
      <c r="AR74" s="1060"/>
      <c r="AS74" s="1060"/>
      <c r="AT74" s="1060"/>
      <c r="AU74" s="1060" t="s">
        <v>507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583</v>
      </c>
      <c r="C75" s="1064"/>
      <c r="D75" s="1064"/>
      <c r="E75" s="1064"/>
      <c r="F75" s="1064"/>
      <c r="G75" s="1064"/>
      <c r="H75" s="1064"/>
      <c r="I75" s="1064"/>
      <c r="J75" s="1064"/>
      <c r="K75" s="1064"/>
      <c r="L75" s="1064"/>
      <c r="M75" s="1064"/>
      <c r="N75" s="1064"/>
      <c r="O75" s="1064"/>
      <c r="P75" s="1065"/>
      <c r="Q75" s="1068">
        <v>296</v>
      </c>
      <c r="R75" s="1069"/>
      <c r="S75" s="1069"/>
      <c r="T75" s="1069"/>
      <c r="U75" s="1070"/>
      <c r="V75" s="1071">
        <v>278</v>
      </c>
      <c r="W75" s="1069"/>
      <c r="X75" s="1069"/>
      <c r="Y75" s="1069"/>
      <c r="Z75" s="1070"/>
      <c r="AA75" s="1071">
        <v>18</v>
      </c>
      <c r="AB75" s="1069"/>
      <c r="AC75" s="1069"/>
      <c r="AD75" s="1069"/>
      <c r="AE75" s="1070"/>
      <c r="AF75" s="1071">
        <v>18</v>
      </c>
      <c r="AG75" s="1069"/>
      <c r="AH75" s="1069"/>
      <c r="AI75" s="1069"/>
      <c r="AJ75" s="1070"/>
      <c r="AK75" s="1071">
        <v>85</v>
      </c>
      <c r="AL75" s="1069"/>
      <c r="AM75" s="1069"/>
      <c r="AN75" s="1069"/>
      <c r="AO75" s="1070"/>
      <c r="AP75" s="1071" t="s">
        <v>507</v>
      </c>
      <c r="AQ75" s="1069"/>
      <c r="AR75" s="1069"/>
      <c r="AS75" s="1069"/>
      <c r="AT75" s="1070"/>
      <c r="AU75" s="1071" t="s">
        <v>507</v>
      </c>
      <c r="AV75" s="1069"/>
      <c r="AW75" s="1069"/>
      <c r="AX75" s="1069"/>
      <c r="AY75" s="107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584</v>
      </c>
      <c r="C76" s="1064"/>
      <c r="D76" s="1064"/>
      <c r="E76" s="1064"/>
      <c r="F76" s="1064"/>
      <c r="G76" s="1064"/>
      <c r="H76" s="1064"/>
      <c r="I76" s="1064"/>
      <c r="J76" s="1064"/>
      <c r="K76" s="1064"/>
      <c r="L76" s="1064"/>
      <c r="M76" s="1064"/>
      <c r="N76" s="1064"/>
      <c r="O76" s="1064"/>
      <c r="P76" s="1065"/>
      <c r="Q76" s="1068">
        <v>6602</v>
      </c>
      <c r="R76" s="1069"/>
      <c r="S76" s="1069"/>
      <c r="T76" s="1069"/>
      <c r="U76" s="1070"/>
      <c r="V76" s="1071">
        <v>5976</v>
      </c>
      <c r="W76" s="1069"/>
      <c r="X76" s="1069"/>
      <c r="Y76" s="1069"/>
      <c r="Z76" s="1070"/>
      <c r="AA76" s="1071">
        <v>625</v>
      </c>
      <c r="AB76" s="1069"/>
      <c r="AC76" s="1069"/>
      <c r="AD76" s="1069"/>
      <c r="AE76" s="1070"/>
      <c r="AF76" s="1071">
        <v>625</v>
      </c>
      <c r="AG76" s="1069"/>
      <c r="AH76" s="1069"/>
      <c r="AI76" s="1069"/>
      <c r="AJ76" s="1070"/>
      <c r="AK76" s="1071">
        <v>16</v>
      </c>
      <c r="AL76" s="1069"/>
      <c r="AM76" s="1069"/>
      <c r="AN76" s="1069"/>
      <c r="AO76" s="1070"/>
      <c r="AP76" s="1071" t="s">
        <v>507</v>
      </c>
      <c r="AQ76" s="1069"/>
      <c r="AR76" s="1069"/>
      <c r="AS76" s="1069"/>
      <c r="AT76" s="1070"/>
      <c r="AU76" s="1071" t="s">
        <v>507</v>
      </c>
      <c r="AV76" s="1069"/>
      <c r="AW76" s="1069"/>
      <c r="AX76" s="1069"/>
      <c r="AY76" s="107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585</v>
      </c>
      <c r="C77" s="1064"/>
      <c r="D77" s="1064"/>
      <c r="E77" s="1064"/>
      <c r="F77" s="1064"/>
      <c r="G77" s="1064"/>
      <c r="H77" s="1064"/>
      <c r="I77" s="1064"/>
      <c r="J77" s="1064"/>
      <c r="K77" s="1064"/>
      <c r="L77" s="1064"/>
      <c r="M77" s="1064"/>
      <c r="N77" s="1064"/>
      <c r="O77" s="1064"/>
      <c r="P77" s="1065"/>
      <c r="Q77" s="1068">
        <v>139</v>
      </c>
      <c r="R77" s="1069"/>
      <c r="S77" s="1069"/>
      <c r="T77" s="1069"/>
      <c r="U77" s="1070"/>
      <c r="V77" s="1071">
        <v>138</v>
      </c>
      <c r="W77" s="1069"/>
      <c r="X77" s="1069"/>
      <c r="Y77" s="1069"/>
      <c r="Z77" s="1070"/>
      <c r="AA77" s="1071">
        <v>2</v>
      </c>
      <c r="AB77" s="1069"/>
      <c r="AC77" s="1069"/>
      <c r="AD77" s="1069"/>
      <c r="AE77" s="1070"/>
      <c r="AF77" s="1071">
        <v>2</v>
      </c>
      <c r="AG77" s="1069"/>
      <c r="AH77" s="1069"/>
      <c r="AI77" s="1069"/>
      <c r="AJ77" s="1070"/>
      <c r="AK77" s="1071" t="s">
        <v>507</v>
      </c>
      <c r="AL77" s="1069"/>
      <c r="AM77" s="1069"/>
      <c r="AN77" s="1069"/>
      <c r="AO77" s="1070"/>
      <c r="AP77" s="1071" t="s">
        <v>507</v>
      </c>
      <c r="AQ77" s="1069"/>
      <c r="AR77" s="1069"/>
      <c r="AS77" s="1069"/>
      <c r="AT77" s="1070"/>
      <c r="AU77" s="1071" t="s">
        <v>507</v>
      </c>
      <c r="AV77" s="1069"/>
      <c r="AW77" s="1069"/>
      <c r="AX77" s="1069"/>
      <c r="AY77" s="107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7" t="s">
        <v>592</v>
      </c>
      <c r="C78" s="1064"/>
      <c r="D78" s="1064"/>
      <c r="E78" s="1064"/>
      <c r="F78" s="1064"/>
      <c r="G78" s="1064"/>
      <c r="H78" s="1064"/>
      <c r="I78" s="1064"/>
      <c r="J78" s="1064"/>
      <c r="K78" s="1064"/>
      <c r="L78" s="1064"/>
      <c r="M78" s="1064"/>
      <c r="N78" s="1064"/>
      <c r="O78" s="1064"/>
      <c r="P78" s="1065"/>
      <c r="Q78" s="1066">
        <v>64</v>
      </c>
      <c r="R78" s="1060"/>
      <c r="S78" s="1060"/>
      <c r="T78" s="1060"/>
      <c r="U78" s="1060"/>
      <c r="V78" s="1060">
        <v>63</v>
      </c>
      <c r="W78" s="1060"/>
      <c r="X78" s="1060"/>
      <c r="Y78" s="1060"/>
      <c r="Z78" s="1060"/>
      <c r="AA78" s="1060">
        <v>1</v>
      </c>
      <c r="AB78" s="1060"/>
      <c r="AC78" s="1060"/>
      <c r="AD78" s="1060"/>
      <c r="AE78" s="1060"/>
      <c r="AF78" s="1060">
        <v>1</v>
      </c>
      <c r="AG78" s="1060"/>
      <c r="AH78" s="1060"/>
      <c r="AI78" s="1060"/>
      <c r="AJ78" s="1060"/>
      <c r="AK78" s="1060" t="s">
        <v>507</v>
      </c>
      <c r="AL78" s="1060"/>
      <c r="AM78" s="1060"/>
      <c r="AN78" s="1060"/>
      <c r="AO78" s="1060"/>
      <c r="AP78" s="1060" t="s">
        <v>507</v>
      </c>
      <c r="AQ78" s="1060"/>
      <c r="AR78" s="1060"/>
      <c r="AS78" s="1060"/>
      <c r="AT78" s="1060"/>
      <c r="AU78" s="1060" t="s">
        <v>507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593</v>
      </c>
      <c r="C79" s="1064"/>
      <c r="D79" s="1064"/>
      <c r="E79" s="1064"/>
      <c r="F79" s="1064"/>
      <c r="G79" s="1064"/>
      <c r="H79" s="1064"/>
      <c r="I79" s="1064"/>
      <c r="J79" s="1064"/>
      <c r="K79" s="1064"/>
      <c r="L79" s="1064"/>
      <c r="M79" s="1064"/>
      <c r="N79" s="1064"/>
      <c r="O79" s="1064"/>
      <c r="P79" s="1065"/>
      <c r="Q79" s="1066">
        <v>6</v>
      </c>
      <c r="R79" s="1060"/>
      <c r="S79" s="1060"/>
      <c r="T79" s="1060"/>
      <c r="U79" s="1060"/>
      <c r="V79" s="1060">
        <v>4</v>
      </c>
      <c r="W79" s="1060"/>
      <c r="X79" s="1060"/>
      <c r="Y79" s="1060"/>
      <c r="Z79" s="1060"/>
      <c r="AA79" s="1060">
        <v>2</v>
      </c>
      <c r="AB79" s="1060"/>
      <c r="AC79" s="1060"/>
      <c r="AD79" s="1060"/>
      <c r="AE79" s="1060"/>
      <c r="AF79" s="1060">
        <v>2</v>
      </c>
      <c r="AG79" s="1060"/>
      <c r="AH79" s="1060"/>
      <c r="AI79" s="1060"/>
      <c r="AJ79" s="1060"/>
      <c r="AK79" s="1060" t="s">
        <v>507</v>
      </c>
      <c r="AL79" s="1060"/>
      <c r="AM79" s="1060"/>
      <c r="AN79" s="1060"/>
      <c r="AO79" s="1060"/>
      <c r="AP79" s="1060" t="s">
        <v>507</v>
      </c>
      <c r="AQ79" s="1060"/>
      <c r="AR79" s="1060"/>
      <c r="AS79" s="1060"/>
      <c r="AT79" s="1060"/>
      <c r="AU79" s="1060" t="s">
        <v>507</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594</v>
      </c>
      <c r="C80" s="1064"/>
      <c r="D80" s="1064"/>
      <c r="E80" s="1064"/>
      <c r="F80" s="1064"/>
      <c r="G80" s="1064"/>
      <c r="H80" s="1064"/>
      <c r="I80" s="1064"/>
      <c r="J80" s="1064"/>
      <c r="K80" s="1064"/>
      <c r="L80" s="1064"/>
      <c r="M80" s="1064"/>
      <c r="N80" s="1064"/>
      <c r="O80" s="1064"/>
      <c r="P80" s="1065"/>
      <c r="Q80" s="1066">
        <v>3</v>
      </c>
      <c r="R80" s="1060"/>
      <c r="S80" s="1060"/>
      <c r="T80" s="1060"/>
      <c r="U80" s="1060"/>
      <c r="V80" s="1060">
        <v>2</v>
      </c>
      <c r="W80" s="1060"/>
      <c r="X80" s="1060"/>
      <c r="Y80" s="1060"/>
      <c r="Z80" s="1060"/>
      <c r="AA80" s="1060">
        <v>1</v>
      </c>
      <c r="AB80" s="1060"/>
      <c r="AC80" s="1060"/>
      <c r="AD80" s="1060"/>
      <c r="AE80" s="1060"/>
      <c r="AF80" s="1060">
        <v>1</v>
      </c>
      <c r="AG80" s="1060"/>
      <c r="AH80" s="1060"/>
      <c r="AI80" s="1060"/>
      <c r="AJ80" s="1060"/>
      <c r="AK80" s="1060">
        <v>0</v>
      </c>
      <c r="AL80" s="1060"/>
      <c r="AM80" s="1060"/>
      <c r="AN80" s="1060"/>
      <c r="AO80" s="1060"/>
      <c r="AP80" s="1060" t="s">
        <v>596</v>
      </c>
      <c r="AQ80" s="1060"/>
      <c r="AR80" s="1060"/>
      <c r="AS80" s="1060"/>
      <c r="AT80" s="1060"/>
      <c r="AU80" s="1060" t="s">
        <v>507</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595</v>
      </c>
      <c r="C81" s="1064"/>
      <c r="D81" s="1064"/>
      <c r="E81" s="1064"/>
      <c r="F81" s="1064"/>
      <c r="G81" s="1064"/>
      <c r="H81" s="1064"/>
      <c r="I81" s="1064"/>
      <c r="J81" s="1064"/>
      <c r="K81" s="1064"/>
      <c r="L81" s="1064"/>
      <c r="M81" s="1064"/>
      <c r="N81" s="1064"/>
      <c r="O81" s="1064"/>
      <c r="P81" s="1065"/>
      <c r="Q81" s="1066">
        <v>285</v>
      </c>
      <c r="R81" s="1060"/>
      <c r="S81" s="1060"/>
      <c r="T81" s="1060"/>
      <c r="U81" s="1060"/>
      <c r="V81" s="1060">
        <v>276</v>
      </c>
      <c r="W81" s="1060"/>
      <c r="X81" s="1060"/>
      <c r="Y81" s="1060"/>
      <c r="Z81" s="1060"/>
      <c r="AA81" s="1060">
        <v>9</v>
      </c>
      <c r="AB81" s="1060"/>
      <c r="AC81" s="1060"/>
      <c r="AD81" s="1060"/>
      <c r="AE81" s="1060"/>
      <c r="AF81" s="1060">
        <v>9</v>
      </c>
      <c r="AG81" s="1060"/>
      <c r="AH81" s="1060"/>
      <c r="AI81" s="1060"/>
      <c r="AJ81" s="1060"/>
      <c r="AK81" s="1060" t="s">
        <v>507</v>
      </c>
      <c r="AL81" s="1060"/>
      <c r="AM81" s="1060"/>
      <c r="AN81" s="1060"/>
      <c r="AO81" s="1060"/>
      <c r="AP81" s="1060">
        <v>1164</v>
      </c>
      <c r="AQ81" s="1060"/>
      <c r="AR81" s="1060"/>
      <c r="AS81" s="1060"/>
      <c r="AT81" s="1060"/>
      <c r="AU81" s="1060">
        <v>23</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586</v>
      </c>
      <c r="C82" s="1064"/>
      <c r="D82" s="1064"/>
      <c r="E82" s="1064"/>
      <c r="F82" s="1064"/>
      <c r="G82" s="1064"/>
      <c r="H82" s="1064"/>
      <c r="I82" s="1064"/>
      <c r="J82" s="1064"/>
      <c r="K82" s="1064"/>
      <c r="L82" s="1064"/>
      <c r="M82" s="1064"/>
      <c r="N82" s="1064"/>
      <c r="O82" s="1064"/>
      <c r="P82" s="1065"/>
      <c r="Q82" s="1066">
        <v>342</v>
      </c>
      <c r="R82" s="1060"/>
      <c r="S82" s="1060"/>
      <c r="T82" s="1060"/>
      <c r="U82" s="1060"/>
      <c r="V82" s="1060">
        <v>270</v>
      </c>
      <c r="W82" s="1060"/>
      <c r="X82" s="1060"/>
      <c r="Y82" s="1060"/>
      <c r="Z82" s="1060"/>
      <c r="AA82" s="1060">
        <v>73</v>
      </c>
      <c r="AB82" s="1060"/>
      <c r="AC82" s="1060"/>
      <c r="AD82" s="1060"/>
      <c r="AE82" s="1060"/>
      <c r="AF82" s="1060">
        <v>73</v>
      </c>
      <c r="AG82" s="1060"/>
      <c r="AH82" s="1060"/>
      <c r="AI82" s="1060"/>
      <c r="AJ82" s="1060"/>
      <c r="AK82" s="1060" t="s">
        <v>507</v>
      </c>
      <c r="AL82" s="1060"/>
      <c r="AM82" s="1060"/>
      <c r="AN82" s="1060"/>
      <c r="AO82" s="1060"/>
      <c r="AP82" s="1060">
        <v>18</v>
      </c>
      <c r="AQ82" s="1060"/>
      <c r="AR82" s="1060"/>
      <c r="AS82" s="1060"/>
      <c r="AT82" s="1060"/>
      <c r="AU82" s="1060">
        <v>7</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587</v>
      </c>
      <c r="C83" s="1064"/>
      <c r="D83" s="1064"/>
      <c r="E83" s="1064"/>
      <c r="F83" s="1064"/>
      <c r="G83" s="1064"/>
      <c r="H83" s="1064"/>
      <c r="I83" s="1064"/>
      <c r="J83" s="1064"/>
      <c r="K83" s="1064"/>
      <c r="L83" s="1064"/>
      <c r="M83" s="1064"/>
      <c r="N83" s="1064"/>
      <c r="O83" s="1064"/>
      <c r="P83" s="1065"/>
      <c r="Q83" s="1066">
        <v>385</v>
      </c>
      <c r="R83" s="1060"/>
      <c r="S83" s="1060"/>
      <c r="T83" s="1060"/>
      <c r="U83" s="1060"/>
      <c r="V83" s="1060">
        <v>352</v>
      </c>
      <c r="W83" s="1060"/>
      <c r="X83" s="1060"/>
      <c r="Y83" s="1060"/>
      <c r="Z83" s="1060"/>
      <c r="AA83" s="1060">
        <v>33</v>
      </c>
      <c r="AB83" s="1060"/>
      <c r="AC83" s="1060"/>
      <c r="AD83" s="1060"/>
      <c r="AE83" s="1060"/>
      <c r="AF83" s="1060">
        <v>33</v>
      </c>
      <c r="AG83" s="1060"/>
      <c r="AH83" s="1060"/>
      <c r="AI83" s="1060"/>
      <c r="AJ83" s="1060"/>
      <c r="AK83" s="1060" t="s">
        <v>507</v>
      </c>
      <c r="AL83" s="1060"/>
      <c r="AM83" s="1060"/>
      <c r="AN83" s="1060"/>
      <c r="AO83" s="1060"/>
      <c r="AP83" s="1060" t="s">
        <v>507</v>
      </c>
      <c r="AQ83" s="1060"/>
      <c r="AR83" s="1060"/>
      <c r="AS83" s="1060"/>
      <c r="AT83" s="1060"/>
      <c r="AU83" s="1060" t="s">
        <v>507</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588</v>
      </c>
      <c r="C84" s="1064"/>
      <c r="D84" s="1064"/>
      <c r="E84" s="1064"/>
      <c r="F84" s="1064"/>
      <c r="G84" s="1064"/>
      <c r="H84" s="1064"/>
      <c r="I84" s="1064"/>
      <c r="J84" s="1064"/>
      <c r="K84" s="1064"/>
      <c r="L84" s="1064"/>
      <c r="M84" s="1064"/>
      <c r="N84" s="1064"/>
      <c r="O84" s="1064"/>
      <c r="P84" s="1065"/>
      <c r="Q84" s="1066">
        <v>190</v>
      </c>
      <c r="R84" s="1060"/>
      <c r="S84" s="1060"/>
      <c r="T84" s="1060"/>
      <c r="U84" s="1060"/>
      <c r="V84" s="1060">
        <v>185</v>
      </c>
      <c r="W84" s="1060"/>
      <c r="X84" s="1060"/>
      <c r="Y84" s="1060"/>
      <c r="Z84" s="1060"/>
      <c r="AA84" s="1060">
        <v>4</v>
      </c>
      <c r="AB84" s="1060"/>
      <c r="AC84" s="1060"/>
      <c r="AD84" s="1060"/>
      <c r="AE84" s="1060"/>
      <c r="AF84" s="1060">
        <v>4</v>
      </c>
      <c r="AG84" s="1060"/>
      <c r="AH84" s="1060"/>
      <c r="AI84" s="1060"/>
      <c r="AJ84" s="1060"/>
      <c r="AK84" s="1060" t="s">
        <v>507</v>
      </c>
      <c r="AL84" s="1060"/>
      <c r="AM84" s="1060"/>
      <c r="AN84" s="1060"/>
      <c r="AO84" s="1060"/>
      <c r="AP84" s="1060">
        <v>145</v>
      </c>
      <c r="AQ84" s="1060"/>
      <c r="AR84" s="1060"/>
      <c r="AS84" s="1060"/>
      <c r="AT84" s="1060"/>
      <c r="AU84" s="1060" t="s">
        <v>507</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589</v>
      </c>
      <c r="C85" s="1064"/>
      <c r="D85" s="1064"/>
      <c r="E85" s="1064"/>
      <c r="F85" s="1064"/>
      <c r="G85" s="1064"/>
      <c r="H85" s="1064"/>
      <c r="I85" s="1064"/>
      <c r="J85" s="1064"/>
      <c r="K85" s="1064"/>
      <c r="L85" s="1064"/>
      <c r="M85" s="1064"/>
      <c r="N85" s="1064"/>
      <c r="O85" s="1064"/>
      <c r="P85" s="1065"/>
      <c r="Q85" s="1066">
        <v>298</v>
      </c>
      <c r="R85" s="1060"/>
      <c r="S85" s="1060"/>
      <c r="T85" s="1060"/>
      <c r="U85" s="1060"/>
      <c r="V85" s="1060">
        <v>227</v>
      </c>
      <c r="W85" s="1060"/>
      <c r="X85" s="1060"/>
      <c r="Y85" s="1060"/>
      <c r="Z85" s="1060"/>
      <c r="AA85" s="1060">
        <v>71</v>
      </c>
      <c r="AB85" s="1060"/>
      <c r="AC85" s="1060"/>
      <c r="AD85" s="1060"/>
      <c r="AE85" s="1060"/>
      <c r="AF85" s="1060">
        <v>71</v>
      </c>
      <c r="AG85" s="1060"/>
      <c r="AH85" s="1060"/>
      <c r="AI85" s="1060"/>
      <c r="AJ85" s="1060"/>
      <c r="AK85" s="1060">
        <v>23</v>
      </c>
      <c r="AL85" s="1060"/>
      <c r="AM85" s="1060"/>
      <c r="AN85" s="1060"/>
      <c r="AO85" s="1060"/>
      <c r="AP85" s="1060" t="s">
        <v>507</v>
      </c>
      <c r="AQ85" s="1060"/>
      <c r="AR85" s="1060"/>
      <c r="AS85" s="1060"/>
      <c r="AT85" s="1060"/>
      <c r="AU85" s="1060" t="s">
        <v>507</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t="s">
        <v>590</v>
      </c>
      <c r="C86" s="1064"/>
      <c r="D86" s="1064"/>
      <c r="E86" s="1064"/>
      <c r="F86" s="1064"/>
      <c r="G86" s="1064"/>
      <c r="H86" s="1064"/>
      <c r="I86" s="1064"/>
      <c r="J86" s="1064"/>
      <c r="K86" s="1064"/>
      <c r="L86" s="1064"/>
      <c r="M86" s="1064"/>
      <c r="N86" s="1064"/>
      <c r="O86" s="1064"/>
      <c r="P86" s="1065"/>
      <c r="Q86" s="1066">
        <v>57</v>
      </c>
      <c r="R86" s="1060"/>
      <c r="S86" s="1060"/>
      <c r="T86" s="1060"/>
      <c r="U86" s="1060"/>
      <c r="V86" s="1060">
        <v>51</v>
      </c>
      <c r="W86" s="1060"/>
      <c r="X86" s="1060"/>
      <c r="Y86" s="1060"/>
      <c r="Z86" s="1060"/>
      <c r="AA86" s="1060">
        <v>5</v>
      </c>
      <c r="AB86" s="1060"/>
      <c r="AC86" s="1060"/>
      <c r="AD86" s="1060"/>
      <c r="AE86" s="1060"/>
      <c r="AF86" s="1060">
        <v>5</v>
      </c>
      <c r="AG86" s="1060"/>
      <c r="AH86" s="1060"/>
      <c r="AI86" s="1060"/>
      <c r="AJ86" s="1060"/>
      <c r="AK86" s="1060" t="s">
        <v>507</v>
      </c>
      <c r="AL86" s="1060"/>
      <c r="AM86" s="1060"/>
      <c r="AN86" s="1060"/>
      <c r="AO86" s="1060"/>
      <c r="AP86" s="1060" t="s">
        <v>507</v>
      </c>
      <c r="AQ86" s="1060"/>
      <c r="AR86" s="1060"/>
      <c r="AS86" s="1060"/>
      <c r="AT86" s="1060"/>
      <c r="AU86" s="1060" t="s">
        <v>507</v>
      </c>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12227</v>
      </c>
      <c r="AG88" s="1048"/>
      <c r="AH88" s="1048"/>
      <c r="AI88" s="1048"/>
      <c r="AJ88" s="1048"/>
      <c r="AK88" s="1052"/>
      <c r="AL88" s="1052"/>
      <c r="AM88" s="1052"/>
      <c r="AN88" s="1052"/>
      <c r="AO88" s="1052"/>
      <c r="AP88" s="1048">
        <v>4899</v>
      </c>
      <c r="AQ88" s="1048"/>
      <c r="AR88" s="1048"/>
      <c r="AS88" s="1048"/>
      <c r="AT88" s="1048"/>
      <c r="AU88" s="1048">
        <v>584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307</v>
      </c>
      <c r="AG109" s="983"/>
      <c r="AH109" s="983"/>
      <c r="AI109" s="983"/>
      <c r="AJ109" s="984"/>
      <c r="AK109" s="985" t="s">
        <v>306</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307</v>
      </c>
      <c r="BW109" s="983"/>
      <c r="BX109" s="983"/>
      <c r="BY109" s="983"/>
      <c r="BZ109" s="984"/>
      <c r="CA109" s="985" t="s">
        <v>306</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307</v>
      </c>
      <c r="DM109" s="983"/>
      <c r="DN109" s="983"/>
      <c r="DO109" s="983"/>
      <c r="DP109" s="984"/>
      <c r="DQ109" s="985" t="s">
        <v>306</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437418</v>
      </c>
      <c r="AB110" s="976"/>
      <c r="AC110" s="976"/>
      <c r="AD110" s="976"/>
      <c r="AE110" s="977"/>
      <c r="AF110" s="978">
        <v>422336</v>
      </c>
      <c r="AG110" s="976"/>
      <c r="AH110" s="976"/>
      <c r="AI110" s="976"/>
      <c r="AJ110" s="977"/>
      <c r="AK110" s="978">
        <v>472288</v>
      </c>
      <c r="AL110" s="976"/>
      <c r="AM110" s="976"/>
      <c r="AN110" s="976"/>
      <c r="AO110" s="977"/>
      <c r="AP110" s="979">
        <v>17.2</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4699295</v>
      </c>
      <c r="BR110" s="923"/>
      <c r="BS110" s="923"/>
      <c r="BT110" s="923"/>
      <c r="BU110" s="923"/>
      <c r="BV110" s="923">
        <v>4794792</v>
      </c>
      <c r="BW110" s="923"/>
      <c r="BX110" s="923"/>
      <c r="BY110" s="923"/>
      <c r="BZ110" s="923"/>
      <c r="CA110" s="923">
        <v>4680788</v>
      </c>
      <c r="CB110" s="923"/>
      <c r="CC110" s="923"/>
      <c r="CD110" s="923"/>
      <c r="CE110" s="923"/>
      <c r="CF110" s="947">
        <v>170.9</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128</v>
      </c>
      <c r="DM110" s="923"/>
      <c r="DN110" s="923"/>
      <c r="DO110" s="923"/>
      <c r="DP110" s="923"/>
      <c r="DQ110" s="923" t="s">
        <v>428</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428</v>
      </c>
      <c r="AG111" s="1004"/>
      <c r="AH111" s="1004"/>
      <c r="AI111" s="1004"/>
      <c r="AJ111" s="1005"/>
      <c r="AK111" s="1006" t="s">
        <v>128</v>
      </c>
      <c r="AL111" s="1004"/>
      <c r="AM111" s="1004"/>
      <c r="AN111" s="1004"/>
      <c r="AO111" s="1005"/>
      <c r="AP111" s="1007" t="s">
        <v>430</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428</v>
      </c>
      <c r="BR111" s="895"/>
      <c r="BS111" s="895"/>
      <c r="BT111" s="895"/>
      <c r="BU111" s="895"/>
      <c r="BV111" s="895" t="s">
        <v>428</v>
      </c>
      <c r="BW111" s="895"/>
      <c r="BX111" s="895"/>
      <c r="BY111" s="895"/>
      <c r="BZ111" s="895"/>
      <c r="CA111" s="895" t="s">
        <v>428</v>
      </c>
      <c r="CB111" s="895"/>
      <c r="CC111" s="895"/>
      <c r="CD111" s="895"/>
      <c r="CE111" s="895"/>
      <c r="CF111" s="956" t="s">
        <v>428</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428</v>
      </c>
      <c r="DH111" s="895"/>
      <c r="DI111" s="895"/>
      <c r="DJ111" s="895"/>
      <c r="DK111" s="895"/>
      <c r="DL111" s="895" t="s">
        <v>430</v>
      </c>
      <c r="DM111" s="895"/>
      <c r="DN111" s="895"/>
      <c r="DO111" s="895"/>
      <c r="DP111" s="895"/>
      <c r="DQ111" s="895" t="s">
        <v>433</v>
      </c>
      <c r="DR111" s="895"/>
      <c r="DS111" s="895"/>
      <c r="DT111" s="895"/>
      <c r="DU111" s="895"/>
      <c r="DV111" s="872" t="s">
        <v>128</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428</v>
      </c>
      <c r="AG112" s="858"/>
      <c r="AH112" s="858"/>
      <c r="AI112" s="858"/>
      <c r="AJ112" s="859"/>
      <c r="AK112" s="860" t="s">
        <v>433</v>
      </c>
      <c r="AL112" s="858"/>
      <c r="AM112" s="858"/>
      <c r="AN112" s="858"/>
      <c r="AO112" s="859"/>
      <c r="AP112" s="905" t="s">
        <v>428</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843339</v>
      </c>
      <c r="BR112" s="895"/>
      <c r="BS112" s="895"/>
      <c r="BT112" s="895"/>
      <c r="BU112" s="895"/>
      <c r="BV112" s="895">
        <v>801785</v>
      </c>
      <c r="BW112" s="895"/>
      <c r="BX112" s="895"/>
      <c r="BY112" s="895"/>
      <c r="BZ112" s="895"/>
      <c r="CA112" s="895">
        <v>752824</v>
      </c>
      <c r="CB112" s="895"/>
      <c r="CC112" s="895"/>
      <c r="CD112" s="895"/>
      <c r="CE112" s="895"/>
      <c r="CF112" s="956">
        <v>27.5</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428</v>
      </c>
      <c r="DM112" s="895"/>
      <c r="DN112" s="895"/>
      <c r="DO112" s="895"/>
      <c r="DP112" s="895"/>
      <c r="DQ112" s="895" t="s">
        <v>128</v>
      </c>
      <c r="DR112" s="895"/>
      <c r="DS112" s="895"/>
      <c r="DT112" s="895"/>
      <c r="DU112" s="895"/>
      <c r="DV112" s="872" t="s">
        <v>428</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67718</v>
      </c>
      <c r="AB113" s="1004"/>
      <c r="AC113" s="1004"/>
      <c r="AD113" s="1004"/>
      <c r="AE113" s="1005"/>
      <c r="AF113" s="1006">
        <v>65493</v>
      </c>
      <c r="AG113" s="1004"/>
      <c r="AH113" s="1004"/>
      <c r="AI113" s="1004"/>
      <c r="AJ113" s="1005"/>
      <c r="AK113" s="1006">
        <v>64544</v>
      </c>
      <c r="AL113" s="1004"/>
      <c r="AM113" s="1004"/>
      <c r="AN113" s="1004"/>
      <c r="AO113" s="1005"/>
      <c r="AP113" s="1007">
        <v>2.4</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647904</v>
      </c>
      <c r="BR113" s="895"/>
      <c r="BS113" s="895"/>
      <c r="BT113" s="895"/>
      <c r="BU113" s="895"/>
      <c r="BV113" s="895">
        <v>615727</v>
      </c>
      <c r="BW113" s="895"/>
      <c r="BX113" s="895"/>
      <c r="BY113" s="895"/>
      <c r="BZ113" s="895"/>
      <c r="CA113" s="895">
        <v>582892</v>
      </c>
      <c r="CB113" s="895"/>
      <c r="CC113" s="895"/>
      <c r="CD113" s="895"/>
      <c r="CE113" s="895"/>
      <c r="CF113" s="956">
        <v>21.3</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128</v>
      </c>
      <c r="DM113" s="858"/>
      <c r="DN113" s="858"/>
      <c r="DO113" s="858"/>
      <c r="DP113" s="859"/>
      <c r="DQ113" s="860" t="s">
        <v>128</v>
      </c>
      <c r="DR113" s="858"/>
      <c r="DS113" s="858"/>
      <c r="DT113" s="858"/>
      <c r="DU113" s="859"/>
      <c r="DV113" s="905" t="s">
        <v>428</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105720</v>
      </c>
      <c r="AB114" s="858"/>
      <c r="AC114" s="858"/>
      <c r="AD114" s="858"/>
      <c r="AE114" s="859"/>
      <c r="AF114" s="860">
        <v>68062</v>
      </c>
      <c r="AG114" s="858"/>
      <c r="AH114" s="858"/>
      <c r="AI114" s="858"/>
      <c r="AJ114" s="859"/>
      <c r="AK114" s="860">
        <v>55598</v>
      </c>
      <c r="AL114" s="858"/>
      <c r="AM114" s="858"/>
      <c r="AN114" s="858"/>
      <c r="AO114" s="859"/>
      <c r="AP114" s="905">
        <v>2</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1034676</v>
      </c>
      <c r="BR114" s="895"/>
      <c r="BS114" s="895"/>
      <c r="BT114" s="895"/>
      <c r="BU114" s="895"/>
      <c r="BV114" s="895">
        <v>1028513</v>
      </c>
      <c r="BW114" s="895"/>
      <c r="BX114" s="895"/>
      <c r="BY114" s="895"/>
      <c r="BZ114" s="895"/>
      <c r="CA114" s="895">
        <v>963740</v>
      </c>
      <c r="CB114" s="895"/>
      <c r="CC114" s="895"/>
      <c r="CD114" s="895"/>
      <c r="CE114" s="895"/>
      <c r="CF114" s="956">
        <v>35.200000000000003</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428</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428</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428</v>
      </c>
      <c r="DR115" s="858"/>
      <c r="DS115" s="858"/>
      <c r="DT115" s="858"/>
      <c r="DU115" s="859"/>
      <c r="DV115" s="905" t="s">
        <v>128</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208</v>
      </c>
      <c r="AB116" s="858"/>
      <c r="AC116" s="858"/>
      <c r="AD116" s="858"/>
      <c r="AE116" s="859"/>
      <c r="AF116" s="860">
        <v>134</v>
      </c>
      <c r="AG116" s="858"/>
      <c r="AH116" s="858"/>
      <c r="AI116" s="858"/>
      <c r="AJ116" s="859"/>
      <c r="AK116" s="860">
        <v>145</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428</v>
      </c>
      <c r="BR116" s="895"/>
      <c r="BS116" s="895"/>
      <c r="BT116" s="895"/>
      <c r="BU116" s="895"/>
      <c r="BV116" s="895" t="s">
        <v>128</v>
      </c>
      <c r="BW116" s="895"/>
      <c r="BX116" s="895"/>
      <c r="BY116" s="895"/>
      <c r="BZ116" s="895"/>
      <c r="CA116" s="895" t="s">
        <v>128</v>
      </c>
      <c r="CB116" s="895"/>
      <c r="CC116" s="895"/>
      <c r="CD116" s="895"/>
      <c r="CE116" s="895"/>
      <c r="CF116" s="956" t="s">
        <v>428</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428</v>
      </c>
      <c r="DH116" s="858"/>
      <c r="DI116" s="858"/>
      <c r="DJ116" s="858"/>
      <c r="DK116" s="859"/>
      <c r="DL116" s="860" t="s">
        <v>128</v>
      </c>
      <c r="DM116" s="858"/>
      <c r="DN116" s="858"/>
      <c r="DO116" s="858"/>
      <c r="DP116" s="859"/>
      <c r="DQ116" s="860" t="s">
        <v>433</v>
      </c>
      <c r="DR116" s="858"/>
      <c r="DS116" s="858"/>
      <c r="DT116" s="858"/>
      <c r="DU116" s="859"/>
      <c r="DV116" s="905" t="s">
        <v>128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611064</v>
      </c>
      <c r="AB117" s="990"/>
      <c r="AC117" s="990"/>
      <c r="AD117" s="990"/>
      <c r="AE117" s="991"/>
      <c r="AF117" s="992">
        <v>556025</v>
      </c>
      <c r="AG117" s="990"/>
      <c r="AH117" s="990"/>
      <c r="AI117" s="990"/>
      <c r="AJ117" s="991"/>
      <c r="AK117" s="992">
        <v>592575</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428</v>
      </c>
      <c r="BW117" s="895"/>
      <c r="BX117" s="895"/>
      <c r="BY117" s="895"/>
      <c r="BZ117" s="895"/>
      <c r="CA117" s="895" t="s">
        <v>128</v>
      </c>
      <c r="CB117" s="895"/>
      <c r="CC117" s="895"/>
      <c r="CD117" s="895"/>
      <c r="CE117" s="895"/>
      <c r="CF117" s="956" t="s">
        <v>428</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428</v>
      </c>
      <c r="DH117" s="858"/>
      <c r="DI117" s="858"/>
      <c r="DJ117" s="858"/>
      <c r="DK117" s="859"/>
      <c r="DL117" s="860" t="s">
        <v>428</v>
      </c>
      <c r="DM117" s="858"/>
      <c r="DN117" s="858"/>
      <c r="DO117" s="858"/>
      <c r="DP117" s="859"/>
      <c r="DQ117" s="860" t="s">
        <v>428</v>
      </c>
      <c r="DR117" s="858"/>
      <c r="DS117" s="858"/>
      <c r="DT117" s="858"/>
      <c r="DU117" s="859"/>
      <c r="DV117" s="905" t="s">
        <v>128</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307</v>
      </c>
      <c r="AG118" s="983"/>
      <c r="AH118" s="983"/>
      <c r="AI118" s="983"/>
      <c r="AJ118" s="984"/>
      <c r="AK118" s="985" t="s">
        <v>306</v>
      </c>
      <c r="AL118" s="983"/>
      <c r="AM118" s="983"/>
      <c r="AN118" s="983"/>
      <c r="AO118" s="984"/>
      <c r="AP118" s="986" t="s">
        <v>422</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428</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455</v>
      </c>
      <c r="BP119" s="959"/>
      <c r="BQ119" s="963">
        <v>7225214</v>
      </c>
      <c r="BR119" s="926"/>
      <c r="BS119" s="926"/>
      <c r="BT119" s="926"/>
      <c r="BU119" s="926"/>
      <c r="BV119" s="926">
        <v>7240817</v>
      </c>
      <c r="BW119" s="926"/>
      <c r="BX119" s="926"/>
      <c r="BY119" s="926"/>
      <c r="BZ119" s="926"/>
      <c r="CA119" s="926">
        <v>6980244</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428</v>
      </c>
      <c r="DH119" s="841"/>
      <c r="DI119" s="841"/>
      <c r="DJ119" s="841"/>
      <c r="DK119" s="842"/>
      <c r="DL119" s="843" t="s">
        <v>128</v>
      </c>
      <c r="DM119" s="841"/>
      <c r="DN119" s="841"/>
      <c r="DO119" s="841"/>
      <c r="DP119" s="842"/>
      <c r="DQ119" s="843" t="s">
        <v>428</v>
      </c>
      <c r="DR119" s="841"/>
      <c r="DS119" s="841"/>
      <c r="DT119" s="841"/>
      <c r="DU119" s="842"/>
      <c r="DV119" s="929" t="s">
        <v>428</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428</v>
      </c>
      <c r="AG120" s="858"/>
      <c r="AH120" s="858"/>
      <c r="AI120" s="858"/>
      <c r="AJ120" s="859"/>
      <c r="AK120" s="860" t="s">
        <v>128</v>
      </c>
      <c r="AL120" s="858"/>
      <c r="AM120" s="858"/>
      <c r="AN120" s="858"/>
      <c r="AO120" s="859"/>
      <c r="AP120" s="905" t="s">
        <v>428</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2321254</v>
      </c>
      <c r="BR120" s="923"/>
      <c r="BS120" s="923"/>
      <c r="BT120" s="923"/>
      <c r="BU120" s="923"/>
      <c r="BV120" s="923">
        <v>2410734</v>
      </c>
      <c r="BW120" s="923"/>
      <c r="BX120" s="923"/>
      <c r="BY120" s="923"/>
      <c r="BZ120" s="923"/>
      <c r="CA120" s="923">
        <v>2289381</v>
      </c>
      <c r="CB120" s="923"/>
      <c r="CC120" s="923"/>
      <c r="CD120" s="923"/>
      <c r="CE120" s="923"/>
      <c r="CF120" s="947">
        <v>83.6</v>
      </c>
      <c r="CG120" s="948"/>
      <c r="CH120" s="948"/>
      <c r="CI120" s="948"/>
      <c r="CJ120" s="948"/>
      <c r="CK120" s="949" t="s">
        <v>459</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576526</v>
      </c>
      <c r="DH120" s="923"/>
      <c r="DI120" s="923"/>
      <c r="DJ120" s="923"/>
      <c r="DK120" s="923"/>
      <c r="DL120" s="923">
        <v>558496</v>
      </c>
      <c r="DM120" s="923"/>
      <c r="DN120" s="923"/>
      <c r="DO120" s="923"/>
      <c r="DP120" s="923"/>
      <c r="DQ120" s="923">
        <v>533028</v>
      </c>
      <c r="DR120" s="923"/>
      <c r="DS120" s="923"/>
      <c r="DT120" s="923"/>
      <c r="DU120" s="923"/>
      <c r="DV120" s="924">
        <v>19.5</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428</v>
      </c>
      <c r="AB121" s="858"/>
      <c r="AC121" s="858"/>
      <c r="AD121" s="858"/>
      <c r="AE121" s="859"/>
      <c r="AF121" s="860" t="s">
        <v>128</v>
      </c>
      <c r="AG121" s="858"/>
      <c r="AH121" s="858"/>
      <c r="AI121" s="858"/>
      <c r="AJ121" s="859"/>
      <c r="AK121" s="860" t="s">
        <v>428</v>
      </c>
      <c r="AL121" s="858"/>
      <c r="AM121" s="858"/>
      <c r="AN121" s="858"/>
      <c r="AO121" s="859"/>
      <c r="AP121" s="905" t="s">
        <v>428</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t="s">
        <v>128</v>
      </c>
      <c r="BR121" s="895"/>
      <c r="BS121" s="895"/>
      <c r="BT121" s="895"/>
      <c r="BU121" s="895"/>
      <c r="BV121" s="895" t="s">
        <v>128</v>
      </c>
      <c r="BW121" s="895"/>
      <c r="BX121" s="895"/>
      <c r="BY121" s="895"/>
      <c r="BZ121" s="895"/>
      <c r="CA121" s="895" t="s">
        <v>128</v>
      </c>
      <c r="CB121" s="895"/>
      <c r="CC121" s="895"/>
      <c r="CD121" s="895"/>
      <c r="CE121" s="895"/>
      <c r="CF121" s="956" t="s">
        <v>428</v>
      </c>
      <c r="CG121" s="957"/>
      <c r="CH121" s="957"/>
      <c r="CI121" s="957"/>
      <c r="CJ121" s="957"/>
      <c r="CK121" s="950"/>
      <c r="CL121" s="936"/>
      <c r="CM121" s="936"/>
      <c r="CN121" s="936"/>
      <c r="CO121" s="937"/>
      <c r="CP121" s="916" t="s">
        <v>401</v>
      </c>
      <c r="CQ121" s="917"/>
      <c r="CR121" s="917"/>
      <c r="CS121" s="917"/>
      <c r="CT121" s="917"/>
      <c r="CU121" s="917"/>
      <c r="CV121" s="917"/>
      <c r="CW121" s="917"/>
      <c r="CX121" s="917"/>
      <c r="CY121" s="917"/>
      <c r="CZ121" s="917"/>
      <c r="DA121" s="917"/>
      <c r="DB121" s="917"/>
      <c r="DC121" s="917"/>
      <c r="DD121" s="917"/>
      <c r="DE121" s="917"/>
      <c r="DF121" s="918"/>
      <c r="DG121" s="894">
        <v>266813</v>
      </c>
      <c r="DH121" s="895"/>
      <c r="DI121" s="895"/>
      <c r="DJ121" s="895"/>
      <c r="DK121" s="895"/>
      <c r="DL121" s="895">
        <v>243289</v>
      </c>
      <c r="DM121" s="895"/>
      <c r="DN121" s="895"/>
      <c r="DO121" s="895"/>
      <c r="DP121" s="895"/>
      <c r="DQ121" s="895">
        <v>219796</v>
      </c>
      <c r="DR121" s="895"/>
      <c r="DS121" s="895"/>
      <c r="DT121" s="895"/>
      <c r="DU121" s="895"/>
      <c r="DV121" s="872">
        <v>8</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4568116</v>
      </c>
      <c r="BR122" s="926"/>
      <c r="BS122" s="926"/>
      <c r="BT122" s="926"/>
      <c r="BU122" s="926"/>
      <c r="BV122" s="926">
        <v>4549491</v>
      </c>
      <c r="BW122" s="926"/>
      <c r="BX122" s="926"/>
      <c r="BY122" s="926"/>
      <c r="BZ122" s="926"/>
      <c r="CA122" s="926">
        <v>4534238</v>
      </c>
      <c r="CB122" s="926"/>
      <c r="CC122" s="926"/>
      <c r="CD122" s="926"/>
      <c r="CE122" s="926"/>
      <c r="CF122" s="927">
        <v>165.5</v>
      </c>
      <c r="CG122" s="928"/>
      <c r="CH122" s="928"/>
      <c r="CI122" s="928"/>
      <c r="CJ122" s="928"/>
      <c r="CK122" s="950"/>
      <c r="CL122" s="936"/>
      <c r="CM122" s="936"/>
      <c r="CN122" s="936"/>
      <c r="CO122" s="937"/>
      <c r="CP122" s="916" t="s">
        <v>463</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428</v>
      </c>
      <c r="DM122" s="895"/>
      <c r="DN122" s="895"/>
      <c r="DO122" s="895"/>
      <c r="DP122" s="895"/>
      <c r="DQ122" s="895" t="s">
        <v>128</v>
      </c>
      <c r="DR122" s="895"/>
      <c r="DS122" s="895"/>
      <c r="DT122" s="895"/>
      <c r="DU122" s="895"/>
      <c r="DV122" s="872" t="s">
        <v>428</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464</v>
      </c>
      <c r="BP123" s="959"/>
      <c r="BQ123" s="913">
        <v>6889370</v>
      </c>
      <c r="BR123" s="914"/>
      <c r="BS123" s="914"/>
      <c r="BT123" s="914"/>
      <c r="BU123" s="914"/>
      <c r="BV123" s="914">
        <v>6960225</v>
      </c>
      <c r="BW123" s="914"/>
      <c r="BX123" s="914"/>
      <c r="BY123" s="914"/>
      <c r="BZ123" s="914"/>
      <c r="CA123" s="914">
        <v>6823619</v>
      </c>
      <c r="CB123" s="914"/>
      <c r="CC123" s="914"/>
      <c r="CD123" s="914"/>
      <c r="CE123" s="914"/>
      <c r="CF123" s="824"/>
      <c r="CG123" s="825"/>
      <c r="CH123" s="825"/>
      <c r="CI123" s="825"/>
      <c r="CJ123" s="915"/>
      <c r="CK123" s="950"/>
      <c r="CL123" s="936"/>
      <c r="CM123" s="936"/>
      <c r="CN123" s="936"/>
      <c r="CO123" s="937"/>
      <c r="CP123" s="916" t="s">
        <v>465</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428</v>
      </c>
      <c r="DR123" s="858"/>
      <c r="DS123" s="858"/>
      <c r="DT123" s="858"/>
      <c r="DU123" s="859"/>
      <c r="DV123" s="905" t="s">
        <v>428</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12.1</v>
      </c>
      <c r="BR124" s="912"/>
      <c r="BS124" s="912"/>
      <c r="BT124" s="912"/>
      <c r="BU124" s="912"/>
      <c r="BV124" s="912">
        <v>10.3</v>
      </c>
      <c r="BW124" s="912"/>
      <c r="BX124" s="912"/>
      <c r="BY124" s="912"/>
      <c r="BZ124" s="912"/>
      <c r="CA124" s="912">
        <v>5.7</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468</v>
      </c>
      <c r="DH124" s="841"/>
      <c r="DI124" s="841"/>
      <c r="DJ124" s="841"/>
      <c r="DK124" s="842"/>
      <c r="DL124" s="843" t="s">
        <v>468</v>
      </c>
      <c r="DM124" s="841"/>
      <c r="DN124" s="841"/>
      <c r="DO124" s="841"/>
      <c r="DP124" s="842"/>
      <c r="DQ124" s="843" t="s">
        <v>468</v>
      </c>
      <c r="DR124" s="841"/>
      <c r="DS124" s="841"/>
      <c r="DT124" s="841"/>
      <c r="DU124" s="842"/>
      <c r="DV124" s="929" t="s">
        <v>468</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468</v>
      </c>
      <c r="AB125" s="858"/>
      <c r="AC125" s="858"/>
      <c r="AD125" s="858"/>
      <c r="AE125" s="859"/>
      <c r="AF125" s="860" t="s">
        <v>468</v>
      </c>
      <c r="AG125" s="858"/>
      <c r="AH125" s="858"/>
      <c r="AI125" s="858"/>
      <c r="AJ125" s="859"/>
      <c r="AK125" s="860" t="s">
        <v>468</v>
      </c>
      <c r="AL125" s="858"/>
      <c r="AM125" s="858"/>
      <c r="AN125" s="858"/>
      <c r="AO125" s="859"/>
      <c r="AP125" s="905" t="s">
        <v>468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468</v>
      </c>
      <c r="DH125" s="923"/>
      <c r="DI125" s="923"/>
      <c r="DJ125" s="923"/>
      <c r="DK125" s="923"/>
      <c r="DL125" s="923" t="s">
        <v>468</v>
      </c>
      <c r="DM125" s="923"/>
      <c r="DN125" s="923"/>
      <c r="DO125" s="923"/>
      <c r="DP125" s="923"/>
      <c r="DQ125" s="923" t="s">
        <v>468</v>
      </c>
      <c r="DR125" s="923"/>
      <c r="DS125" s="923"/>
      <c r="DT125" s="923"/>
      <c r="DU125" s="923"/>
      <c r="DV125" s="924" t="s">
        <v>468</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468</v>
      </c>
      <c r="AB126" s="858"/>
      <c r="AC126" s="858"/>
      <c r="AD126" s="858"/>
      <c r="AE126" s="859"/>
      <c r="AF126" s="860" t="s">
        <v>468</v>
      </c>
      <c r="AG126" s="858"/>
      <c r="AH126" s="858"/>
      <c r="AI126" s="858"/>
      <c r="AJ126" s="859"/>
      <c r="AK126" s="860" t="s">
        <v>468</v>
      </c>
      <c r="AL126" s="858"/>
      <c r="AM126" s="858"/>
      <c r="AN126" s="858"/>
      <c r="AO126" s="859"/>
      <c r="AP126" s="905" t="s">
        <v>468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468</v>
      </c>
      <c r="DH126" s="895"/>
      <c r="DI126" s="895"/>
      <c r="DJ126" s="895"/>
      <c r="DK126" s="895"/>
      <c r="DL126" s="895" t="s">
        <v>468</v>
      </c>
      <c r="DM126" s="895"/>
      <c r="DN126" s="895"/>
      <c r="DO126" s="895"/>
      <c r="DP126" s="895"/>
      <c r="DQ126" s="895" t="s">
        <v>468</v>
      </c>
      <c r="DR126" s="895"/>
      <c r="DS126" s="895"/>
      <c r="DT126" s="895"/>
      <c r="DU126" s="895"/>
      <c r="DV126" s="872" t="s">
        <v>468</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468</v>
      </c>
      <c r="AB127" s="858"/>
      <c r="AC127" s="858"/>
      <c r="AD127" s="858"/>
      <c r="AE127" s="859"/>
      <c r="AF127" s="860" t="s">
        <v>468</v>
      </c>
      <c r="AG127" s="858"/>
      <c r="AH127" s="858"/>
      <c r="AI127" s="858"/>
      <c r="AJ127" s="859"/>
      <c r="AK127" s="860" t="s">
        <v>468</v>
      </c>
      <c r="AL127" s="858"/>
      <c r="AM127" s="858"/>
      <c r="AN127" s="858"/>
      <c r="AO127" s="859"/>
      <c r="AP127" s="905" t="s">
        <v>468</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468</v>
      </c>
      <c r="DH127" s="895"/>
      <c r="DI127" s="895"/>
      <c r="DJ127" s="895"/>
      <c r="DK127" s="895"/>
      <c r="DL127" s="895" t="s">
        <v>468</v>
      </c>
      <c r="DM127" s="895"/>
      <c r="DN127" s="895"/>
      <c r="DO127" s="895"/>
      <c r="DP127" s="895"/>
      <c r="DQ127" s="895" t="s">
        <v>468</v>
      </c>
      <c r="DR127" s="895"/>
      <c r="DS127" s="895"/>
      <c r="DT127" s="895"/>
      <c r="DU127" s="895"/>
      <c r="DV127" s="872" t="s">
        <v>468</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1005</v>
      </c>
      <c r="AB128" s="879"/>
      <c r="AC128" s="879"/>
      <c r="AD128" s="879"/>
      <c r="AE128" s="880"/>
      <c r="AF128" s="881">
        <v>604</v>
      </c>
      <c r="AG128" s="879"/>
      <c r="AH128" s="879"/>
      <c r="AI128" s="879"/>
      <c r="AJ128" s="880"/>
      <c r="AK128" s="881">
        <v>534</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468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468</v>
      </c>
      <c r="DH128" s="869"/>
      <c r="DI128" s="869"/>
      <c r="DJ128" s="869"/>
      <c r="DK128" s="869"/>
      <c r="DL128" s="869" t="s">
        <v>482</v>
      </c>
      <c r="DM128" s="869"/>
      <c r="DN128" s="869"/>
      <c r="DO128" s="869"/>
      <c r="DP128" s="869"/>
      <c r="DQ128" s="869" t="s">
        <v>482</v>
      </c>
      <c r="DR128" s="869"/>
      <c r="DS128" s="869"/>
      <c r="DT128" s="869"/>
      <c r="DU128" s="869"/>
      <c r="DV128" s="870" t="s">
        <v>482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3181445</v>
      </c>
      <c r="AB129" s="858"/>
      <c r="AC129" s="858"/>
      <c r="AD129" s="858"/>
      <c r="AE129" s="859"/>
      <c r="AF129" s="860">
        <v>3113605</v>
      </c>
      <c r="AG129" s="858"/>
      <c r="AH129" s="858"/>
      <c r="AI129" s="858"/>
      <c r="AJ129" s="859"/>
      <c r="AK129" s="860">
        <v>3131405</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485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421178</v>
      </c>
      <c r="AB130" s="858"/>
      <c r="AC130" s="858"/>
      <c r="AD130" s="858"/>
      <c r="AE130" s="859"/>
      <c r="AF130" s="860">
        <v>390546</v>
      </c>
      <c r="AG130" s="858"/>
      <c r="AH130" s="858"/>
      <c r="AI130" s="858"/>
      <c r="AJ130" s="859"/>
      <c r="AK130" s="860">
        <v>392291</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2760267</v>
      </c>
      <c r="AB131" s="841"/>
      <c r="AC131" s="841"/>
      <c r="AD131" s="841"/>
      <c r="AE131" s="842"/>
      <c r="AF131" s="843">
        <v>2723059</v>
      </c>
      <c r="AG131" s="841"/>
      <c r="AH131" s="841"/>
      <c r="AI131" s="841"/>
      <c r="AJ131" s="842"/>
      <c r="AK131" s="843">
        <v>2739114</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5.7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6.8428525210000002</v>
      </c>
      <c r="AB132" s="821"/>
      <c r="AC132" s="821"/>
      <c r="AD132" s="821"/>
      <c r="AE132" s="822"/>
      <c r="AF132" s="823">
        <v>6.0547714900000003</v>
      </c>
      <c r="AG132" s="821"/>
      <c r="AH132" s="821"/>
      <c r="AI132" s="821"/>
      <c r="AJ132" s="822"/>
      <c r="AK132" s="823">
        <v>7.2925040719999998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7.7</v>
      </c>
      <c r="AB133" s="800"/>
      <c r="AC133" s="800"/>
      <c r="AD133" s="800"/>
      <c r="AE133" s="801"/>
      <c r="AF133" s="799">
        <v>6.7</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eadC4W57ib12I0L4o0TgbKN6NYiRbpz+RdwMP6gXX4P+rbXjnk3zCD1Goex0Xd8v3LBBP95877B5198LC1gw==" saltValue="WEBH8K+k+QvJ6ySZW/bw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Kvg2OboLp4WFGUKxepX6DA3H053aYEvUuf9A6xl+nR3RMheUnc7uAn9pcYiacg7GQfVCOdT60/1XuJWbqfIQ==" saltValue="sFWDAkKFYZlXN4kYyWeG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SZfStda0PSebusIysqmKrJ3czHBP3kbeuOo36cEO2PqRgbidGI+BjMzmGLEAL0cQwujM3TKv83ieGmWNPB2BQ==" saltValue="+++qdjpGXji1q8ajXJ7B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502</v>
      </c>
      <c r="AL9" s="1228"/>
      <c r="AM9" s="1228"/>
      <c r="AN9" s="1229"/>
      <c r="AO9" s="312">
        <v>874313</v>
      </c>
      <c r="AP9" s="312">
        <v>100681</v>
      </c>
      <c r="AQ9" s="313">
        <v>137457</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503</v>
      </c>
      <c r="AL10" s="1228"/>
      <c r="AM10" s="1228"/>
      <c r="AN10" s="1229"/>
      <c r="AO10" s="315">
        <v>129234</v>
      </c>
      <c r="AP10" s="315">
        <v>14882</v>
      </c>
      <c r="AQ10" s="316">
        <v>16552</v>
      </c>
      <c r="AR10" s="317">
        <v>-10.1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504</v>
      </c>
      <c r="AL11" s="1228"/>
      <c r="AM11" s="1228"/>
      <c r="AN11" s="1229"/>
      <c r="AO11" s="315">
        <v>39893</v>
      </c>
      <c r="AP11" s="315">
        <v>4594</v>
      </c>
      <c r="AQ11" s="316">
        <v>23820</v>
      </c>
      <c r="AR11" s="317">
        <v>-80.7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505</v>
      </c>
      <c r="AL12" s="1228"/>
      <c r="AM12" s="1228"/>
      <c r="AN12" s="1229"/>
      <c r="AO12" s="315">
        <v>85708</v>
      </c>
      <c r="AP12" s="315">
        <v>9870</v>
      </c>
      <c r="AQ12" s="316">
        <v>3889</v>
      </c>
      <c r="AR12" s="317">
        <v>153.80000000000001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506</v>
      </c>
      <c r="AL13" s="1228"/>
      <c r="AM13" s="1228"/>
      <c r="AN13" s="1229"/>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508</v>
      </c>
      <c r="AL14" s="1228"/>
      <c r="AM14" s="1228"/>
      <c r="AN14" s="1229"/>
      <c r="AO14" s="315">
        <v>27372</v>
      </c>
      <c r="AP14" s="315">
        <v>3152</v>
      </c>
      <c r="AQ14" s="316">
        <v>6581</v>
      </c>
      <c r="AR14" s="317">
        <v>-52.1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509</v>
      </c>
      <c r="AL15" s="1228"/>
      <c r="AM15" s="1228"/>
      <c r="AN15" s="1229"/>
      <c r="AO15" s="315">
        <v>5000</v>
      </c>
      <c r="AP15" s="315">
        <v>576</v>
      </c>
      <c r="AQ15" s="316">
        <v>3467</v>
      </c>
      <c r="AR15" s="317">
        <v>-83.4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510</v>
      </c>
      <c r="AL16" s="1231"/>
      <c r="AM16" s="1231"/>
      <c r="AN16" s="1232"/>
      <c r="AO16" s="315">
        <v>-79899</v>
      </c>
      <c r="AP16" s="315">
        <v>-9201</v>
      </c>
      <c r="AQ16" s="316">
        <v>-13853</v>
      </c>
      <c r="AR16" s="317">
        <v>-33.6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187</v>
      </c>
      <c r="AL17" s="1231"/>
      <c r="AM17" s="1231"/>
      <c r="AN17" s="1232"/>
      <c r="AO17" s="315">
        <v>1081621</v>
      </c>
      <c r="AP17" s="315">
        <v>124553</v>
      </c>
      <c r="AQ17" s="316">
        <v>177914</v>
      </c>
      <c r="AR17" s="317">
        <v>-30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515</v>
      </c>
      <c r="AL21" s="1225"/>
      <c r="AM21" s="1225"/>
      <c r="AN21" s="1226"/>
      <c r="AO21" s="327">
        <v>11.63</v>
      </c>
      <c r="AP21" s="328">
        <v>15.77</v>
      </c>
      <c r="AQ21" s="329">
        <v>-4.1399999999999997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516</v>
      </c>
      <c r="AL22" s="1225"/>
      <c r="AM22" s="1225"/>
      <c r="AN22" s="1226"/>
      <c r="AO22" s="332">
        <v>98.7</v>
      </c>
      <c r="AP22" s="333">
        <v>96</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520</v>
      </c>
      <c r="AL32" s="1216"/>
      <c r="AM32" s="1216"/>
      <c r="AN32" s="1217"/>
      <c r="AO32" s="342">
        <v>472288</v>
      </c>
      <c r="AP32" s="342">
        <v>54386</v>
      </c>
      <c r="AQ32" s="343">
        <v>107318</v>
      </c>
      <c r="AR32" s="344">
        <v>-49.3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521</v>
      </c>
      <c r="AL33" s="1216"/>
      <c r="AM33" s="1216"/>
      <c r="AN33" s="1217"/>
      <c r="AO33" s="342" t="s">
        <v>507</v>
      </c>
      <c r="AP33" s="342" t="s">
        <v>507</v>
      </c>
      <c r="AQ33" s="343">
        <v>192</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522</v>
      </c>
      <c r="AL34" s="1216"/>
      <c r="AM34" s="1216"/>
      <c r="AN34" s="1217"/>
      <c r="AO34" s="342" t="s">
        <v>507</v>
      </c>
      <c r="AP34" s="342" t="s">
        <v>507</v>
      </c>
      <c r="AQ34" s="343">
        <v>281</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523</v>
      </c>
      <c r="AL35" s="1216"/>
      <c r="AM35" s="1216"/>
      <c r="AN35" s="1217"/>
      <c r="AO35" s="342">
        <v>64544</v>
      </c>
      <c r="AP35" s="342">
        <v>7433</v>
      </c>
      <c r="AQ35" s="343">
        <v>22732</v>
      </c>
      <c r="AR35" s="344">
        <v>-67.3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524</v>
      </c>
      <c r="AL36" s="1216"/>
      <c r="AM36" s="1216"/>
      <c r="AN36" s="1217"/>
      <c r="AO36" s="342">
        <v>55598</v>
      </c>
      <c r="AP36" s="342">
        <v>6402</v>
      </c>
      <c r="AQ36" s="343">
        <v>3735</v>
      </c>
      <c r="AR36" s="344">
        <v>71.400000000000006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525</v>
      </c>
      <c r="AL37" s="1216"/>
      <c r="AM37" s="1216"/>
      <c r="AN37" s="1217"/>
      <c r="AO37" s="342" t="s">
        <v>507</v>
      </c>
      <c r="AP37" s="342" t="s">
        <v>507</v>
      </c>
      <c r="AQ37" s="343">
        <v>1596</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526</v>
      </c>
      <c r="AL38" s="1219"/>
      <c r="AM38" s="1219"/>
      <c r="AN38" s="1220"/>
      <c r="AO38" s="345">
        <v>145</v>
      </c>
      <c r="AP38" s="345">
        <v>17</v>
      </c>
      <c r="AQ38" s="346">
        <v>19</v>
      </c>
      <c r="AR38" s="334">
        <v>-10.5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527</v>
      </c>
      <c r="AL39" s="1219"/>
      <c r="AM39" s="1219"/>
      <c r="AN39" s="1220"/>
      <c r="AO39" s="342">
        <v>-534</v>
      </c>
      <c r="AP39" s="342">
        <v>-61</v>
      </c>
      <c r="AQ39" s="343">
        <v>-5126</v>
      </c>
      <c r="AR39" s="344">
        <v>-98.8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528</v>
      </c>
      <c r="AL40" s="1216"/>
      <c r="AM40" s="1216"/>
      <c r="AN40" s="1217"/>
      <c r="AO40" s="342">
        <v>-392291</v>
      </c>
      <c r="AP40" s="342">
        <v>-45174</v>
      </c>
      <c r="AQ40" s="343">
        <v>-92432</v>
      </c>
      <c r="AR40" s="344">
        <v>-51.1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301</v>
      </c>
      <c r="AL41" s="1222"/>
      <c r="AM41" s="1222"/>
      <c r="AN41" s="1223"/>
      <c r="AO41" s="342">
        <v>199750</v>
      </c>
      <c r="AP41" s="342">
        <v>23002</v>
      </c>
      <c r="AQ41" s="343">
        <v>38314</v>
      </c>
      <c r="AR41" s="344">
        <v>-40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497</v>
      </c>
      <c r="AN49" s="1210" t="s">
        <v>532</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900121</v>
      </c>
      <c r="AN51" s="364">
        <v>97754</v>
      </c>
      <c r="AO51" s="365">
        <v>-2.4</v>
      </c>
      <c r="AP51" s="366">
        <v>175675</v>
      </c>
      <c r="AQ51" s="367">
        <v>0.6</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348872</v>
      </c>
      <c r="AN52" s="372">
        <v>37888</v>
      </c>
      <c r="AO52" s="373">
        <v>76.599999999999994</v>
      </c>
      <c r="AP52" s="374">
        <v>87698</v>
      </c>
      <c r="AQ52" s="375">
        <v>10</v>
      </c>
      <c r="AR52" s="376">
        <v>66.599999999999994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640269</v>
      </c>
      <c r="AN53" s="364">
        <v>70259</v>
      </c>
      <c r="AO53" s="365">
        <v>-28.1</v>
      </c>
      <c r="AP53" s="366">
        <v>162193</v>
      </c>
      <c r="AQ53" s="367">
        <v>-7.7</v>
      </c>
      <c r="AR53" s="368">
        <v>-20.399999999999999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455601</v>
      </c>
      <c r="AN54" s="372">
        <v>49995</v>
      </c>
      <c r="AO54" s="373">
        <v>32</v>
      </c>
      <c r="AP54" s="374">
        <v>79985</v>
      </c>
      <c r="AQ54" s="375">
        <v>-8.8000000000000007</v>
      </c>
      <c r="AR54" s="376">
        <v>40.799999999999997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744486</v>
      </c>
      <c r="AN55" s="364">
        <v>82979</v>
      </c>
      <c r="AO55" s="365">
        <v>18.100000000000001</v>
      </c>
      <c r="AP55" s="366">
        <v>168868</v>
      </c>
      <c r="AQ55" s="367">
        <v>4.0999999999999996</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442402</v>
      </c>
      <c r="AN56" s="372">
        <v>49309</v>
      </c>
      <c r="AO56" s="373">
        <v>-1.4</v>
      </c>
      <c r="AP56" s="374">
        <v>79360</v>
      </c>
      <c r="AQ56" s="375">
        <v>-0.8</v>
      </c>
      <c r="AR56" s="376">
        <v>-0.6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562342</v>
      </c>
      <c r="AN57" s="364">
        <v>64085</v>
      </c>
      <c r="AO57" s="365">
        <v>-22.8</v>
      </c>
      <c r="AP57" s="366">
        <v>202870</v>
      </c>
      <c r="AQ57" s="367">
        <v>20.100000000000001</v>
      </c>
      <c r="AR57" s="368">
        <v>-42.9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344089</v>
      </c>
      <c r="AN58" s="372">
        <v>39212</v>
      </c>
      <c r="AO58" s="373">
        <v>-20.5</v>
      </c>
      <c r="AP58" s="374">
        <v>79735</v>
      </c>
      <c r="AQ58" s="375">
        <v>0.5</v>
      </c>
      <c r="AR58" s="376">
        <v>-21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621270</v>
      </c>
      <c r="AN59" s="364">
        <v>71542</v>
      </c>
      <c r="AO59" s="365">
        <v>11.6</v>
      </c>
      <c r="AP59" s="366">
        <v>167497</v>
      </c>
      <c r="AQ59" s="367">
        <v>-17.399999999999999</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209582</v>
      </c>
      <c r="AN60" s="372">
        <v>24134</v>
      </c>
      <c r="AO60" s="373">
        <v>-38.5</v>
      </c>
      <c r="AP60" s="374">
        <v>82571</v>
      </c>
      <c r="AQ60" s="375">
        <v>3.6</v>
      </c>
      <c r="AR60" s="376">
        <v>-42.1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693698</v>
      </c>
      <c r="AN61" s="379">
        <v>77324</v>
      </c>
      <c r="AO61" s="380">
        <v>-4.7</v>
      </c>
      <c r="AP61" s="381">
        <v>175421</v>
      </c>
      <c r="AQ61" s="382">
        <v>-0.1</v>
      </c>
      <c r="AR61" s="368">
        <v>-4.5999999999999996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360109</v>
      </c>
      <c r="AN62" s="372">
        <v>40108</v>
      </c>
      <c r="AO62" s="373">
        <v>9.6</v>
      </c>
      <c r="AP62" s="374">
        <v>81870</v>
      </c>
      <c r="AQ62" s="375">
        <v>0.9</v>
      </c>
      <c r="AR62" s="376">
        <v>8.6999999999999993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EJqo4cSfam7kz+J8iniHu63QALWd3hA00meJQ/fmKK/p2c6JGESWpFT4zsGu/5Czg6ntnN0bWkHRQmBIGBS0Q==" saltValue="5RCHlVxq6cRE3GcK6XAg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207o0n5QabDAyFtkpExo7DnxDqILvjogZfLxlLi6vRj8lZwnBnL0FxnDlKs11J7AXE8MSuL/ciX8Lg5qqiybg==" saltValue="6r1ne507NMH0jiEogh78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e547y/rcUzhCiz+obqKvWsN7PAiXFb9I/z2cB4CnjpEPCPcPsgxOVTXS0YYltj8w2YuhX3ZC+EiU5aNw004g==" saltValue="6sjLPzKdXsKbabdKuGHG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3" t="s">
        <v>3</v>
      </c>
      <c r="D47" s="1233"/>
      <c r="E47" s="1234"/>
      <c r="F47" s="11">
        <v>37.630000000000003</v>
      </c>
      <c r="G47" s="12">
        <v>39.159999999999997</v>
      </c>
      <c r="H47" s="12">
        <v>41.12</v>
      </c>
      <c r="I47" s="12">
        <v>42.72</v>
      </c>
      <c r="J47" s="13">
        <v>35.5</v>
      </c>
    </row>
    <row r="48" spans="2:10" ht="57.75" customHeight="1" x14ac:dyDescent="0.15">
      <c r="B48" s="14"/>
      <c r="C48" s="1235" t="s">
        <v>4</v>
      </c>
      <c r="D48" s="1235"/>
      <c r="E48" s="1236"/>
      <c r="F48" s="15">
        <v>4.91</v>
      </c>
      <c r="G48" s="16">
        <v>8.5</v>
      </c>
      <c r="H48" s="16">
        <v>6.1</v>
      </c>
      <c r="I48" s="16">
        <v>6.57</v>
      </c>
      <c r="J48" s="17">
        <v>6.56</v>
      </c>
    </row>
    <row r="49" spans="2:10" ht="57.75" customHeight="1" thickBot="1" x14ac:dyDescent="0.2">
      <c r="B49" s="18"/>
      <c r="C49" s="1237" t="s">
        <v>5</v>
      </c>
      <c r="D49" s="1237"/>
      <c r="E49" s="1238"/>
      <c r="F49" s="19" t="s">
        <v>553</v>
      </c>
      <c r="G49" s="20">
        <v>3.79</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FHDDvjTTvG5gy5Z5NCojXBTbjcmF6o2tFfAK/iomyuA7Tmlm1ds1HqsRddbyRUbiznX5bemgti2ycjxXKAdAA==" saltValue="qUaSNSjSLY9/Yyi7bgme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2020-09-24T06:13:34Z</cp:lastPrinted>
  <dcterms:created xsi:type="dcterms:W3CDTF">2020-02-10T04:31:46Z</dcterms:created>
  <dcterms:modified xsi:type="dcterms:W3CDTF">2020-09-30T00:47:18Z</dcterms:modified>
  <cp:category/>
</cp:coreProperties>
</file>