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0385"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<sst xmlns="http://schemas.openxmlformats.org/spreadsheetml/2006/main" count="1186" uniqueCount="627">
  <si>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</si>
  <si>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</si>
  <si>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</si>
  <si>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</si>
  <si>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</si>
  <si>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</si>
  <si>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</si>
  <si>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</si>
  <si>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</si>
  <si>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</si>
  <si>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</si>
  <si>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</si>
  <si>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</si>
  <si>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</si>
  <si>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</si>
  <si>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</si>
  <si>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</si>
  <si>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</si>
  <si>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</si>
  <si>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</si>
  <si>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</si>
  <si>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</si>
  <si>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</si>
  <si>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</si>
  <si>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</si>
  <si>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</si>
  <si>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</si>
  <si>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</si>
  <si>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</si>
  <si>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</si>
  <si>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</si>
  <si>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</si>
  <si>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</si>
  <si>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</si>
  <si>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</si>
  <si>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</si>
  <si>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</si>
  <si>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</si>
  <si>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</si>
  <si>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</si>
  <si>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</si>
  <si>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</si>
  <si>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</si>
  <si>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</si>
  <si>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</si>
  <si>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</si>
  <si>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</si>
  <si>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</si>
  <si>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</si>
  <si>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</si>
  <si>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</si>
  <si>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</si>
  <si>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</si>
  <si>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</si>
  <si>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</si>
  <si>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</si>
  <si>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</si>
  <si>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</si>
  <si>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</si>
  <si>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</si>
  <si>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</si>
  <si>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</si>
  <si>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</si>
  <si>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</si>
  <si>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</si>
  <si>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</si>
  <si>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</si>
  <si>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</si>
  <si>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</si>
  <si>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</si>
  <si>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</si>
  <si>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</si>
  <si>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</si>
  <si>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</si>
  <si>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</si>
  <si>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</si>
  <si>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</si>
  <si>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</si>
  <si>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</si>
  <si>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</si>
  <si>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</si>
  <si>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</si>
  <si>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</si>
  <si>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</si>
  <si>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</si>
  <si>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</si>
  <si>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</si>
  <si>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</si>
  <si>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</si>
  <si>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</si>
  <si>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</si>
  <si>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</si>
  <si>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</si>
  <si>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</si>
  <si>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</si>
  <si>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</si>
  <si>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</si>
  <si>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</si>
  <si>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</si>
  <si>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</si>
  <si>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</si>
  <si>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</si>
  <si>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</si>
  <si>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</si>
  <si>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</si>
  <si>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</si>
  <si>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</si>
  <si>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</si>
  <si>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</si>
  <si>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</si>
  <si>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</si>
  <si>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</si>
  <si>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</si>
  <si>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</si>
  <si>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</si>
  <si>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</si>
  <si>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</si>
  <si>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</si>
  <si>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</si>
  <si>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</si>
  <si>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</si>
  <si>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</si>
  <si>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</si>
  <si>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</si>
  <si>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</si>
  <si>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</si>
  <si>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</si>
  <si>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</si>
  <si>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</si>
  <si>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</si>
  <si>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</si>
  <si>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</si>
  <si>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</si>
  <si>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</si>
  <si>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</si>
  <si>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</si>
  <si>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</si>
  <si>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</si>
  <si>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</si>
  <si>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</si>
  <si>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</si>
  <si>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</si>
  <si>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</si>
  <si>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</si>
  <si>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</si>
  <si>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</si>
  <si>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</si>
  <si>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</si>
  <si>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</si>
  <si>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</si>
  <si>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</si>
  <si>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</si>
  <si>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</si>
  <si>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</si>
  <si>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</si>
  <si>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</si>
  <si>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</si>
  <si>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</si>
  <si>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</si>
  <si>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</si>
  <si>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</si>
  <si>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</si>
  <si>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</si>
  <si>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</si>
  <si>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</si>
  <si>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</si>
  <si>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</si>
  <si>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</si>
  <si>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</si>
  <si>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</si>
  <si>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</si>
  <si>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</si>
  <si>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</si>
  <si>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</si>
  <si>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</si>
  <si>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</si>
  <si>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</si>
  <si>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</si>
  <si>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</si>
  <si>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</si>
  <si>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</si>
  <si>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</si>
  <si>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</si>
  <si>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</si>
  <si>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</si>
  <si>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</si>
  <si>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</si>
  <si>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</si>
  <si>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</si>
  <si>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</si>
  <si>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</si>
  <si>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</si>
  <si>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</si>
  <si>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</si>
  <si>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</si>
  <si>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</si>
  <si>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</si>
  <si>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</si>
  <si>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</si>
  <si>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</si>
  <si>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</si>
  <si>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</si>
  <si>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</si>
  <si>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</si>
  <si>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</si>
  <si>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</si>
  <si>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</si>
  <si>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</si>
  <si>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</si>
  <si>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</si>
  <si>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</si>
  <si>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</si>
  <si>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三重県熊野市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</si>
  <si>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</si>
  <si>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</si>
  <si>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</si>
  <si>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</si>
  <si>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</si>
  <si>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</si>
  <si>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</si>
  <si>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</si>
  <si>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</si>
  <si>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</si>
  <si>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</si>
  <si>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</si>
  <si>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</si>
  <si>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</si>
  <si>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</si>
  <si>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</si>
  <si>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</si>
  <si>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</si>
  <si>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</si>
  <si>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</si>
  <si>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</si>
  <si>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</si>
  <si>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</si>
  <si>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</si>
  <si>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</si>
  <si>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</si>
  <si>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</si>
  <si>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</si>
  <si>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</si>
  <si>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</si>
  <si>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</si>
  <si>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</si>
  <si>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</si>
  <si>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</si>
  <si>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</si>
  <si>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</si>
  <si>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</si>
  <si>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</si>
  <si>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</si>
  <si>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</si>
  <si>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</si>
  <si>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</si>
  <si>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</si>
  <si>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</si>
  <si>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</si>
  <si>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</si>
  <si>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</si>
  <si>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</si>
  <si>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</si>
  <si>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</si>
  <si>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</si>
  <si>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</si>
  <si>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</si>
  <si>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</si>
  <si>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</si>
  <si>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</si>
  <si>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</si>
  <si>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</si>
  <si>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</si>
  <si>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</si>
  <si>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</si>
  <si>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</si>
  <si>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</si>
  <si>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</si>
  <si>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</si>
  <si>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</si>
  <si>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</si>
  <si>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</si>
  <si>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</si>
  <si>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</si>
  <si>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</si>
  <si>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</si>
  <si>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</si>
  <si>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</si>
  <si>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</si>
  <si>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</si>
  <si>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</si>
  <si>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</si>
  <si>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</si>
  <si>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</si>
  <si>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</si>
  <si>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</si>
  <si>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</si>
  <si>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</si>
  <si>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</si>
  <si>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</si>
  <si>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</si>
  <si>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</si>
  <si>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</si>
  <si>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</si>
  <si>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</si>
  <si>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</si>
  <si>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</si>
  <si>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</si>
  <si>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</si>
  <si>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</si>
  <si>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</si>
  <si>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</si>
  <si>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</si>
  <si>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</si>
  <si>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</si>
  <si>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</si>
  <si>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</si>
  <si>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</si>
  <si>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</si>
  <si>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</si>
  <si>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</si>
  <si>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</si>
  <si>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</si>
  <si>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</si>
  <si>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</si>
  <si>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</si>
  <si>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</si>
  <si>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</si>
  <si>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</si>
  <si>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</si>
  <si>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</si>
  <si>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</si>
  <si>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</si>
  <si>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</si>
  <si>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</si>
  <si>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</si>
  <si>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</si>
  <si>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</si>
  <si>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</si>
  <si>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</si>
  <si>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</si>
  <si>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</si>
  <si>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</si>
  <si>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</si>
  <si>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</si>
  <si>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</si>
  <si>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</si>
  <si>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</si>
  <si>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</si>
  <si>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</si>
  <si>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</si>
  <si>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</si>
  <si>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</si>
  <si>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</si>
  <si>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</si>
  <si>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</si>
  <si>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</si>
  <si>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</si>
  <si>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</si>
  <si>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</si>
  <si>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</si>
  <si>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</si>
  <si>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</si>
  <si>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</si>
  <si>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</si>
  <si>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</si>
  <si>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</si>
  <si>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</si>
  <si>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三重県熊野市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</si>
  <si>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</si>
  <si>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</si>
  <si>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</si>
  <si>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</si>
  <si>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</si>
  <si>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</si>
  <si>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</si>
  <si>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</si>
  <si>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</si>
  <si>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</si>
  <si>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</si>
  <si>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</si>
  <si>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</si>
  <si>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</si>
  <si>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</si>
  <si>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</si>
  <si>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</si>
  <si>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</si>
  <si>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</si>
  <si>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</si>
  <si>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</si>
  <si>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</si>
  <si>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</si>
  <si>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</si>
  <si>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</si>
  <si>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</si>
  <si>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</si>
  <si>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</si>
  <si>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</si>
  <si>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</si>
  <si>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</si>
  <si>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</si>
  <si>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</si>
  <si>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</si>
  <si>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</si>
  <si>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</si>
  <si>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</si>
  <si>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</si>
  <si>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</si>
  <si>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</si>
  <si>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</si>
  <si>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</si>
  <si>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</si>
  <si>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</si>
  <si>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</si>
  <si>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</si>
  <si>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</si>
  <si>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</si>
  <si>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</si>
  <si>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</si>
  <si>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</si>
  <si>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</si>
  <si>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</si>
  <si>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</si>
  <si>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</si>
  <si>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</si>
  <si>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</si>
  <si>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</si>
  <si>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</si>
  <si>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</si>
  <si>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</si>
  <si>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</si>
  <si>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</si>
  <si>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</si>
  <si>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</si>
  <si>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</si>
  <si>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</si>
  <si>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</si>
  <si>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</si>
  <si>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</si>
  <si>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</si>
  <si>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</si>
  <si>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</si>
  <si>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</si>
  <si>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</si>
  <si>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</si>
  <si>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</si>
  <si>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</si>
  <si>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</si>
  <si>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</si>
  <si>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</si>
  <si>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</si>
  <si>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</si>
  <si>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</si>
  <si>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</si>
  <si>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</si>
  <si>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</si>
  <si>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</si>
  <si>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</si>
  <si>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</si>
  <si>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</si>
  <si>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</si>
  <si>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</si>
  <si>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</si>
  <si>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</si>
  <si>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</si>
  <si>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</si>
  <si>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</si>
  <si>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紀和地区水道事業特別会計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</si>
  <si>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</si>
  <si>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</si>
  <si>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</si>
  <si>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</si>
  <si>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</si>
  <si>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</si>
  <si>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</si>
  <si>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</si>
  <si>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</si>
  <si>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</si>
  <si>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</si>
  <si>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</si>
  <si>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</si>
  <si>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</si>
  <si>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</si>
  <si>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</si>
  <si>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</si>
  <si>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</si>
  <si>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</si>
  <si>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</si>
  <si>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</si>
  <si>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</si>
  <si>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</si>
  <si>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</si>
  <si>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</si>
  <si>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</si>
  <si>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</si>
  <si>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</si>
  <si>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</si>
  <si>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</si>
  <si>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</si>
  <si>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</si>
  <si>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</si>
  <si>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</si>
  <si>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</si>
  <si>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</si>
  <si>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</si>
  <si>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</si>
  <si>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</si>
  <si>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</si>
  <si>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</si>
  <si>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</si>
  <si>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</si>
  <si>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</si>
  <si>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</si>
  <si>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</si>
  <si>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</si>
  <si>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</si>
  <si>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</si>
  <si>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</si>
  <si>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</si>
  <si>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</si>
  <si>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</si>
  <si>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</si>
  <si>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</si>
  <si>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</si>
  <si>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</si>
  <si>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</si>
  <si>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</si>
  <si>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</si>
  <si>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</si>
  <si>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</si>
  <si>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</si>
  <si>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</si>
  <si>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</si>
  <si>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</si>
  <si>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</si>
  <si>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</si>
  <si>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</si>
  <si>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</si>
  <si>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</si>
  <si>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</si>
  <si>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</si>
  <si>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</si>
  <si>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</si>
  <si>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</si>
  <si>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</si>
  <si>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</si>
  <si>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</si>
  <si>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</si>
  <si>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</si>
  <si>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</si>
  <si>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</si>
  <si>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</si>
  <si>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</si>
  <si>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</si>
  <si>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</si>
  <si>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2.31</t>
  </si>
  <si>
    <t>▲ 6.00</t>
  </si>
  <si>
    <t>▲ 6.11</t>
  </si>
  <si>
    <t>▲ 3.02</t>
  </si>
  <si>
    <t>一般会計</t>
  </si>
  <si>
    <t>水道事業会計</t>
  </si>
  <si>
    <t>国民健康保険事業特別会計</t>
  </si>
  <si>
    <t>紀和診療所事業特別会計</t>
  </si>
  <si>
    <t>後期高齢者医療事業特別会計</t>
  </si>
  <si>
    <t>紀和地区水道事業特別会計</t>
  </si>
  <si>
    <t>青年の家事業特別会計</t>
  </si>
  <si>
    <t>市有林整備事業特別会計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</si>
  <si>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</si>
  <si>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</si>
  <si>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</si>
  <si>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</si>
  <si>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</si>
  <si>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</si>
  <si>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</si>
  <si>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</si>
  <si>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</si>
  <si>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</si>
  <si>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紀南病院組合 紀南病院会計</t>
    <rPh sb="0" eb="2">
      <t>キナン</t>
    </rPh>
    <rPh sb="2" eb="4">
      <t>ビョウイン</t>
    </rPh>
    <rPh sb="4" eb="6">
      <t>クミアイ</t>
    </rPh>
    <rPh sb="7" eb="9">
      <t>キナン</t>
    </rPh>
    <rPh sb="9" eb="11">
      <t>ビョウイン</t>
    </rPh>
    <rPh sb="11" eb="13">
      <t>カイケイ</t>
    </rPh>
    <phoneticPr fontId="19"/>
  </si>
  <si>
    <t>南牟婁清掃施設組合 一般会計</t>
    <rPh sb="0" eb="3">
      <t>ミナミムロ</t>
    </rPh>
    <rPh sb="3" eb="5">
      <t>セイソウ</t>
    </rPh>
    <rPh sb="5" eb="7">
      <t>シセツ</t>
    </rPh>
    <rPh sb="7" eb="9">
      <t>クミアイ</t>
    </rPh>
    <rPh sb="10" eb="12">
      <t>イッパン</t>
    </rPh>
    <rPh sb="12" eb="14">
      <t>カイケイ</t>
    </rPh>
    <phoneticPr fontId="19"/>
  </si>
  <si>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9"/>
  </si>
  <si>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9"/>
  </si>
  <si>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9"/>
  </si>
  <si>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19"/>
  </si>
  <si>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19"/>
  </si>
  <si>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19"/>
  </si>
  <si>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19"/>
  </si>
  <si>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19"/>
  </si>
  <si>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19"/>
  </si>
  <si>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19"/>
  </si>
  <si>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9"/>
  </si>
  <si>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9"/>
  </si>
  <si>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</si>
  <si>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〇</t>
    <phoneticPr fontId="2"/>
  </si>
  <si>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</si>
  <si>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</si>
  <si>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</si>
  <si>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</si>
  <si>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</si>
  <si>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</si>
  <si>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</si>
  <si>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</si>
  <si>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</si>
  <si>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</si>
  <si>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まちづくり応援基金</t>
    <rPh sb="5" eb="7">
      <t>オウエン</t>
    </rPh>
    <rPh sb="7" eb="9">
      <t>キキン</t>
    </rPh>
    <phoneticPr fontId="5"/>
  </si>
  <si>
    <t>地方創生雇用創出基金</t>
    <rPh sb="0" eb="2">
      <t>チホウ</t>
    </rPh>
    <rPh sb="2" eb="4">
      <t>ソウセイ</t>
    </rPh>
    <rPh sb="4" eb="10">
      <t>コヨウソウシュツキキン</t>
    </rPh>
    <phoneticPr fontId="5"/>
  </si>
  <si>
    <t>明日を拓くふるさと創生基金</t>
    <rPh sb="0" eb="2">
      <t>アス</t>
    </rPh>
    <rPh sb="3" eb="4">
      <t>ヒラ</t>
    </rPh>
    <rPh sb="9" eb="11">
      <t>ソウセイ</t>
    </rPh>
    <rPh sb="11" eb="13">
      <t>キキン</t>
    </rPh>
    <phoneticPr fontId="5"/>
  </si>
  <si>
    <t>こどもは宝・未来への希望基金</t>
    <rPh sb="4" eb="5">
      <t>タカラ</t>
    </rPh>
    <rPh sb="6" eb="8">
      <t>ミライ</t>
    </rPh>
    <rPh sb="10" eb="12">
      <t>キボウ</t>
    </rPh>
    <rPh sb="12" eb="14">
      <t>キキン</t>
    </rPh>
    <phoneticPr fontId="5"/>
  </si>
  <si>
    <t>-</t>
    <phoneticPr fontId="2"/>
  </si>
  <si>
    <t>-</t>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</si>
  <si>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9"/>
  </si>
  <si>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</si>
  <si>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</si>
  <si>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</si>
  <si>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</si>
  <si>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</si>
  <si>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</si>
  <si>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</si>
  <si>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</si>
  <si>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</si>
  <si>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</si>
  <si>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</si>
  <si>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</si>
  <si>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</si>
  <si>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</si>
  <si>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</si>
  <si>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</si>
  <si>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</si>
  <si>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人件費等の経常経費の節減や地方債の繰上償還に取り組んできた結果、充当可能な財源等が将来負担額を上回っており、今後も、現在と将来の負担のバランスを考えた財政運営に努めていく。
実質公債費比率について、起債対象事業の適切な選択と地方債の繰上償還等により元利償還金の抑制を図った結果、類似団体と比較しても、低い水準で推移している。引き続き起債対象事業の適切な選択等により、発行額の抑制を図る。</t>
    <rPh sb="145" eb="146">
      <t>ハカ</t>
    </rPh>
    <rPh sb="148" eb="150">
      <t>ケッカ</t>
    </rPh>
    <rPh sb="151" eb="153">
      <t>ルイジ</t>
    </rPh>
    <rPh sb="153" eb="155">
      <t>ダンタイ</t>
    </rPh>
    <rPh sb="156" eb="158">
      <t>ヒカク</t>
    </rPh>
    <rPh sb="162" eb="163">
      <t>ヒク</t>
    </rPh>
    <rPh sb="164" eb="166">
      <t>スイジュン</t>
    </rPh>
    <rPh sb="167" eb="169">
      <t>スイイ</t>
    </rPh>
    <rPh sb="174" eb="175">
      <t>ヒ</t>
    </rPh>
    <rPh sb="176" eb="177">
      <t>ツヅ</t>
    </rPh>
    <rPh sb="178" eb="180">
      <t>キサイ</t>
    </rPh>
    <rPh sb="180" eb="182">
      <t>タイショウ</t>
    </rPh>
    <rPh sb="182" eb="184">
      <t>ジギョウ</t>
    </rPh>
    <rPh sb="185" eb="187">
      <t>テキセツ</t>
    </rPh>
    <rPh sb="188" eb="190">
      <t>センタク</t>
    </rPh>
    <rPh sb="190" eb="191">
      <t>トウ</t>
    </rPh>
    <rPh sb="195" eb="198">
      <t>ハッコウガク</t>
    </rPh>
    <rPh sb="199" eb="201">
      <t>ヨクセイ</t>
    </rPh>
    <rPh sb="202" eb="20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</si>
</sst>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8926-4147-AAD4-8F3E6790BF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151186</c:v>
                </c:pt>
                <c:pt idx="1">
                  <c:v>105948</c:v>
                </c:pt>
                <c:pt idx="2">
                  <c:v>90546</c:v>
                </c:pt>
                <c:pt idx="3">
                  <c:v>113280</c:v>
                </c:pt>
                <c:pt idx="4">
                  <c:v>116211</c:v>
                </c:pt>
              </c:numCache>
            </c:numRef>
          </c:val>
          <c:smooth val="0"/>
          <c:extLst>
            <c:ext xmlns:c16="http://schemas.microsoft.com/office/drawing/2014/chart" uri="{C3380CC4-5D6E-409C-BE32-E72D297353CC}">
              <c16:uniqueId val="{00000001-8926-4147-AAD4-8F3E6790BF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7.81</c:v>
                </c:pt>
                <c:pt idx="1">
                  <c:v>7.61</c:v>
                </c:pt>
                <c:pt idx="2">
                  <c:v>8.7200000000000006</c:v>
                </c:pt>
                <c:pt idx="3">
                  <c:v>8.39</c:v>
                </c:pt>
                <c:pt idx="4">
                  <c:v>9.56</c:v>
                </c:pt>
              </c:numCache>
            </c:numRef>
          </c:val>
          <c:extLst>
            <c:ext xmlns:c16="http://schemas.microsoft.com/office/drawing/2014/chart" uri="{C3380CC4-5D6E-409C-BE32-E72D297353CC}">
              <c16:uniqueId val="{00000000-F750-4346-9B66-2F2C2E169E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48.26</c:v>
                </c:pt>
                <c:pt idx="1">
                  <c:v>50.31</c:v>
                </c:pt>
                <c:pt idx="2">
                  <c:v>47.51</c:v>
                </c:pt>
                <c:pt idx="3">
                  <c:v>46.84</c:v>
                </c:pt>
                <c:pt idx="4">
                  <c:v>46.53</c:v>
                </c:pt>
              </c:numCache>
            </c:numRef>
          </c:val>
          <c:extLst>
            <c:ext xmlns:c16="http://schemas.microsoft.com/office/drawing/2014/chart" uri="{C3380CC4-5D6E-409C-BE32-E72D297353CC}">
              <c16:uniqueId val="{00000001-F750-4346-9B66-2F2C2E169E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c:v>
                </c:pt>
                <c:pt idx="1">
                  <c:v>-2.31</c:v>
                </c:pt>
                <c:pt idx="2">
                  <c:v>-6</c:v>
                </c:pt>
                <c:pt idx="3">
                  <c:v>-6.11</c:v>
                </c:pt>
                <c:pt idx="4">
                  <c:v>-3.02</c:v>
                </c:pt>
              </c:numCache>
            </c:numRef>
          </c:val>
          <c:smooth val="0"/>
          <c:extLst>
            <c:ext xmlns:c16="http://schemas.microsoft.com/office/drawing/2014/chart" uri="{C3380CC4-5D6E-409C-BE32-E72D297353CC}">
              <c16:uniqueId val="{00000002-F750-4346-9B66-2F2C2E169E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B8-4FA9-8F71-693FD78320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B8-4FA9-8F71-693FD78320EC}"/>
            </c:ext>
          </c:extLst>
        </c:ser>
        <c:ser>
          <c:idx val="2"/>
          <c:order val="2"/>
          <c:tx>
            <c:strRef>
              <c:f>データシート!$A$29</c:f>
              <c:strCache>
                <c:ptCount val="1"/>
                <c:pt idx="0">
                  <c:v>市有林整備事業特別会計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3EB8-4FA9-8F71-693FD78320EC}"/>
            </c:ext>
          </c:extLst>
        </c:ser>
        <c:ser>
          <c:idx val="3"/>
          <c:order val="3"/>
          <c:tx>
            <c:strRef>
              <c:f>データシート!$A$30</c:f>
              <c:strCache>
                <c:ptCount val="1"/>
                <c:pt idx="0">
                  <c:v>青年の家事業特別会計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3EB8-4FA9-8F71-693FD78320EC}"/>
            </c:ext>
          </c:extLst>
        </c:ser>
        <c:ser>
          <c:idx val="4"/>
          <c:order val="4"/>
          <c:tx>
            <c:strRef>
              <c:f>データシート!$A$31</c:f>
              <c:strCache>
                <c:ptCount val="1"/>
                <c:pt idx="0">
                  <c:v>紀和地区水道事業特別会計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0.1</c:v>
                </c:pt>
                <c:pt idx="8">
                  <c:v>#N/A</c:v>
                </c:pt>
                <c:pt idx="9">
                  <c:v>0.01</c:v>
                </c:pt>
              </c:numCache>
            </c:numRef>
          </c:val>
          <c:extLst>
            <c:ext xmlns:c16="http://schemas.microsoft.com/office/drawing/2014/chart" uri="{C3380CC4-5D6E-409C-BE32-E72D297353CC}">
              <c16:uniqueId val="{00000004-3EB8-4FA9-8F71-693FD78320E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5-3EB8-4FA9-8F71-693FD78320EC}"/>
            </c:ext>
          </c:extLst>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0.06</c:v>
                </c:pt>
                <c:pt idx="4">
                  <c:v>#N/A</c:v>
                </c:pt>
                <c:pt idx="5">
                  <c:v>0.11</c:v>
                </c:pt>
                <c:pt idx="6">
                  <c:v>#N/A</c:v>
                </c:pt>
                <c:pt idx="7">
                  <c:v>0.13</c:v>
                </c:pt>
                <c:pt idx="8">
                  <c:v>#N/A</c:v>
                </c:pt>
                <c:pt idx="9">
                  <c:v>0.13</c:v>
                </c:pt>
              </c:numCache>
            </c:numRef>
          </c:val>
          <c:extLst>
            <c:ext xmlns:c16="http://schemas.microsoft.com/office/drawing/2014/chart" uri="{C3380CC4-5D6E-409C-BE32-E72D297353CC}">
              <c16:uniqueId val="{00000006-3EB8-4FA9-8F71-693FD78320E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3.47</c:v>
                </c:pt>
                <c:pt idx="2">
                  <c:v>#N/A</c:v>
                </c:pt>
                <c:pt idx="3">
                  <c:v>1.95</c:v>
                </c:pt>
                <c:pt idx="4">
                  <c:v>#N/A</c:v>
                </c:pt>
                <c:pt idx="5">
                  <c:v>4</c:v>
                </c:pt>
                <c:pt idx="6">
                  <c:v>#N/A</c:v>
                </c:pt>
                <c:pt idx="7">
                  <c:v>1.92</c:v>
                </c:pt>
                <c:pt idx="8">
                  <c:v>#N/A</c:v>
                </c:pt>
                <c:pt idx="9">
                  <c:v>0.39</c:v>
                </c:pt>
              </c:numCache>
            </c:numRef>
          </c:val>
          <c:extLst>
            <c:ext xmlns:c16="http://schemas.microsoft.com/office/drawing/2014/chart" uri="{C3380CC4-5D6E-409C-BE32-E72D297353CC}">
              <c16:uniqueId val="{00000007-3EB8-4FA9-8F71-693FD78320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2.14</c:v>
                </c:pt>
                <c:pt idx="2">
                  <c:v>#N/A</c:v>
                </c:pt>
                <c:pt idx="3">
                  <c:v>2.08</c:v>
                </c:pt>
                <c:pt idx="4">
                  <c:v>#N/A</c:v>
                </c:pt>
                <c:pt idx="5">
                  <c:v>2.15</c:v>
                </c:pt>
                <c:pt idx="6">
                  <c:v>#N/A</c:v>
                </c:pt>
                <c:pt idx="7">
                  <c:v>1.84</c:v>
                </c:pt>
                <c:pt idx="8">
                  <c:v>#N/A</c:v>
                </c:pt>
                <c:pt idx="9">
                  <c:v>1.6</c:v>
                </c:pt>
              </c:numCache>
            </c:numRef>
          </c:val>
          <c:extLst>
            <c:ext xmlns:c16="http://schemas.microsoft.com/office/drawing/2014/chart" uri="{C3380CC4-5D6E-409C-BE32-E72D297353CC}">
              <c16:uniqueId val="{00000008-3EB8-4FA9-8F71-693FD78320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7.73</c:v>
                </c:pt>
                <c:pt idx="2">
                  <c:v>#N/A</c:v>
                </c:pt>
                <c:pt idx="3">
                  <c:v>7.55</c:v>
                </c:pt>
                <c:pt idx="4">
                  <c:v>#N/A</c:v>
                </c:pt>
                <c:pt idx="5">
                  <c:v>8.6</c:v>
                </c:pt>
                <c:pt idx="6">
                  <c:v>#N/A</c:v>
                </c:pt>
                <c:pt idx="7">
                  <c:v>8.25</c:v>
                </c:pt>
                <c:pt idx="8">
                  <c:v>#N/A</c:v>
                </c:pt>
                <c:pt idx="9">
                  <c:v>9.43</c:v>
                </c:pt>
              </c:numCache>
            </c:numRef>
          </c:val>
          <c:extLst>
            <c:ext xmlns:c16="http://schemas.microsoft.com/office/drawing/2014/chart" uri="{C3380CC4-5D6E-409C-BE32-E72D297353CC}">
              <c16:uniqueId val="{00000009-3EB8-4FA9-8F71-693FD78320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1251</c:v>
                </c:pt>
                <c:pt idx="5">
                  <c:v>1336</c:v>
                </c:pt>
                <c:pt idx="8">
                  <c:v>1384</c:v>
                </c:pt>
                <c:pt idx="11">
                  <c:v>1429</c:v>
                </c:pt>
                <c:pt idx="14">
                  <c:v>1419</c:v>
                </c:pt>
              </c:numCache>
            </c:numRef>
          </c:val>
          <c:extLst>
            <c:ext xmlns:c16="http://schemas.microsoft.com/office/drawing/2014/chart" uri="{C3380CC4-5D6E-409C-BE32-E72D297353CC}">
              <c16:uniqueId val="{00000000-6D12-4D20-8B34-616D31ECF4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12-4D20-8B34-616D31ECF4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12-4D20-8B34-616D31ECF4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103</c:v>
                </c:pt>
                <c:pt idx="3">
                  <c:v>101</c:v>
                </c:pt>
                <c:pt idx="6">
                  <c:v>102</c:v>
                </c:pt>
                <c:pt idx="9">
                  <c:v>85</c:v>
                </c:pt>
                <c:pt idx="12">
                  <c:v>74</c:v>
                </c:pt>
              </c:numCache>
            </c:numRef>
          </c:val>
          <c:extLst>
            <c:ext xmlns:c16="http://schemas.microsoft.com/office/drawing/2014/chart" uri="{C3380CC4-5D6E-409C-BE32-E72D297353CC}">
              <c16:uniqueId val="{00000003-6D12-4D20-8B34-616D31ECF4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177</c:v>
                </c:pt>
                <c:pt idx="3">
                  <c:v>182</c:v>
                </c:pt>
                <c:pt idx="6">
                  <c:v>177</c:v>
                </c:pt>
                <c:pt idx="9">
                  <c:v>143</c:v>
                </c:pt>
                <c:pt idx="12">
                  <c:v>72</c:v>
                </c:pt>
              </c:numCache>
            </c:numRef>
          </c:val>
          <c:extLst>
            <c:ext xmlns:c16="http://schemas.microsoft.com/office/drawing/2014/chart" uri="{C3380CC4-5D6E-409C-BE32-E72D297353CC}">
              <c16:uniqueId val="{00000004-6D12-4D20-8B34-616D31ECF4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c:v>
                </c:pt>
                <c:pt idx="3">
                  <c:v>10</c:v>
                </c:pt>
                <c:pt idx="6">
                  <c:v>9</c:v>
                </c:pt>
                <c:pt idx="9">
                  <c:v>7</c:v>
                </c:pt>
                <c:pt idx="12">
                  <c:v>5</c:v>
                </c:pt>
              </c:numCache>
            </c:numRef>
          </c:val>
          <c:extLst>
            <c:ext xmlns:c16="http://schemas.microsoft.com/office/drawing/2014/chart" uri="{C3380CC4-5D6E-409C-BE32-E72D297353CC}">
              <c16:uniqueId val="{00000005-6D12-4D20-8B34-616D31ECF4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12-4D20-8B34-616D31ECF4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1174</c:v>
                </c:pt>
                <c:pt idx="3">
                  <c:v>1267</c:v>
                </c:pt>
                <c:pt idx="6">
                  <c:v>1354</c:v>
                </c:pt>
                <c:pt idx="9">
                  <c:v>1446</c:v>
                </c:pt>
                <c:pt idx="12">
                  <c:v>1461</c:v>
                </c:pt>
              </c:numCache>
            </c:numRef>
          </c:val>
          <c:extLst>
            <c:ext xmlns:c16="http://schemas.microsoft.com/office/drawing/2014/chart" uri="{C3380CC4-5D6E-409C-BE32-E72D297353CC}">
              <c16:uniqueId val="{00000007-6D12-4D20-8B34-616D31ECF4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213</c:v>
                </c:pt>
                <c:pt idx="2">
                  <c:v>#N/A</c:v>
                </c:pt>
                <c:pt idx="3">
                  <c:v>#N/A</c:v>
                </c:pt>
                <c:pt idx="4">
                  <c:v>224</c:v>
                </c:pt>
                <c:pt idx="5">
                  <c:v>#N/A</c:v>
                </c:pt>
                <c:pt idx="6">
                  <c:v>#N/A</c:v>
                </c:pt>
                <c:pt idx="7">
                  <c:v>258</c:v>
                </c:pt>
                <c:pt idx="8">
                  <c:v>#N/A</c:v>
                </c:pt>
                <c:pt idx="9">
                  <c:v>#N/A</c:v>
                </c:pt>
                <c:pt idx="10">
                  <c:v>252</c:v>
                </c:pt>
                <c:pt idx="11">
                  <c:v>#N/A</c:v>
                </c:pt>
                <c:pt idx="12">
                  <c:v>#N/A</c:v>
                </c:pt>
                <c:pt idx="13">
                  <c:v>193</c:v>
                </c:pt>
                <c:pt idx="14">
                  <c:v>#N/A</c:v>
                </c:pt>
              </c:numCache>
            </c:numRef>
          </c:val>
          <c:smooth val="0"/>
          <c:extLst>
            <c:ext xmlns:c16="http://schemas.microsoft.com/office/drawing/2014/chart" uri="{C3380CC4-5D6E-409C-BE32-E72D297353CC}">
              <c16:uniqueId val="{00000008-6D12-4D20-8B34-616D31ECF4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14028</c:v>
                </c:pt>
                <c:pt idx="5">
                  <c:v>13799</c:v>
                </c:pt>
                <c:pt idx="8">
                  <c:v>13497</c:v>
                </c:pt>
                <c:pt idx="11">
                  <c:v>13268</c:v>
                </c:pt>
                <c:pt idx="14">
                  <c:v>13028</c:v>
                </c:pt>
              </c:numCache>
            </c:numRef>
          </c:val>
          <c:extLst>
            <c:ext xmlns:c16="http://schemas.microsoft.com/office/drawing/2014/chart" uri="{C3380CC4-5D6E-409C-BE32-E72D297353CC}">
              <c16:uniqueId val="{00000000-55BF-4B6E-AB0D-0A6F231A6D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c:v>
                </c:pt>
                <c:pt idx="5">
                  <c:v>194</c:v>
                </c:pt>
                <c:pt idx="8">
                  <c:v>190</c:v>
                </c:pt>
                <c:pt idx="11">
                  <c:v>185</c:v>
                </c:pt>
                <c:pt idx="14">
                  <c:v>179</c:v>
                </c:pt>
              </c:numCache>
            </c:numRef>
          </c:val>
          <c:extLst>
            <c:ext xmlns:c16="http://schemas.microsoft.com/office/drawing/2014/chart" uri="{C3380CC4-5D6E-409C-BE32-E72D297353CC}">
              <c16:uniqueId val="{00000001-55BF-4B6E-AB0D-0A6F231A6D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4596</c:v>
                </c:pt>
                <c:pt idx="5">
                  <c:v>5268</c:v>
                </c:pt>
                <c:pt idx="8">
                  <c:v>5299</c:v>
                </c:pt>
                <c:pt idx="11">
                  <c:v>5230</c:v>
                </c:pt>
                <c:pt idx="14">
                  <c:v>5306</c:v>
                </c:pt>
              </c:numCache>
            </c:numRef>
          </c:val>
          <c:extLst>
            <c:ext xmlns:c16="http://schemas.microsoft.com/office/drawing/2014/chart" uri="{C3380CC4-5D6E-409C-BE32-E72D297353CC}">
              <c16:uniqueId val="{00000002-55BF-4B6E-AB0D-0A6F231A6D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BF-4B6E-AB0D-0A6F231A6D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BF-4B6E-AB0D-0A6F231A6D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F-4B6E-AB0D-0A6F231A6D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2389</c:v>
                </c:pt>
                <c:pt idx="3">
                  <c:v>2394</c:v>
                </c:pt>
                <c:pt idx="6">
                  <c:v>2402</c:v>
                </c:pt>
                <c:pt idx="9">
                  <c:v>2313</c:v>
                </c:pt>
                <c:pt idx="12">
                  <c:v>2298</c:v>
                </c:pt>
              </c:numCache>
            </c:numRef>
          </c:val>
          <c:extLst>
            <c:ext xmlns:c16="http://schemas.microsoft.com/office/drawing/2014/chart" uri="{C3380CC4-5D6E-409C-BE32-E72D297353CC}">
              <c16:uniqueId val="{00000006-55BF-4B6E-AB0D-0A6F231A6D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1139</c:v>
                </c:pt>
                <c:pt idx="3">
                  <c:v>1096</c:v>
                </c:pt>
                <c:pt idx="6">
                  <c:v>1025</c:v>
                </c:pt>
                <c:pt idx="9">
                  <c:v>969</c:v>
                </c:pt>
                <c:pt idx="12">
                  <c:v>959</c:v>
                </c:pt>
              </c:numCache>
            </c:numRef>
          </c:val>
          <c:extLst>
            <c:ext xmlns:c16="http://schemas.microsoft.com/office/drawing/2014/chart" uri="{C3380CC4-5D6E-409C-BE32-E72D297353CC}">
              <c16:uniqueId val="{00000007-55BF-4B6E-AB0D-0A6F231A6D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1116</c:v>
                </c:pt>
                <c:pt idx="3">
                  <c:v>1362</c:v>
                </c:pt>
                <c:pt idx="6">
                  <c:v>1472</c:v>
                </c:pt>
                <c:pt idx="9">
                  <c:v>1330</c:v>
                </c:pt>
                <c:pt idx="12">
                  <c:v>1086</c:v>
                </c:pt>
              </c:numCache>
            </c:numRef>
          </c:val>
          <c:extLst>
            <c:ext xmlns:c16="http://schemas.microsoft.com/office/drawing/2014/chart" uri="{C3380CC4-5D6E-409C-BE32-E72D297353CC}">
              <c16:uniqueId val="{00000008-55BF-4B6E-AB0D-0A6F231A6D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BF-4B6E-AB0D-0A6F231A6D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13694</c:v>
                </c:pt>
                <c:pt idx="3">
                  <c:v>13845</c:v>
                </c:pt>
                <c:pt idx="6">
                  <c:v>13385</c:v>
                </c:pt>
                <c:pt idx="9">
                  <c:v>13064</c:v>
                </c:pt>
                <c:pt idx="12">
                  <c:v>12770</c:v>
                </c:pt>
              </c:numCache>
            </c:numRef>
          </c:val>
          <c:extLst>
            <c:ext xmlns:c16="http://schemas.microsoft.com/office/drawing/2014/chart" uri="{C3380CC4-5D6E-409C-BE32-E72D297353CC}">
              <c16:uniqueId val="{0000000A-55BF-4B6E-AB0D-0A6F231A6D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BF-4B6E-AB0D-0A6F231A6D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3355</c:v>
                </c:pt>
                <c:pt idx="1">
                  <c:v>3269</c:v>
                </c:pt>
                <c:pt idx="2">
                  <c:v>3262</c:v>
                </c:pt>
              </c:numCache>
            </c:numRef>
          </c:val>
          <c:extLst>
            <c:ext xmlns:c16="http://schemas.microsoft.com/office/drawing/2014/chart" uri="{C3380CC4-5D6E-409C-BE32-E72D297353CC}">
              <c16:uniqueId val="{00000000-40F2-4B8B-B100-ABB598A2E1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1098</c:v>
                </c:pt>
                <c:pt idx="1">
                  <c:v>1249</c:v>
                </c:pt>
                <c:pt idx="2">
                  <c:v>1350</c:v>
                </c:pt>
              </c:numCache>
            </c:numRef>
          </c:val>
          <c:extLst>
            <c:ext xmlns:c16="http://schemas.microsoft.com/office/drawing/2014/chart" uri="{C3380CC4-5D6E-409C-BE32-E72D297353CC}">
              <c16:uniqueId val="{00000001-40F2-4B8B-B100-ABB598A2E1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2057</c:v>
                </c:pt>
                <c:pt idx="1">
                  <c:v>1931</c:v>
                </c:pt>
                <c:pt idx="2">
                  <c:v>2015</c:v>
                </c:pt>
              </c:numCache>
            </c:numRef>
          </c:val>
          <c:extLst>
            <c:ext xmlns:c16="http://schemas.microsoft.com/office/drawing/2014/chart" uri="{C3380CC4-5D6E-409C-BE32-E72D297353CC}">
              <c16:uniqueId val="{00000002-40F2-4B8B-B100-ABB598A2E1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{FF909F21-CB16-43E6-9D64-06DDE68DD2C6}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CFD-4EB4-8D52-E7EF33F63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{21A4C389-C252-42A9-AF96-6AAD7C22E835}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D-4EB4-8D52-E7EF33F63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{B55CACF4-043F-4508-93CE-C4B9E67C15AD}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D-4EB4-8D52-E7EF33F63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{EEA75855-CCCF-46F0-8FF4-82A4D322EB0B}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D-4EB4-8D52-E7EF33F63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{AD505169-5B80-47A6-B1A6-74B52BD18FCD}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D-4EB4-8D52-E7EF33F632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{B851607F-752C-4597-A927-7D71296748D2}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CFD-4EB4-8D52-E7EF33F632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{7B04A7B2-50BA-4347-9D83-A6A7D67E4637}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CFD-4EB4-8D52-E7EF33F632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{C2A5B5D9-3851-4B00-BFCA-F0938B164916}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CFD-4EB4-8D52-E7EF33F632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{086CCBCC-73C8-4A1C-BB1C-5C40D464E0D8}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CFD-4EB4-8D52-E7EF33F63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FD-4EB4-8D52-E7EF33F632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{D54C9490-6226-4D68-9874-A53D2EB5C3C9}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CFD-4EB4-8D52-E7EF33F632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{2CDDB300-97C4-4167-AB9D-75EE66E49E2B}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D-4EB4-8D52-E7EF33F63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{163C7BB9-06B2-4F1E-BA88-D9B8AC314576}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D-4EB4-8D52-E7EF33F63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{F4755E31-C986-4BD6-BF56-E31C09527250}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D-4EB4-8D52-E7EF33F63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{84056A58-46C1-40B7-B529-579A85D485B8}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D-4EB4-8D52-E7EF33F632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{EF6B0A95-A736-48E8-B264-E516E30F0D2D}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CFD-4EB4-8D52-E7EF33F632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{97E240C8-4B62-4DFC-809D-67F451DE4763}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CFD-4EB4-8D52-E7EF33F632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{E8544CFC-3B79-48FA-A01D-631F2B79DBAD}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CFD-4EB4-8D52-E7EF33F632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{4BC5993E-AF61-497D-8066-E530DF222965}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CFD-4EB4-8D52-E7EF33F63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4CFD-4EB4-8D52-E7EF33F632A4}"/>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{E985A0E4-0196-4834-A319-BC09690C9C24}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14-4F26-BA36-07EAAA054C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{DF69AB78-DE43-4E2E-9FE3-1DB4F9880CF1}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14-4F26-BA36-07EAAA054C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{49F31877-ABBF-4540-B5B3-4A4FEDF186D8}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14-4F26-BA36-07EAAA054C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{38F47A09-F1EE-486D-9469-A324977C186A}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14-4F26-BA36-07EAAA054C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{4EFA06CB-F995-4730-AA19-F8CDB713D900}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14-4F26-BA36-07EAAA054C6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{73BA6007-DAC2-4BA1-9A0A-1BB342C6AC6B}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14-4F26-BA36-07EAAA054C6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{F7722CE0-DD3A-4D1D-B482-C935955AE2BC}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14-4F26-BA36-07EAAA054C6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{4B347CEE-B595-4EC9-A2F4-4A2109A7CCAB}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14-4F26-BA36-07EAAA054C6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{320BDDE6-ABF2-481C-B8A2-1E4A83B8A377}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14-4F26-BA36-07EAAA054C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3.6</c:v>
                </c:pt>
                <c:pt idx="16">
                  <c:v>4</c:v>
                </c:pt>
                <c:pt idx="24">
                  <c:v>4.3</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14-4F26-BA36-07EAAA054C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{884CD2B3-DAA4-4795-B104-C5228E124850}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14-4F26-BA36-07EAAA054C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{E4FCE1CC-2A4E-44C3-96AA-182EBED4E84D}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14-4F26-BA36-07EAAA054C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{C85D2602-5972-459D-995B-0E1D3D9702F0}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14-4F26-BA36-07EAAA054C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{360AC735-6899-48CF-8392-0A6802F8429E}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14-4F26-BA36-07EAAA054C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{E10C4A11-3AB3-4BC1-9BE4-50B188799F2F}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14-4F26-BA36-07EAAA054C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{1FC004BE-0BC7-421A-AE47-39379729EE0C}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14-4F26-BA36-07EAAA054C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{CAF1DBBF-658C-4827-915F-9A59DC48B7F5}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14-4F26-BA36-07EAAA054C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{A9FB77AB-414B-4269-A018-FCC082D80D27}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14-4F26-BA36-07EAAA054C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{EA190953-5680-4A32-942C-2EB3427C6E8C}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14-4F26-BA36-07EAAA054C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8F14-4F26-BA36-07EAAA054C65}"/>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年度の紀伊半島大水害による災害復旧事業債の発行額が増加した等の影響により、実質公債費比率の分子の値は増加傾向にあった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latin typeface="ＭＳ ゴシック" pitchFamily="49" charset="-128"/>
              <a:ea typeface="ＭＳ ゴシック" pitchFamily="49" charset="-128"/>
            </a:rPr>
            <a:t>起債対象事業の適切な選択と地方債の繰上償還等により、元利償還金の抑制を図ってきた結果、</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年度を境に減少傾向にある。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今後も、起債対象事業の適切な選択等、発行額の抑制を継続的に行っていく。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その他将来負担額も減となっているが、充当可能財源等も前年に対し減となっており、将来負担比率の分子の値は減少している。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今後も現在と将来の負担のバランスを考えた財政運営に努めていく。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三重県熊野市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495,797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過疎化・高齢化による人口減少が深刻で、平成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年度国調人口が平成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％の減となり、地方交付税の減少が今後も見込まれる。歳入総額の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年度当初予算ベース）を地方交付税に依存している本市においては、将来、大幅に財源が不足する事態が予想されるため、これを補うため可能な限り、基金への積み立てを行っていく。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こどもは宝・未来への希望基金：福祉、教育等、こどもに関わる事業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まちづくり応援基金：①産業の振興に関する事業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②保健・医療・福祉の充実に関する事業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③教育・文化の振興に関する事業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④生活環境の整備に関する事業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⑤地域まちづくり協働事業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⑥その他目的達成のため市長が必要と認める事業等、寄付者の社会的投資を具体化するための事業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地方創生雇用創出基金：人口減少の克服および自律的かつ継続的な活性化を図るため、雇用の創出に資する市外からの企業立地及び市内事業者の事業拡大を積極的に支援する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まちづくり応援基金積立金の増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人口増加対策として、子育て世代の経済的負担を軽減するため、「こどもは宝・未来への希望基金」（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年間にわたり、３歳児以上保育所・幼稚園保育料無料化事業、小・中学校給食費補助事業、高校生等医療費無料化事業、出産祝いレインボー商品券支給事業等全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事業を、熊野市単独で実施する。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取崩しは行わなかったため、決算剰余金及び利息分の増となった。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毎年計画的に積み立てを行い、必要時に取り崩しを行えるよう備える。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類似団体平均及び全国平均、三重県平均を下回っていることから、負債を返済する能力があることを示している。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今後も、経常的な業務活動に係るコストを抑える一方で、交付税措置を考慮した借入に努めていく。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4" name="テキスト ボックス 7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82" name="テキスト ボックス 81"/>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84" name="テキスト ボックス 8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86" name="直線コネクタ 85"/>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87"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88" name="直線コネクタ 87"/>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89"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90" name="直線コネクタ 89"/>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91"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92" name="フローチャート: 判断 91"/>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93" name="フローチャート: 判断 92"/>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94" name="フローチャート: 判断 93"/>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95" name="フローチャート: 判断 94"/>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96" name="フローチャート: 判断 95"/>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7" name="テキスト ボックス 9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8" name="テキスト ボックス 9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9" name="テキスト ボックス 9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00" name="テキスト ボックス 9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1" name="テキスト ボックス 10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64906</xdr:rowOff>
    </xdr:from>
    <xdr:to>
      <xdr:col>76</xdr:col>
      <xdr:colOff>73025</xdr:colOff>
      <xdr:row>28</xdr:row>
      <xdr:rowOff>166506</xdr:rowOff>
    </xdr:to>
    <xdr:sp macro="" textlink="">
      <xdr:nvSpPr>
        <xdr:cNvPr id="102" name="楕円 101"/>
        <xdr:cNvSpPr/>
      </xdr:nvSpPr>
      <xdr:spPr>
        <a:xfrm>
          <a:off x="14744700" y="56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87783</xdr:rowOff>
    </xdr:from>
    <xdr:ext cx="469744" cy="259045"/>
    <xdr:sp macro="" textlink="">
      <xdr:nvSpPr>
        <xdr:cNvPr id="103" name="債務償還比率該当値テキスト"/>
        <xdr:cNvSpPr txBox="1"/>
      </xdr:nvSpPr>
      <xdr:spPr>
        <a:xfrm>
          <a:off x="14846300" y="548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126129</xdr:rowOff>
    </xdr:from>
    <xdr:to>
      <xdr:col>72</xdr:col>
      <xdr:colOff>123825</xdr:colOff>
      <xdr:row>29</xdr:row>
      <xdr:rowOff>56279</xdr:rowOff>
    </xdr:to>
    <xdr:sp macro="" textlink="">
      <xdr:nvSpPr>
        <xdr:cNvPr id="104" name="楕円 103"/>
        <xdr:cNvSpPr/>
      </xdr:nvSpPr>
      <xdr:spPr>
        <a:xfrm>
          <a:off x="14033500" y="56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115706</xdr:rowOff>
    </xdr:from>
    <xdr:to>
      <xdr:col>76</xdr:col>
      <xdr:colOff>22225</xdr:colOff>
      <xdr:row>29</xdr:row>
      <xdr:rowOff>5479</xdr:rowOff>
    </xdr:to>
    <xdr:cxnSp macro="">
      <xdr:nvCxnSpPr>
        <xdr:cNvPr id="105" name="直線コネクタ 104"/>
        <xdr:cNvCxnSpPr/>
      </xdr:nvCxnSpPr>
      <xdr:spPr>
        <a:xfrm flipV="1">
          <a:off x="14084300" y="5687831"/>
          <a:ext cx="7112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104693</xdr:rowOff>
    </xdr:from>
    <xdr:to>
      <xdr:col>68</xdr:col>
      <xdr:colOff>123825</xdr:colOff>
      <xdr:row>29</xdr:row>
      <xdr:rowOff>34843</xdr:rowOff>
    </xdr:to>
    <xdr:sp macro="" textlink="">
      <xdr:nvSpPr>
        <xdr:cNvPr id="106" name="楕円 105"/>
        <xdr:cNvSpPr/>
      </xdr:nvSpPr>
      <xdr:spPr>
        <a:xfrm>
          <a:off x="13271500" y="56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155493</xdr:rowOff>
    </xdr:from>
    <xdr:to>
      <xdr:col>72</xdr:col>
      <xdr:colOff>73025</xdr:colOff>
      <xdr:row>29</xdr:row>
      <xdr:rowOff>5479</xdr:rowOff>
    </xdr:to>
    <xdr:cxnSp macro="">
      <xdr:nvCxnSpPr>
        <xdr:cNvPr id="107" name="直線コネクタ 106"/>
        <xdr:cNvCxnSpPr/>
      </xdr:nvCxnSpPr>
      <xdr:spPr>
        <a:xfrm>
          <a:off x="13322300" y="5727618"/>
          <a:ext cx="762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117647</xdr:rowOff>
    </xdr:from>
    <xdr:to>
      <xdr:col>64</xdr:col>
      <xdr:colOff>123825</xdr:colOff>
      <xdr:row>29</xdr:row>
      <xdr:rowOff>47797</xdr:rowOff>
    </xdr:to>
    <xdr:sp macro="" textlink="">
      <xdr:nvSpPr>
        <xdr:cNvPr id="108" name="楕円 107"/>
        <xdr:cNvSpPr/>
      </xdr:nvSpPr>
      <xdr:spPr>
        <a:xfrm>
          <a:off x="12509500" y="5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155493</xdr:rowOff>
    </xdr:from>
    <xdr:to>
      <xdr:col>68</xdr:col>
      <xdr:colOff>73025</xdr:colOff>
      <xdr:row>28</xdr:row>
      <xdr:rowOff>168447</xdr:rowOff>
    </xdr:to>
    <xdr:cxnSp macro="">
      <xdr:nvCxnSpPr>
        <xdr:cNvPr id="109" name="直線コネクタ 108"/>
        <xdr:cNvCxnSpPr/>
      </xdr:nvCxnSpPr>
      <xdr:spPr>
        <a:xfrm flipV="1">
          <a:off x="12560300" y="572761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90506</xdr:rowOff>
    </xdr:from>
    <xdr:to>
      <xdr:col>60</xdr:col>
      <xdr:colOff>123825</xdr:colOff>
      <xdr:row>29</xdr:row>
      <xdr:rowOff>20656</xdr:rowOff>
    </xdr:to>
    <xdr:sp macro="" textlink="">
      <xdr:nvSpPr>
        <xdr:cNvPr id="110" name="楕円 109"/>
        <xdr:cNvSpPr/>
      </xdr:nvSpPr>
      <xdr:spPr>
        <a:xfrm>
          <a:off x="11747500" y="56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141306</xdr:rowOff>
    </xdr:from>
    <xdr:to>
      <xdr:col>64</xdr:col>
      <xdr:colOff>73025</xdr:colOff>
      <xdr:row>28</xdr:row>
      <xdr:rowOff>168447</xdr:rowOff>
    </xdr:to>
    <xdr:cxnSp macro="">
      <xdr:nvCxnSpPr>
        <xdr:cNvPr id="111" name="直線コネクタ 110"/>
        <xdr:cNvCxnSpPr/>
      </xdr:nvCxnSpPr>
      <xdr:spPr>
        <a:xfrm>
          <a:off x="11798300" y="5713431"/>
          <a:ext cx="762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12"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13"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14"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48830</xdr:rowOff>
    </xdr:from>
    <xdr:ext cx="469744" cy="259045"/>
    <xdr:sp macro="" textlink="">
      <xdr:nvSpPr>
        <xdr:cNvPr id="115" name="n_4aveValue債務償還比率"/>
        <xdr:cNvSpPr txBox="1"/>
      </xdr:nvSpPr>
      <xdr:spPr>
        <a:xfrm>
          <a:off x="11563427" y="59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72806</xdr:rowOff>
    </xdr:from>
    <xdr:ext cx="469744" cy="259045"/>
    <xdr:sp macro="" textlink="">
      <xdr:nvSpPr>
        <xdr:cNvPr id="116" name="n_1mainValue債務償還比率"/>
        <xdr:cNvSpPr txBox="1"/>
      </xdr:nvSpPr>
      <xdr:spPr>
        <a:xfrm>
          <a:off x="13836727" y="547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51370</xdr:rowOff>
    </xdr:from>
    <xdr:ext cx="469744" cy="259045"/>
    <xdr:sp macro="" textlink="">
      <xdr:nvSpPr>
        <xdr:cNvPr id="117" name="n_2mainValue債務償還比率"/>
        <xdr:cNvSpPr txBox="1"/>
      </xdr:nvSpPr>
      <xdr:spPr>
        <a:xfrm>
          <a:off x="13087427" y="545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64324</xdr:rowOff>
    </xdr:from>
    <xdr:ext cx="469744" cy="259045"/>
    <xdr:sp macro="" textlink="">
      <xdr:nvSpPr>
        <xdr:cNvPr id="118" name="n_3mainValue債務償還比率"/>
        <xdr:cNvSpPr txBox="1"/>
      </xdr:nvSpPr>
      <xdr:spPr>
        <a:xfrm>
          <a:off x="12325427" y="54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37183</xdr:rowOff>
    </xdr:from>
    <xdr:ext cx="469744" cy="259045"/>
    <xdr:sp macro="" textlink="">
      <xdr:nvSpPr>
        <xdr:cNvPr id="119" name="n_4mainValue債務償還比率"/>
        <xdr:cNvSpPr txBox="1"/>
      </xdr:nvSpPr>
      <xdr:spPr>
        <a:xfrm>
          <a:off x="11563427" y="543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0" name="正方形/長方形 11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1" name="正方形/長方形 12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2" name="正方形/長方形 12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3" name="正方形/長方形 12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4" name="テキスト ボックス 12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5" name="テキスト ボックス 12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人口の減少や全国平均を上回る高齢化率（Ｒ</a:t>
          </a:r>
          <a:r>
            <a:rPr kumimoji="1" lang="en-US" altLang="ja-JP" sz="1300">
              <a:latin typeface="ＭＳ Ｐゴシック" panose="020B0600070205080204" pitchFamily="50" charset="-128"/>
              <a:ea typeface="ＭＳ Ｐゴシック" panose="020B0600070205080204" pitchFamily="50" charset="-128"/>
            </a:rPr>
            <a:t>1.10.1</a:t>
          </a:r>
          <a:r>
            <a:rPr kumimoji="1" lang="ja-JP" altLang="en-US" sz="1300">
              <a:latin typeface="ＭＳ Ｐゴシック" panose="020B0600070205080204" pitchFamily="50" charset="-128"/>
              <a:ea typeface="ＭＳ Ｐゴシック" panose="020B0600070205080204" pitchFamily="50" charset="-128"/>
            </a:rPr>
            <a:t>現在：全国</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％に対し熊野市</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％）等により、市税が減少しており、前年と同様に類似団体平均を下回っている。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その傾向は今後も続くと見込まれ、市税の滞納整理の強化等により、自主財源の確保に努めていく。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79" name="直線コネクタ 78"/>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経常収支比率は去年より減少した。主な原因としては、地方交付税の増などが挙げられる。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引き続き、事務事業の見直しを進め、職員数、物件費の各課配分枠の縮小、地方債の繰上償還等といった経常的経費の削減に努めていく。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62</xdr:row>
      <xdr:rowOff>44450</xdr:rowOff>
    </xdr:to>
    <xdr:cxnSp macro="">
      <xdr:nvCxnSpPr>
        <xdr:cNvPr id="133" name="直線コネクタ 132"/>
        <xdr:cNvCxnSpPr/>
      </xdr:nvCxnSpPr>
      <xdr:spPr>
        <a:xfrm flipV="1">
          <a:off x="4114800" y="104571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44450</xdr:rowOff>
    </xdr:to>
    <xdr:cxnSp macro="">
      <xdr:nvCxnSpPr>
        <xdr:cNvPr id="136" name="直線コネクタ 135"/>
        <xdr:cNvCxnSpPr/>
      </xdr:nvCxnSpPr>
      <xdr:spPr>
        <a:xfrm>
          <a:off x="3225800" y="1044913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8" name="テキスト ボックス 137"/>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14394</xdr:rowOff>
    </xdr:from>
    <xdr:to>
      <xdr:col>15</xdr:col>
      <xdr:colOff>82550</xdr:colOff>
      <xdr:row>60</xdr:row>
      <xdr:rowOff>162137</xdr:rowOff>
    </xdr:to>
    <xdr:cxnSp macro="">
      <xdr:nvCxnSpPr>
        <xdr:cNvPr id="139" name="直線コネクタ 138"/>
        <xdr:cNvCxnSpPr/>
      </xdr:nvCxnSpPr>
      <xdr:spPr>
        <a:xfrm>
          <a:off x="2336800" y="9958494"/>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14394</xdr:rowOff>
    </xdr:from>
    <xdr:to>
      <xdr:col>11</xdr:col>
      <xdr:colOff>31750</xdr:colOff>
      <xdr:row>58</xdr:row>
      <xdr:rowOff>62654</xdr:rowOff>
    </xdr:to>
    <xdr:cxnSp macro="">
      <xdr:nvCxnSpPr>
        <xdr:cNvPr id="142" name="直線コネクタ 141"/>
        <xdr:cNvCxnSpPr/>
      </xdr:nvCxnSpPr>
      <xdr:spPr>
        <a:xfrm flipV="1">
          <a:off x="1447800" y="99584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6" name="テキスト ボックス 145"/>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2" name="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3"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4" name="楕円 153"/>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5" name="テキスト ボックス 154"/>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6" name="楕円 155"/>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7" name="テキスト ボックス 156"/>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135044</xdr:rowOff>
    </xdr:from>
    <xdr:to>
      <xdr:col>11</xdr:col>
      <xdr:colOff>82550</xdr:colOff>
      <xdr:row>58</xdr:row>
      <xdr:rowOff>65194</xdr:rowOff>
    </xdr:to>
    <xdr:sp macro="" textlink="">
      <xdr:nvSpPr>
        <xdr:cNvPr id="158" name="楕円 157"/>
        <xdr:cNvSpPr/>
      </xdr:nvSpPr>
      <xdr:spPr>
        <a:xfrm>
          <a:off x="2286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75371</xdr:rowOff>
    </xdr:from>
    <xdr:ext cx="762000" cy="259045"/>
    <xdr:sp macro="" textlink="">
      <xdr:nvSpPr>
        <xdr:cNvPr id="159" name="テキスト ボックス 158"/>
        <xdr:cNvSpPr txBox="1"/>
      </xdr:nvSpPr>
      <xdr:spPr>
        <a:xfrm>
          <a:off x="1955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11854</xdr:rowOff>
    </xdr:from>
    <xdr:to>
      <xdr:col>7</xdr:col>
      <xdr:colOff>31750</xdr:colOff>
      <xdr:row>58</xdr:row>
      <xdr:rowOff>113454</xdr:rowOff>
    </xdr:to>
    <xdr:sp macro="" textlink="">
      <xdr:nvSpPr>
        <xdr:cNvPr id="160" name="楕円 159"/>
        <xdr:cNvSpPr/>
      </xdr:nvSpPr>
      <xdr:spPr>
        <a:xfrm>
          <a:off x="1397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123631</xdr:rowOff>
    </xdr:from>
    <xdr:ext cx="762000" cy="259045"/>
    <xdr:sp macro="" textlink="">
      <xdr:nvSpPr>
        <xdr:cNvPr id="161" name="テキスト ボックス 160"/>
        <xdr:cNvSpPr txBox="1"/>
      </xdr:nvSpPr>
      <xdr:spPr>
        <a:xfrm>
          <a:off x="1066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前年度と同様に類似団体平均を上回っており、主な要因としては、職員数は減少しているものの、合併により市域が大きく拡大したことや、隣接する南牟婁郡の消防受託などがあげられる。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18976</xdr:rowOff>
    </xdr:from>
    <xdr:to>
      <xdr:col>23</xdr:col>
      <xdr:colOff>133350</xdr:colOff>
      <xdr:row>84</xdr:row>
      <xdr:rowOff>68514</xdr:rowOff>
    </xdr:to>
    <xdr:cxnSp macro="">
      <xdr:nvCxnSpPr>
        <xdr:cNvPr id="196" name="直線コネクタ 195"/>
        <xdr:cNvCxnSpPr/>
      </xdr:nvCxnSpPr>
      <xdr:spPr>
        <a:xfrm>
          <a:off x="4114800" y="14420776"/>
          <a:ext cx="8382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7534</xdr:rowOff>
    </xdr:from>
    <xdr:to>
      <xdr:col>19</xdr:col>
      <xdr:colOff>133350</xdr:colOff>
      <xdr:row>84</xdr:row>
      <xdr:rowOff>18976</xdr:rowOff>
    </xdr:to>
    <xdr:cxnSp macro="">
      <xdr:nvCxnSpPr>
        <xdr:cNvPr id="199" name="直線コネクタ 198"/>
        <xdr:cNvCxnSpPr/>
      </xdr:nvCxnSpPr>
      <xdr:spPr>
        <a:xfrm>
          <a:off x="3225800" y="14409334"/>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155063</xdr:rowOff>
    </xdr:from>
    <xdr:to>
      <xdr:col>15</xdr:col>
      <xdr:colOff>82550</xdr:colOff>
      <xdr:row>84</xdr:row>
      <xdr:rowOff>7534</xdr:rowOff>
    </xdr:to>
    <xdr:cxnSp macro="">
      <xdr:nvCxnSpPr>
        <xdr:cNvPr id="202" name="直線コネクタ 201"/>
        <xdr:cNvCxnSpPr/>
      </xdr:nvCxnSpPr>
      <xdr:spPr>
        <a:xfrm>
          <a:off x="2336800" y="14385413"/>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135575</xdr:rowOff>
    </xdr:from>
    <xdr:to>
      <xdr:col>11</xdr:col>
      <xdr:colOff>31750</xdr:colOff>
      <xdr:row>83</xdr:row>
      <xdr:rowOff>155063</xdr:rowOff>
    </xdr:to>
    <xdr:cxnSp macro="">
      <xdr:nvCxnSpPr>
        <xdr:cNvPr id="205" name="直線コネクタ 204"/>
        <xdr:cNvCxnSpPr/>
      </xdr:nvCxnSpPr>
      <xdr:spPr>
        <a:xfrm>
          <a:off x="1447800" y="14365925"/>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17714</xdr:rowOff>
    </xdr:from>
    <xdr:to>
      <xdr:col>23</xdr:col>
      <xdr:colOff>184150</xdr:colOff>
      <xdr:row>84</xdr:row>
      <xdr:rowOff>119314</xdr:rowOff>
    </xdr:to>
    <xdr:sp macro="" textlink="">
      <xdr:nvSpPr>
        <xdr:cNvPr id="215" name="楕円 214"/>
        <xdr:cNvSpPr/>
      </xdr:nvSpPr>
      <xdr:spPr>
        <a:xfrm>
          <a:off x="4902200" y="144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161241</xdr:rowOff>
    </xdr:from>
    <xdr:ext cx="762000" cy="259045"/>
    <xdr:sp macro="" textlink="">
      <xdr:nvSpPr>
        <xdr:cNvPr id="216" name="人件費・物件費等の状況該当値テキスト"/>
        <xdr:cNvSpPr txBox="1"/>
      </xdr:nvSpPr>
      <xdr:spPr>
        <a:xfrm>
          <a:off x="5041900" y="143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139626</xdr:rowOff>
    </xdr:from>
    <xdr:to>
      <xdr:col>19</xdr:col>
      <xdr:colOff>184150</xdr:colOff>
      <xdr:row>84</xdr:row>
      <xdr:rowOff>69776</xdr:rowOff>
    </xdr:to>
    <xdr:sp macro="" textlink="">
      <xdr:nvSpPr>
        <xdr:cNvPr id="217" name="楕円 216"/>
        <xdr:cNvSpPr/>
      </xdr:nvSpPr>
      <xdr:spPr>
        <a:xfrm>
          <a:off x="4064000" y="143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54553</xdr:rowOff>
    </xdr:from>
    <xdr:ext cx="736600" cy="259045"/>
    <xdr:sp macro="" textlink="">
      <xdr:nvSpPr>
        <xdr:cNvPr id="218" name="テキスト ボックス 217"/>
        <xdr:cNvSpPr txBox="1"/>
      </xdr:nvSpPr>
      <xdr:spPr>
        <a:xfrm>
          <a:off x="3733800" y="1445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128184</xdr:rowOff>
    </xdr:from>
    <xdr:to>
      <xdr:col>15</xdr:col>
      <xdr:colOff>133350</xdr:colOff>
      <xdr:row>84</xdr:row>
      <xdr:rowOff>58334</xdr:rowOff>
    </xdr:to>
    <xdr:sp macro="" textlink="">
      <xdr:nvSpPr>
        <xdr:cNvPr id="219" name="楕円 218"/>
        <xdr:cNvSpPr/>
      </xdr:nvSpPr>
      <xdr:spPr>
        <a:xfrm>
          <a:off x="3175000" y="14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43111</xdr:rowOff>
    </xdr:from>
    <xdr:ext cx="762000" cy="259045"/>
    <xdr:sp macro="" textlink="">
      <xdr:nvSpPr>
        <xdr:cNvPr id="220" name="テキスト ボックス 219"/>
        <xdr:cNvSpPr txBox="1"/>
      </xdr:nvSpPr>
      <xdr:spPr>
        <a:xfrm>
          <a:off x="2844800" y="14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104263</xdr:rowOff>
    </xdr:from>
    <xdr:to>
      <xdr:col>11</xdr:col>
      <xdr:colOff>82550</xdr:colOff>
      <xdr:row>84</xdr:row>
      <xdr:rowOff>34413</xdr:rowOff>
    </xdr:to>
    <xdr:sp macro="" textlink="">
      <xdr:nvSpPr>
        <xdr:cNvPr id="221" name="楕円 220"/>
        <xdr:cNvSpPr/>
      </xdr:nvSpPr>
      <xdr:spPr>
        <a:xfrm>
          <a:off x="2286000" y="14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19190</xdr:rowOff>
    </xdr:from>
    <xdr:ext cx="762000" cy="259045"/>
    <xdr:sp macro="" textlink="">
      <xdr:nvSpPr>
        <xdr:cNvPr id="222" name="テキスト ボックス 221"/>
        <xdr:cNvSpPr txBox="1"/>
      </xdr:nvSpPr>
      <xdr:spPr>
        <a:xfrm>
          <a:off x="1955800" y="14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84775</xdr:rowOff>
    </xdr:from>
    <xdr:to>
      <xdr:col>7</xdr:col>
      <xdr:colOff>31750</xdr:colOff>
      <xdr:row>84</xdr:row>
      <xdr:rowOff>14925</xdr:rowOff>
    </xdr:to>
    <xdr:sp macro="" textlink="">
      <xdr:nvSpPr>
        <xdr:cNvPr id="223" name="楕円 222"/>
        <xdr:cNvSpPr/>
      </xdr:nvSpPr>
      <xdr:spPr>
        <a:xfrm>
          <a:off x="1397000" y="14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171152</xdr:rowOff>
    </xdr:from>
    <xdr:ext cx="762000" cy="259045"/>
    <xdr:sp macro="" textlink="">
      <xdr:nvSpPr>
        <xdr:cNvPr id="224" name="テキスト ボックス 223"/>
        <xdr:cNvSpPr txBox="1"/>
      </xdr:nvSpPr>
      <xdr:spPr>
        <a:xfrm>
          <a:off x="1066800" y="144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前年度と同様に、類似団体平均を上回っている。国準拠を基本とした給与制度運営を行っている。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61384</xdr:rowOff>
    </xdr:to>
    <xdr:cxnSp macro="">
      <xdr:nvCxnSpPr>
        <xdr:cNvPr id="258" name="直線コネクタ 257"/>
        <xdr:cNvCxnSpPr/>
      </xdr:nvCxnSpPr>
      <xdr:spPr>
        <a:xfrm flipV="1">
          <a:off x="16179800" y="147658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61384</xdr:rowOff>
    </xdr:to>
    <xdr:cxnSp macro="">
      <xdr:nvCxnSpPr>
        <xdr:cNvPr id="261" name="直線コネクタ 260"/>
        <xdr:cNvCxnSpPr/>
      </xdr:nvCxnSpPr>
      <xdr:spPr>
        <a:xfrm>
          <a:off x="15290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61384</xdr:rowOff>
    </xdr:to>
    <xdr:cxnSp macro="">
      <xdr:nvCxnSpPr>
        <xdr:cNvPr id="264" name="直線コネクタ 263"/>
        <xdr:cNvCxnSpPr/>
      </xdr:nvCxnSpPr>
      <xdr:spPr>
        <a:xfrm>
          <a:off x="14401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34572</xdr:rowOff>
    </xdr:to>
    <xdr:cxnSp macro="">
      <xdr:nvCxnSpPr>
        <xdr:cNvPr id="267" name="直線コネクタ 266"/>
        <xdr:cNvCxnSpPr/>
      </xdr:nvCxnSpPr>
      <xdr:spPr>
        <a:xfrm flipV="1">
          <a:off x="13512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2" name="テキスト ボックス 281"/>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4" name="テキスト ボックス 283"/>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6" name="テキスト ボックス 285"/>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前年度と同様に類似団体平均を上回っており、主な要因としては、職員数は減少しているものの、合併により市域が大きく拡大したことや、隣接する南牟婁郡の消防受託などがあげられる。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148738</xdr:rowOff>
    </xdr:from>
    <xdr:to>
      <xdr:col>81</xdr:col>
      <xdr:colOff>44450</xdr:colOff>
      <xdr:row>61</xdr:row>
      <xdr:rowOff>156380</xdr:rowOff>
    </xdr:to>
    <xdr:cxnSp macro="">
      <xdr:nvCxnSpPr>
        <xdr:cNvPr id="320" name="直線コネクタ 319"/>
        <xdr:cNvCxnSpPr/>
      </xdr:nvCxnSpPr>
      <xdr:spPr>
        <a:xfrm flipV="1">
          <a:off x="16179800" y="10607188"/>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156380</xdr:rowOff>
    </xdr:from>
    <xdr:to>
      <xdr:col>77</xdr:col>
      <xdr:colOff>44450</xdr:colOff>
      <xdr:row>61</xdr:row>
      <xdr:rowOff>157988</xdr:rowOff>
    </xdr:to>
    <xdr:cxnSp macro="">
      <xdr:nvCxnSpPr>
        <xdr:cNvPr id="323" name="直線コネクタ 322"/>
        <xdr:cNvCxnSpPr/>
      </xdr:nvCxnSpPr>
      <xdr:spPr>
        <a:xfrm flipV="1">
          <a:off x="15290800" y="1061483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151151</xdr:rowOff>
    </xdr:from>
    <xdr:to>
      <xdr:col>72</xdr:col>
      <xdr:colOff>203200</xdr:colOff>
      <xdr:row>61</xdr:row>
      <xdr:rowOff>157988</xdr:rowOff>
    </xdr:to>
    <xdr:cxnSp macro="">
      <xdr:nvCxnSpPr>
        <xdr:cNvPr id="326" name="直線コネクタ 325"/>
        <xdr:cNvCxnSpPr/>
      </xdr:nvCxnSpPr>
      <xdr:spPr>
        <a:xfrm>
          <a:off x="14401800" y="1060960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61</xdr:row>
      <xdr:rowOff>151151</xdr:rowOff>
    </xdr:to>
    <xdr:cxnSp macro="">
      <xdr:nvCxnSpPr>
        <xdr:cNvPr id="329" name="直線コネクタ 328"/>
        <xdr:cNvCxnSpPr/>
      </xdr:nvCxnSpPr>
      <xdr:spPr>
        <a:xfrm>
          <a:off x="13512800" y="1060598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97938</xdr:rowOff>
    </xdr:from>
    <xdr:to>
      <xdr:col>81</xdr:col>
      <xdr:colOff>95250</xdr:colOff>
      <xdr:row>62</xdr:row>
      <xdr:rowOff>28088</xdr:rowOff>
    </xdr:to>
    <xdr:sp macro="" textlink="">
      <xdr:nvSpPr>
        <xdr:cNvPr id="339" name="楕円 338"/>
        <xdr:cNvSpPr/>
      </xdr:nvSpPr>
      <xdr:spPr>
        <a:xfrm>
          <a:off x="16967200" y="105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70015</xdr:rowOff>
    </xdr:from>
    <xdr:ext cx="762000" cy="259045"/>
    <xdr:sp macro="" textlink="">
      <xdr:nvSpPr>
        <xdr:cNvPr id="340" name="定員管理の状況該当値テキスト"/>
        <xdr:cNvSpPr txBox="1"/>
      </xdr:nvSpPr>
      <xdr:spPr>
        <a:xfrm>
          <a:off x="17106900" y="105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105580</xdr:rowOff>
    </xdr:from>
    <xdr:to>
      <xdr:col>77</xdr:col>
      <xdr:colOff>95250</xdr:colOff>
      <xdr:row>62</xdr:row>
      <xdr:rowOff>35730</xdr:rowOff>
    </xdr:to>
    <xdr:sp macro="" textlink="">
      <xdr:nvSpPr>
        <xdr:cNvPr id="341" name="楕円 340"/>
        <xdr:cNvSpPr/>
      </xdr:nvSpPr>
      <xdr:spPr>
        <a:xfrm>
          <a:off x="16129000" y="105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20507</xdr:rowOff>
    </xdr:from>
    <xdr:ext cx="736600" cy="259045"/>
    <xdr:sp macro="" textlink="">
      <xdr:nvSpPr>
        <xdr:cNvPr id="342" name="テキスト ボックス 341"/>
        <xdr:cNvSpPr txBox="1"/>
      </xdr:nvSpPr>
      <xdr:spPr>
        <a:xfrm>
          <a:off x="15798800" y="1065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107188</xdr:rowOff>
    </xdr:from>
    <xdr:to>
      <xdr:col>73</xdr:col>
      <xdr:colOff>44450</xdr:colOff>
      <xdr:row>62</xdr:row>
      <xdr:rowOff>37338</xdr:rowOff>
    </xdr:to>
    <xdr:sp macro="" textlink="">
      <xdr:nvSpPr>
        <xdr:cNvPr id="343" name="楕円 342"/>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22115</xdr:rowOff>
    </xdr:from>
    <xdr:ext cx="762000" cy="259045"/>
    <xdr:sp macro="" textlink="">
      <xdr:nvSpPr>
        <xdr:cNvPr id="344" name="テキスト ボックス 343"/>
        <xdr:cNvSpPr txBox="1"/>
      </xdr:nvSpPr>
      <xdr:spPr>
        <a:xfrm>
          <a:off x="14909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100351</xdr:rowOff>
    </xdr:from>
    <xdr:to>
      <xdr:col>68</xdr:col>
      <xdr:colOff>203200</xdr:colOff>
      <xdr:row>62</xdr:row>
      <xdr:rowOff>30501</xdr:rowOff>
    </xdr:to>
    <xdr:sp macro="" textlink="">
      <xdr:nvSpPr>
        <xdr:cNvPr id="345" name="楕円 344"/>
        <xdr:cNvSpPr/>
      </xdr:nvSpPr>
      <xdr:spPr>
        <a:xfrm>
          <a:off x="14351000" y="105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15278</xdr:rowOff>
    </xdr:from>
    <xdr:ext cx="762000" cy="259045"/>
    <xdr:sp macro="" textlink="">
      <xdr:nvSpPr>
        <xdr:cNvPr id="346" name="テキスト ボックス 345"/>
        <xdr:cNvSpPr txBox="1"/>
      </xdr:nvSpPr>
      <xdr:spPr>
        <a:xfrm>
          <a:off x="14020800" y="106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47" name="楕円 346"/>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48" name="テキスト ボックス 347"/>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前年と同様に類似団体平均を下回っており、今後も起債対象事業の適切な選択と発行の抑制を継続的に行っていく。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161036</xdr:rowOff>
    </xdr:to>
    <xdr:cxnSp macro="">
      <xdr:nvCxnSpPr>
        <xdr:cNvPr id="380" name="直線コネクタ 379"/>
        <xdr:cNvCxnSpPr/>
      </xdr:nvCxnSpPr>
      <xdr:spPr>
        <a:xfrm flipV="1">
          <a:off x="16179800" y="66568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161036</xdr:rowOff>
    </xdr:to>
    <xdr:cxnSp macro="">
      <xdr:nvCxnSpPr>
        <xdr:cNvPr id="383" name="直線コネクタ 382"/>
        <xdr:cNvCxnSpPr/>
      </xdr:nvCxnSpPr>
      <xdr:spPr>
        <a:xfrm>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132080</xdr:rowOff>
    </xdr:to>
    <xdr:cxnSp macro="">
      <xdr:nvCxnSpPr>
        <xdr:cNvPr id="386" name="直線コネクタ 385"/>
        <xdr:cNvCxnSpPr/>
      </xdr:nvCxnSpPr>
      <xdr:spPr>
        <a:xfrm>
          <a:off x="14401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93472</xdr:rowOff>
    </xdr:to>
    <xdr:cxnSp macro="">
      <xdr:nvCxnSpPr>
        <xdr:cNvPr id="389" name="直線コネクタ 388"/>
        <xdr:cNvCxnSpPr/>
      </xdr:nvCxnSpPr>
      <xdr:spPr>
        <a:xfrm>
          <a:off x="13512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9" name="楕円 398"/>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0"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1" name="楕円 400"/>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2" name="テキスト ボックス 401"/>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42672</xdr:rowOff>
    </xdr:from>
    <xdr:to>
      <xdr:col>68</xdr:col>
      <xdr:colOff>203200</xdr:colOff>
      <xdr:row>38</xdr:row>
      <xdr:rowOff>144272</xdr:rowOff>
    </xdr:to>
    <xdr:sp macro="" textlink="">
      <xdr:nvSpPr>
        <xdr:cNvPr id="405" name="楕円 404"/>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154449</xdr:rowOff>
    </xdr:from>
    <xdr:ext cx="762000" cy="259045"/>
    <xdr:sp macro="" textlink="">
      <xdr:nvSpPr>
        <xdr:cNvPr id="406" name="テキスト ボックス 405"/>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7" name="楕円 406"/>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8" name="テキスト ボックス 407"/>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これまでに人件費等の経常的経費の節減や地方債の繰上償還等に取り組んできた結果、充当可能な財源等が将来負担額を上回り、将来負担比率が「－％」となっている。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今後も、現在と将来の負担のバランスを考えた財政運営に努めていく。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2"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3" name="フローチャート: 判断 442"/>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4" name="フローチャート: 判断 443"/>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5" name="テキスト ボックス 444"/>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6" name="フローチャート: 判断 445"/>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7" name="テキスト ボックス 446"/>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49" name="テキスト ボックス 448"/>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0" name="フローチャート: 判断 449"/>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1" name="テキスト ボックス 450"/>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％の減となったが、類似団体平均を上回る結果となっている。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主な要因としては、合併により市域が大きく拡大したことや、隣接する南牟婁郡の消防受託などがあげられ、市民サービスを維持するためには、現行の職員体制を維持することが必要と考えている。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111760</xdr:rowOff>
    </xdr:to>
    <xdr:cxnSp macro="">
      <xdr:nvCxnSpPr>
        <xdr:cNvPr id="66" name="直線コネクタ 65"/>
        <xdr:cNvCxnSpPr/>
      </xdr:nvCxnSpPr>
      <xdr:spPr>
        <a:xfrm flipV="1">
          <a:off x="3987800" y="616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111760</xdr:rowOff>
    </xdr:to>
    <xdr:cxnSp macro="">
      <xdr:nvCxnSpPr>
        <xdr:cNvPr id="69" name="直線コネクタ 68"/>
        <xdr:cNvCxnSpPr/>
      </xdr:nvCxnSpPr>
      <xdr:spPr>
        <a:xfrm>
          <a:off x="3098800" y="620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35560</xdr:rowOff>
    </xdr:to>
    <xdr:cxnSp macro="">
      <xdr:nvCxnSpPr>
        <xdr:cNvPr id="72" name="直線コネクタ 71"/>
        <xdr:cNvCxnSpPr/>
      </xdr:nvCxnSpPr>
      <xdr:spPr>
        <a:xfrm>
          <a:off x="2209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130810</xdr:rowOff>
    </xdr:to>
    <xdr:cxnSp macro="">
      <xdr:nvCxnSpPr>
        <xdr:cNvPr id="75" name="直線コネクタ 74"/>
        <xdr:cNvCxnSpPr/>
      </xdr:nvCxnSpPr>
      <xdr:spPr>
        <a:xfrm flipV="1">
          <a:off x="1320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92" name="テキスト ボックス 91"/>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％の増加となっている。類似団体平均も上回っており、今後も各課への物件費配分枠の調整等を行い、総額の抑制に努めていく。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35560</xdr:rowOff>
    </xdr:to>
    <xdr:cxnSp macro="">
      <xdr:nvCxnSpPr>
        <xdr:cNvPr id="127" name="直線コネクタ 126"/>
        <xdr:cNvCxnSpPr/>
      </xdr:nvCxnSpPr>
      <xdr:spPr>
        <a:xfrm>
          <a:off x="15671800" y="3114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27940</xdr:rowOff>
    </xdr:to>
    <xdr:cxnSp macro="">
      <xdr:nvCxnSpPr>
        <xdr:cNvPr id="130" name="直線コネクタ 129"/>
        <xdr:cNvCxnSpPr/>
      </xdr:nvCxnSpPr>
      <xdr:spPr>
        <a:xfrm>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168910</xdr:rowOff>
    </xdr:to>
    <xdr:cxnSp macro="">
      <xdr:nvCxnSpPr>
        <xdr:cNvPr id="133" name="直線コネクタ 132"/>
        <xdr:cNvCxnSpPr/>
      </xdr:nvCxnSpPr>
      <xdr:spPr>
        <a:xfrm>
          <a:off x="13893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85090</xdr:rowOff>
    </xdr:to>
    <xdr:cxnSp macro="">
      <xdr:nvCxnSpPr>
        <xdr:cNvPr id="136" name="直線コネクタ 135"/>
        <xdr:cNvCxnSpPr/>
      </xdr:nvCxnSpPr>
      <xdr:spPr>
        <a:xfrm>
          <a:off x="13004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8" name="楕円 147"/>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9" name="テキスト ボックス 148"/>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2" name="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少子高齢化により、児童手当は減少傾向にあり、前年度と同様に類似団体平均と比べ、低い割合で推移している。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62992</xdr:rowOff>
    </xdr:to>
    <xdr:cxnSp macro="">
      <xdr:nvCxnSpPr>
        <xdr:cNvPr id="186" name="直線コネクタ 185"/>
        <xdr:cNvCxnSpPr/>
      </xdr:nvCxnSpPr>
      <xdr:spPr>
        <a:xfrm>
          <a:off x="3987800" y="9293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26416</xdr:rowOff>
    </xdr:from>
    <xdr:to>
      <xdr:col>19</xdr:col>
      <xdr:colOff>187325</xdr:colOff>
      <xdr:row>54</xdr:row>
      <xdr:rowOff>35560</xdr:rowOff>
    </xdr:to>
    <xdr:cxnSp macro="">
      <xdr:nvCxnSpPr>
        <xdr:cNvPr id="189" name="直線コネクタ 188"/>
        <xdr:cNvCxnSpPr/>
      </xdr:nvCxnSpPr>
      <xdr:spPr>
        <a:xfrm>
          <a:off x="3098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26416</xdr:rowOff>
    </xdr:from>
    <xdr:to>
      <xdr:col>15</xdr:col>
      <xdr:colOff>98425</xdr:colOff>
      <xdr:row>54</xdr:row>
      <xdr:rowOff>35560</xdr:rowOff>
    </xdr:to>
    <xdr:cxnSp macro="">
      <xdr:nvCxnSpPr>
        <xdr:cNvPr id="192" name="直線コネクタ 191"/>
        <xdr:cNvCxnSpPr/>
      </xdr:nvCxnSpPr>
      <xdr:spPr>
        <a:xfrm flipV="1">
          <a:off x="2209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115570</xdr:rowOff>
    </xdr:from>
    <xdr:to>
      <xdr:col>11</xdr:col>
      <xdr:colOff>9525</xdr:colOff>
      <xdr:row>54</xdr:row>
      <xdr:rowOff>35560</xdr:rowOff>
    </xdr:to>
    <xdr:cxnSp macro="">
      <xdr:nvCxnSpPr>
        <xdr:cNvPr id="195" name="直線コネクタ 194"/>
        <xdr:cNvCxnSpPr/>
      </xdr:nvCxnSpPr>
      <xdr:spPr>
        <a:xfrm>
          <a:off x="1320800" y="9202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xdr:rowOff>
    </xdr:from>
    <xdr:to>
      <xdr:col>24</xdr:col>
      <xdr:colOff>76200</xdr:colOff>
      <xdr:row>54</xdr:row>
      <xdr:rowOff>113792</xdr:rowOff>
    </xdr:to>
    <xdr:sp macro="" textlink="">
      <xdr:nvSpPr>
        <xdr:cNvPr id="205" name="楕円 204"/>
        <xdr:cNvSpPr/>
      </xdr:nvSpPr>
      <xdr:spPr>
        <a:xfrm>
          <a:off x="4775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28719</xdr:rowOff>
    </xdr:from>
    <xdr:ext cx="762000" cy="259045"/>
    <xdr:sp macro="" textlink="">
      <xdr:nvSpPr>
        <xdr:cNvPr id="206" name="扶助費該当値テキスト"/>
        <xdr:cNvSpPr txBox="1"/>
      </xdr:nvSpPr>
      <xdr:spPr>
        <a:xfrm>
          <a:off x="4914900" y="911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147066</xdr:rowOff>
    </xdr:from>
    <xdr:to>
      <xdr:col>15</xdr:col>
      <xdr:colOff>149225</xdr:colOff>
      <xdr:row>54</xdr:row>
      <xdr:rowOff>77216</xdr:rowOff>
    </xdr:to>
    <xdr:sp macro="" textlink="">
      <xdr:nvSpPr>
        <xdr:cNvPr id="209" name="楕円 208"/>
        <xdr:cNvSpPr/>
      </xdr:nvSpPr>
      <xdr:spPr>
        <a:xfrm>
          <a:off x="3048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87393</xdr:rowOff>
    </xdr:from>
    <xdr:ext cx="762000" cy="259045"/>
    <xdr:sp macro="" textlink="">
      <xdr:nvSpPr>
        <xdr:cNvPr id="210" name="テキスト ボックス 209"/>
        <xdr:cNvSpPr txBox="1"/>
      </xdr:nvSpPr>
      <xdr:spPr>
        <a:xfrm>
          <a:off x="2717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3" name="楕円 212"/>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4" name="テキスト ボックス 213"/>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簡易水道施設等への繰出金はあるものの、類似団体平均は下回っている。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31750</xdr:rowOff>
    </xdr:to>
    <xdr:cxnSp macro="">
      <xdr:nvCxnSpPr>
        <xdr:cNvPr id="247" name="直線コネクタ 246"/>
        <xdr:cNvCxnSpPr/>
      </xdr:nvCxnSpPr>
      <xdr:spPr>
        <a:xfrm>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8890</xdr:rowOff>
    </xdr:to>
    <xdr:cxnSp macro="">
      <xdr:nvCxnSpPr>
        <xdr:cNvPr id="250" name="直線コネクタ 249"/>
        <xdr:cNvCxnSpPr/>
      </xdr:nvCxnSpPr>
      <xdr:spPr>
        <a:xfrm>
          <a:off x="14782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1270</xdr:rowOff>
    </xdr:to>
    <xdr:cxnSp macro="">
      <xdr:nvCxnSpPr>
        <xdr:cNvPr id="253" name="直線コネクタ 252"/>
        <xdr:cNvCxnSpPr/>
      </xdr:nvCxnSpPr>
      <xdr:spPr>
        <a:xfrm>
          <a:off x="13893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149860</xdr:rowOff>
    </xdr:to>
    <xdr:cxnSp macro="">
      <xdr:nvCxnSpPr>
        <xdr:cNvPr id="256" name="直線コネクタ 255"/>
        <xdr:cNvCxnSpPr/>
      </xdr:nvCxnSpPr>
      <xdr:spPr>
        <a:xfrm flipV="1">
          <a:off x="13004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6" name="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7"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8" name="楕円 267"/>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9" name="テキスト ボックス 268"/>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2" name="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3" name="テキスト ボックス 272"/>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4" name="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5" name="テキスト ボックス 27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真に効果的な補助金のみとすることで、総額の抑制に努めており、類似団体平均を下回っている。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159004</xdr:rowOff>
    </xdr:to>
    <xdr:cxnSp macro="">
      <xdr:nvCxnSpPr>
        <xdr:cNvPr id="305" name="直線コネクタ 304"/>
        <xdr:cNvCxnSpPr/>
      </xdr:nvCxnSpPr>
      <xdr:spPr>
        <a:xfrm flipV="1">
          <a:off x="15671800" y="59151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1270</xdr:rowOff>
    </xdr:to>
    <xdr:cxnSp macro="">
      <xdr:nvCxnSpPr>
        <xdr:cNvPr id="308" name="直線コネクタ 307"/>
        <xdr:cNvCxnSpPr/>
      </xdr:nvCxnSpPr>
      <xdr:spPr>
        <a:xfrm flipV="1">
          <a:off x="14782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11" name="直線コネクタ 310"/>
        <xdr:cNvCxnSpPr/>
      </xdr:nvCxnSpPr>
      <xdr:spPr>
        <a:xfrm flipV="1">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46990</xdr:rowOff>
    </xdr:to>
    <xdr:cxnSp macro="">
      <xdr:nvCxnSpPr>
        <xdr:cNvPr id="314" name="直線コネクタ 313"/>
        <xdr:cNvCxnSpPr/>
      </xdr:nvCxnSpPr>
      <xdr:spPr>
        <a:xfrm flipV="1">
          <a:off x="13004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4" name="楕円 323"/>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5"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26" name="楕円 325"/>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7" name="テキスト ボックス 326"/>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8" name="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0" name="楕円 329"/>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1" name="テキスト ボックス 330"/>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2" name="楕円 331"/>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3" name="テキスト ボックス 33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年度の紀伊半島大水害による災害復旧事業や高速道路開通に関連し大型建設事業を進めてきたことで、地方債残高は増加してきたが、今回、対前年</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今後も公債負担が大きくならないよう、適切な事業の選択により地方債の発行を抑制していく。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58420</xdr:rowOff>
    </xdr:to>
    <xdr:cxnSp macro="">
      <xdr:nvCxnSpPr>
        <xdr:cNvPr id="366" name="直線コネクタ 365"/>
        <xdr:cNvCxnSpPr/>
      </xdr:nvCxnSpPr>
      <xdr:spPr>
        <a:xfrm flipV="1">
          <a:off x="3987800" y="13408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58420</xdr:rowOff>
    </xdr:to>
    <xdr:cxnSp macro="">
      <xdr:nvCxnSpPr>
        <xdr:cNvPr id="369" name="直線コネクタ 368"/>
        <xdr:cNvCxnSpPr/>
      </xdr:nvCxnSpPr>
      <xdr:spPr>
        <a:xfrm>
          <a:off x="3098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115570</xdr:rowOff>
    </xdr:to>
    <xdr:cxnSp macro="">
      <xdr:nvCxnSpPr>
        <xdr:cNvPr id="372" name="直線コネクタ 371"/>
        <xdr:cNvCxnSpPr/>
      </xdr:nvCxnSpPr>
      <xdr:spPr>
        <a:xfrm>
          <a:off x="2209800" y="13141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111761</xdr:rowOff>
    </xdr:to>
    <xdr:cxnSp macro="">
      <xdr:nvCxnSpPr>
        <xdr:cNvPr id="375" name="直線コネクタ 374"/>
        <xdr:cNvCxnSpPr/>
      </xdr:nvCxnSpPr>
      <xdr:spPr>
        <a:xfrm>
          <a:off x="1320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5" name="楕円 384"/>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6"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7" name="楕円 386"/>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8" name="テキスト ボックス 387"/>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9" name="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0" name="テキスト ボックス 38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1" name="楕円 390"/>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2" name="テキスト ボックス 39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3" name="楕円 392"/>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94" name="テキスト ボックス 393"/>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％前後の値で推移しており、Ｒ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下回っている。類似団体平均を上回っている項目として「人件費」と「物件費」があるが、「人件費」は合併により市域が大きく拡大したことや隣接する南牟婁郡の消防受託などがあげられ、市民サービスを維持するためには、現行の職員体制を維持する必要がある。「物件費」は今後も各課への物件費配分枠の調整等を行い、総額の抑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76708</xdr:rowOff>
    </xdr:to>
    <xdr:cxnSp macro="">
      <xdr:nvCxnSpPr>
        <xdr:cNvPr id="425" name="直線コネクタ 424"/>
        <xdr:cNvCxnSpPr/>
      </xdr:nvCxnSpPr>
      <xdr:spPr>
        <a:xfrm flipV="1">
          <a:off x="15671800" y="129971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76708</xdr:rowOff>
    </xdr:to>
    <xdr:cxnSp macro="">
      <xdr:nvCxnSpPr>
        <xdr:cNvPr id="428" name="直線コネクタ 427"/>
        <xdr:cNvCxnSpPr/>
      </xdr:nvCxnSpPr>
      <xdr:spPr>
        <a:xfrm>
          <a:off x="14782800" y="13047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17272</xdr:rowOff>
    </xdr:to>
    <xdr:cxnSp macro="">
      <xdr:nvCxnSpPr>
        <xdr:cNvPr id="431" name="直線コネクタ 430"/>
        <xdr:cNvCxnSpPr/>
      </xdr:nvCxnSpPr>
      <xdr:spPr>
        <a:xfrm>
          <a:off x="13893800" y="12873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78994</xdr:rowOff>
    </xdr:to>
    <xdr:cxnSp macro="">
      <xdr:nvCxnSpPr>
        <xdr:cNvPr id="434" name="直線コネクタ 433"/>
        <xdr:cNvCxnSpPr/>
      </xdr:nvCxnSpPr>
      <xdr:spPr>
        <a:xfrm flipV="1">
          <a:off x="13004800" y="128737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4" name="楕円 443"/>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5"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6" name="楕円 445"/>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7" name="テキスト ボックス 446"/>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8" name="楕円 447"/>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9" name="テキスト ボックス 448"/>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0" name="楕円 449"/>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1" name="テキスト ボックス 450"/>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3" name="テキスト ボックス 452"/>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15350</xdr:rowOff>
    </xdr:from>
    <xdr:to>
      <xdr:col>29</xdr:col>
      <xdr:colOff>127000</xdr:colOff>
      <xdr:row>15</xdr:row>
      <xdr:rowOff>33442</xdr:rowOff>
    </xdr:to>
    <xdr:cxnSp macro="">
      <xdr:nvCxnSpPr>
        <xdr:cNvPr id="47" name="直線コネクタ 46"/>
        <xdr:cNvCxnSpPr/>
      </xdr:nvCxnSpPr>
      <xdr:spPr bwMode="auto">
        <a:xfrm flipV="1">
          <a:off x="5003800" y="2634725"/>
          <a:ext cx="6477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33442</xdr:rowOff>
    </xdr:from>
    <xdr:to>
      <xdr:col>26</xdr:col>
      <xdr:colOff>50800</xdr:colOff>
      <xdr:row>15</xdr:row>
      <xdr:rowOff>60174</xdr:rowOff>
    </xdr:to>
    <xdr:cxnSp macro="">
      <xdr:nvCxnSpPr>
        <xdr:cNvPr id="50" name="直線コネクタ 49"/>
        <xdr:cNvCxnSpPr/>
      </xdr:nvCxnSpPr>
      <xdr:spPr bwMode="auto">
        <a:xfrm flipV="1">
          <a:off x="4305300" y="2652817"/>
          <a:ext cx="6985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60174</xdr:rowOff>
    </xdr:from>
    <xdr:to>
      <xdr:col>22</xdr:col>
      <xdr:colOff>114300</xdr:colOff>
      <xdr:row>15</xdr:row>
      <xdr:rowOff>70201</xdr:rowOff>
    </xdr:to>
    <xdr:cxnSp macro="">
      <xdr:nvCxnSpPr>
        <xdr:cNvPr id="53" name="直線コネクタ 52"/>
        <xdr:cNvCxnSpPr/>
      </xdr:nvCxnSpPr>
      <xdr:spPr bwMode="auto">
        <a:xfrm flipV="1">
          <a:off x="3606800" y="2679549"/>
          <a:ext cx="698500" cy="1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70201</xdr:rowOff>
    </xdr:from>
    <xdr:to>
      <xdr:col>18</xdr:col>
      <xdr:colOff>177800</xdr:colOff>
      <xdr:row>15</xdr:row>
      <xdr:rowOff>80085</xdr:rowOff>
    </xdr:to>
    <xdr:cxnSp macro="">
      <xdr:nvCxnSpPr>
        <xdr:cNvPr id="56" name="直線コネクタ 55"/>
        <xdr:cNvCxnSpPr/>
      </xdr:nvCxnSpPr>
      <xdr:spPr bwMode="auto">
        <a:xfrm flipV="1">
          <a:off x="2908300" y="2689576"/>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136000</xdr:rowOff>
    </xdr:from>
    <xdr:to>
      <xdr:col>29</xdr:col>
      <xdr:colOff>177800</xdr:colOff>
      <xdr:row>15</xdr:row>
      <xdr:rowOff>66150</xdr:rowOff>
    </xdr:to>
    <xdr:sp macro="" textlink="">
      <xdr:nvSpPr>
        <xdr:cNvPr id="66" name="楕円 65"/>
        <xdr:cNvSpPr/>
      </xdr:nvSpPr>
      <xdr:spPr bwMode="auto">
        <a:xfrm>
          <a:off x="5600700" y="258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152527</xdr:rowOff>
    </xdr:from>
    <xdr:ext cx="762000" cy="259045"/>
    <xdr:sp macro="" textlink="">
      <xdr:nvSpPr>
        <xdr:cNvPr id="67" name="人口1人当たり決算額の推移該当値テキスト130"/>
        <xdr:cNvSpPr txBox="1"/>
      </xdr:nvSpPr>
      <xdr:spPr>
        <a:xfrm>
          <a:off x="5740400" y="242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154092</xdr:rowOff>
    </xdr:from>
    <xdr:to>
      <xdr:col>26</xdr:col>
      <xdr:colOff>101600</xdr:colOff>
      <xdr:row>15</xdr:row>
      <xdr:rowOff>84242</xdr:rowOff>
    </xdr:to>
    <xdr:sp macro="" textlink="">
      <xdr:nvSpPr>
        <xdr:cNvPr id="68" name="楕円 67"/>
        <xdr:cNvSpPr/>
      </xdr:nvSpPr>
      <xdr:spPr bwMode="auto">
        <a:xfrm>
          <a:off x="4953000" y="2602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94419</xdr:rowOff>
    </xdr:from>
    <xdr:ext cx="736600" cy="259045"/>
    <xdr:sp macro="" textlink="">
      <xdr:nvSpPr>
        <xdr:cNvPr id="69" name="テキスト ボックス 68"/>
        <xdr:cNvSpPr txBox="1"/>
      </xdr:nvSpPr>
      <xdr:spPr>
        <a:xfrm>
          <a:off x="4622800" y="237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9374</xdr:rowOff>
    </xdr:from>
    <xdr:to>
      <xdr:col>22</xdr:col>
      <xdr:colOff>165100</xdr:colOff>
      <xdr:row>15</xdr:row>
      <xdr:rowOff>110974</xdr:rowOff>
    </xdr:to>
    <xdr:sp macro="" textlink="">
      <xdr:nvSpPr>
        <xdr:cNvPr id="70" name="楕円 69"/>
        <xdr:cNvSpPr/>
      </xdr:nvSpPr>
      <xdr:spPr bwMode="auto">
        <a:xfrm>
          <a:off x="4254500" y="262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121151</xdr:rowOff>
    </xdr:from>
    <xdr:ext cx="762000" cy="259045"/>
    <xdr:sp macro="" textlink="">
      <xdr:nvSpPr>
        <xdr:cNvPr id="71" name="テキスト ボックス 70"/>
        <xdr:cNvSpPr txBox="1"/>
      </xdr:nvSpPr>
      <xdr:spPr>
        <a:xfrm>
          <a:off x="3924300" y="239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19401</xdr:rowOff>
    </xdr:from>
    <xdr:to>
      <xdr:col>19</xdr:col>
      <xdr:colOff>38100</xdr:colOff>
      <xdr:row>15</xdr:row>
      <xdr:rowOff>121001</xdr:rowOff>
    </xdr:to>
    <xdr:sp macro="" textlink="">
      <xdr:nvSpPr>
        <xdr:cNvPr id="72" name="楕円 71"/>
        <xdr:cNvSpPr/>
      </xdr:nvSpPr>
      <xdr:spPr bwMode="auto">
        <a:xfrm>
          <a:off x="3556000" y="26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131178</xdr:rowOff>
    </xdr:from>
    <xdr:ext cx="762000" cy="259045"/>
    <xdr:sp macro="" textlink="">
      <xdr:nvSpPr>
        <xdr:cNvPr id="73" name="テキスト ボックス 72"/>
        <xdr:cNvSpPr txBox="1"/>
      </xdr:nvSpPr>
      <xdr:spPr>
        <a:xfrm>
          <a:off x="3225800" y="240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29285</xdr:rowOff>
    </xdr:from>
    <xdr:to>
      <xdr:col>15</xdr:col>
      <xdr:colOff>101600</xdr:colOff>
      <xdr:row>15</xdr:row>
      <xdr:rowOff>130885</xdr:rowOff>
    </xdr:to>
    <xdr:sp macro="" textlink="">
      <xdr:nvSpPr>
        <xdr:cNvPr id="74" name="楕円 73"/>
        <xdr:cNvSpPr/>
      </xdr:nvSpPr>
      <xdr:spPr bwMode="auto">
        <a:xfrm>
          <a:off x="2857500" y="264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141062</xdr:rowOff>
    </xdr:from>
    <xdr:ext cx="762000" cy="259045"/>
    <xdr:sp macro="" textlink="">
      <xdr:nvSpPr>
        <xdr:cNvPr id="75" name="テキスト ボックス 74"/>
        <xdr:cNvSpPr txBox="1"/>
      </xdr:nvSpPr>
      <xdr:spPr>
        <a:xfrm>
          <a:off x="2527300" y="24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91208</xdr:rowOff>
    </xdr:from>
    <xdr:to>
      <xdr:col>29</xdr:col>
      <xdr:colOff>127000</xdr:colOff>
      <xdr:row>36</xdr:row>
      <xdr:rowOff>141712</xdr:rowOff>
    </xdr:to>
    <xdr:cxnSp macro="">
      <xdr:nvCxnSpPr>
        <xdr:cNvPr id="110" name="直線コネクタ 109"/>
        <xdr:cNvCxnSpPr/>
      </xdr:nvCxnSpPr>
      <xdr:spPr bwMode="auto">
        <a:xfrm>
          <a:off x="5003800" y="7044458"/>
          <a:ext cx="647700" cy="50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89575</xdr:rowOff>
    </xdr:from>
    <xdr:to>
      <xdr:col>26</xdr:col>
      <xdr:colOff>50800</xdr:colOff>
      <xdr:row>36</xdr:row>
      <xdr:rowOff>91208</xdr:rowOff>
    </xdr:to>
    <xdr:cxnSp macro="">
      <xdr:nvCxnSpPr>
        <xdr:cNvPr id="113" name="直線コネクタ 112"/>
        <xdr:cNvCxnSpPr/>
      </xdr:nvCxnSpPr>
      <xdr:spPr bwMode="auto">
        <a:xfrm>
          <a:off x="4305300" y="7042825"/>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89575</xdr:rowOff>
    </xdr:from>
    <xdr:to>
      <xdr:col>22</xdr:col>
      <xdr:colOff>114300</xdr:colOff>
      <xdr:row>36</xdr:row>
      <xdr:rowOff>122689</xdr:rowOff>
    </xdr:to>
    <xdr:cxnSp macro="">
      <xdr:nvCxnSpPr>
        <xdr:cNvPr id="116" name="直線コネクタ 115"/>
        <xdr:cNvCxnSpPr/>
      </xdr:nvCxnSpPr>
      <xdr:spPr bwMode="auto">
        <a:xfrm flipV="1">
          <a:off x="3606800" y="7042825"/>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122689</xdr:rowOff>
    </xdr:from>
    <xdr:to>
      <xdr:col>18</xdr:col>
      <xdr:colOff>177800</xdr:colOff>
      <xdr:row>36</xdr:row>
      <xdr:rowOff>138071</xdr:rowOff>
    </xdr:to>
    <xdr:cxnSp macro="">
      <xdr:nvCxnSpPr>
        <xdr:cNvPr id="119" name="直線コネクタ 118"/>
        <xdr:cNvCxnSpPr/>
      </xdr:nvCxnSpPr>
      <xdr:spPr bwMode="auto">
        <a:xfrm flipV="1">
          <a:off x="2908300" y="7075939"/>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31680</xdr:rowOff>
    </xdr:from>
    <xdr:ext cx="762000" cy="259045"/>
    <xdr:sp macro="" textlink="">
      <xdr:nvSpPr>
        <xdr:cNvPr id="123" name="テキスト ボックス 122"/>
        <xdr:cNvSpPr txBox="1"/>
      </xdr:nvSpPr>
      <xdr:spPr>
        <a:xfrm>
          <a:off x="2527300" y="664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90912</xdr:rowOff>
    </xdr:from>
    <xdr:to>
      <xdr:col>29</xdr:col>
      <xdr:colOff>177800</xdr:colOff>
      <xdr:row>37</xdr:row>
      <xdr:rowOff>21062</xdr:rowOff>
    </xdr:to>
    <xdr:sp macro="" textlink="">
      <xdr:nvSpPr>
        <xdr:cNvPr id="129" name="楕円 128"/>
        <xdr:cNvSpPr/>
      </xdr:nvSpPr>
      <xdr:spPr bwMode="auto">
        <a:xfrm>
          <a:off x="5600700" y="704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62989</xdr:rowOff>
    </xdr:from>
    <xdr:ext cx="762000" cy="259045"/>
    <xdr:sp macro="" textlink="">
      <xdr:nvSpPr>
        <xdr:cNvPr id="130" name="人口1人当たり決算額の推移該当値テキスト445"/>
        <xdr:cNvSpPr txBox="1"/>
      </xdr:nvSpPr>
      <xdr:spPr>
        <a:xfrm>
          <a:off x="5740400" y="701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40408</xdr:rowOff>
    </xdr:from>
    <xdr:to>
      <xdr:col>26</xdr:col>
      <xdr:colOff>101600</xdr:colOff>
      <xdr:row>36</xdr:row>
      <xdr:rowOff>142008</xdr:rowOff>
    </xdr:to>
    <xdr:sp macro="" textlink="">
      <xdr:nvSpPr>
        <xdr:cNvPr id="131" name="楕円 130"/>
        <xdr:cNvSpPr/>
      </xdr:nvSpPr>
      <xdr:spPr bwMode="auto">
        <a:xfrm>
          <a:off x="4953000" y="699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126785</xdr:rowOff>
    </xdr:from>
    <xdr:ext cx="736600" cy="259045"/>
    <xdr:sp macro="" textlink="">
      <xdr:nvSpPr>
        <xdr:cNvPr id="132" name="テキスト ボックス 131"/>
        <xdr:cNvSpPr txBox="1"/>
      </xdr:nvSpPr>
      <xdr:spPr>
        <a:xfrm>
          <a:off x="4622800" y="708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38775</xdr:rowOff>
    </xdr:from>
    <xdr:to>
      <xdr:col>22</xdr:col>
      <xdr:colOff>165100</xdr:colOff>
      <xdr:row>36</xdr:row>
      <xdr:rowOff>140375</xdr:rowOff>
    </xdr:to>
    <xdr:sp macro="" textlink="">
      <xdr:nvSpPr>
        <xdr:cNvPr id="133" name="楕円 132"/>
        <xdr:cNvSpPr/>
      </xdr:nvSpPr>
      <xdr:spPr bwMode="auto">
        <a:xfrm>
          <a:off x="4254500" y="699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125152</xdr:rowOff>
    </xdr:from>
    <xdr:ext cx="762000" cy="259045"/>
    <xdr:sp macro="" textlink="">
      <xdr:nvSpPr>
        <xdr:cNvPr id="134" name="テキスト ボックス 133"/>
        <xdr:cNvSpPr txBox="1"/>
      </xdr:nvSpPr>
      <xdr:spPr>
        <a:xfrm>
          <a:off x="3924300" y="7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71889</xdr:rowOff>
    </xdr:from>
    <xdr:to>
      <xdr:col>19</xdr:col>
      <xdr:colOff>38100</xdr:colOff>
      <xdr:row>37</xdr:row>
      <xdr:rowOff>2039</xdr:rowOff>
    </xdr:to>
    <xdr:sp macro="" textlink="">
      <xdr:nvSpPr>
        <xdr:cNvPr id="135" name="楕円 134"/>
        <xdr:cNvSpPr/>
      </xdr:nvSpPr>
      <xdr:spPr bwMode="auto">
        <a:xfrm>
          <a:off x="3556000" y="702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158266</xdr:rowOff>
    </xdr:from>
    <xdr:ext cx="762000" cy="259045"/>
    <xdr:sp macro="" textlink="">
      <xdr:nvSpPr>
        <xdr:cNvPr id="136" name="テキスト ボックス 135"/>
        <xdr:cNvSpPr txBox="1"/>
      </xdr:nvSpPr>
      <xdr:spPr>
        <a:xfrm>
          <a:off x="3225800" y="71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87271</xdr:rowOff>
    </xdr:from>
    <xdr:to>
      <xdr:col>15</xdr:col>
      <xdr:colOff>101600</xdr:colOff>
      <xdr:row>37</xdr:row>
      <xdr:rowOff>17421</xdr:rowOff>
    </xdr:to>
    <xdr:sp macro="" textlink="">
      <xdr:nvSpPr>
        <xdr:cNvPr id="137" name="楕円 136"/>
        <xdr:cNvSpPr/>
      </xdr:nvSpPr>
      <xdr:spPr bwMode="auto">
        <a:xfrm>
          <a:off x="2857500" y="70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2198</xdr:rowOff>
    </xdr:from>
    <xdr:ext cx="762000" cy="259045"/>
    <xdr:sp macro="" textlink="">
      <xdr:nvSpPr>
        <xdr:cNvPr id="138" name="テキスト ボックス 137"/>
        <xdr:cNvSpPr txBox="1"/>
      </xdr:nvSpPr>
      <xdr:spPr>
        <a:xfrm>
          <a:off x="2527300" y="71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141378</xdr:rowOff>
    </xdr:from>
    <xdr:to>
      <xdr:col>24</xdr:col>
      <xdr:colOff>63500</xdr:colOff>
      <xdr:row>34</xdr:row>
      <xdr:rowOff>151125</xdr:rowOff>
    </xdr:to>
    <xdr:cxnSp macro="">
      <xdr:nvCxnSpPr>
        <xdr:cNvPr id="58" name="直線コネクタ 57"/>
        <xdr:cNvCxnSpPr/>
      </xdr:nvCxnSpPr>
      <xdr:spPr>
        <a:xfrm flipV="1">
          <a:off x="3797300" y="5970678"/>
          <a:ext cx="8382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151125</xdr:rowOff>
    </xdr:from>
    <xdr:to>
      <xdr:col>19</xdr:col>
      <xdr:colOff>177800</xdr:colOff>
      <xdr:row>35</xdr:row>
      <xdr:rowOff>2814</xdr:rowOff>
    </xdr:to>
    <xdr:cxnSp macro="">
      <xdr:nvCxnSpPr>
        <xdr:cNvPr id="61" name="直線コネクタ 60"/>
        <xdr:cNvCxnSpPr/>
      </xdr:nvCxnSpPr>
      <xdr:spPr>
        <a:xfrm flipV="1">
          <a:off x="2908300" y="5980425"/>
          <a:ext cx="889000" cy="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2814</xdr:rowOff>
    </xdr:from>
    <xdr:to>
      <xdr:col>15</xdr:col>
      <xdr:colOff>50800</xdr:colOff>
      <xdr:row>35</xdr:row>
      <xdr:rowOff>7629</xdr:rowOff>
    </xdr:to>
    <xdr:cxnSp macro="">
      <xdr:nvCxnSpPr>
        <xdr:cNvPr id="64" name="直線コネクタ 63"/>
        <xdr:cNvCxnSpPr/>
      </xdr:nvCxnSpPr>
      <xdr:spPr>
        <a:xfrm flipV="1">
          <a:off x="2019300" y="6003564"/>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7629</xdr:rowOff>
    </xdr:from>
    <xdr:to>
      <xdr:col>10</xdr:col>
      <xdr:colOff>114300</xdr:colOff>
      <xdr:row>35</xdr:row>
      <xdr:rowOff>12292</xdr:rowOff>
    </xdr:to>
    <xdr:cxnSp macro="">
      <xdr:nvCxnSpPr>
        <xdr:cNvPr id="67" name="直線コネクタ 66"/>
        <xdr:cNvCxnSpPr/>
      </xdr:nvCxnSpPr>
      <xdr:spPr>
        <a:xfrm flipV="1">
          <a:off x="1130300" y="600837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90578</xdr:rowOff>
    </xdr:from>
    <xdr:to>
      <xdr:col>24</xdr:col>
      <xdr:colOff>114300</xdr:colOff>
      <xdr:row>35</xdr:row>
      <xdr:rowOff>20728</xdr:rowOff>
    </xdr:to>
    <xdr:sp macro="" textlink="">
      <xdr:nvSpPr>
        <xdr:cNvPr id="77" name="楕円 76"/>
        <xdr:cNvSpPr/>
      </xdr:nvSpPr>
      <xdr:spPr>
        <a:xfrm>
          <a:off x="4584700" y="59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113455</xdr:rowOff>
    </xdr:from>
    <xdr:ext cx="599010" cy="259045"/>
    <xdr:sp macro="" textlink="">
      <xdr:nvSpPr>
        <xdr:cNvPr id="78" name="人件費該当値テキスト"/>
        <xdr:cNvSpPr txBox="1"/>
      </xdr:nvSpPr>
      <xdr:spPr>
        <a:xfrm>
          <a:off x="4686300" y="57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100325</xdr:rowOff>
    </xdr:from>
    <xdr:to>
      <xdr:col>20</xdr:col>
      <xdr:colOff>38100</xdr:colOff>
      <xdr:row>35</xdr:row>
      <xdr:rowOff>30475</xdr:rowOff>
    </xdr:to>
    <xdr:sp macro="" textlink="">
      <xdr:nvSpPr>
        <xdr:cNvPr id="79" name="楕円 78"/>
        <xdr:cNvSpPr/>
      </xdr:nvSpPr>
      <xdr:spPr>
        <a:xfrm>
          <a:off x="3746500" y="59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47002</xdr:rowOff>
    </xdr:from>
    <xdr:ext cx="599010" cy="259045"/>
    <xdr:sp macro="" textlink="">
      <xdr:nvSpPr>
        <xdr:cNvPr id="80" name="テキスト ボックス 79"/>
        <xdr:cNvSpPr txBox="1"/>
      </xdr:nvSpPr>
      <xdr:spPr>
        <a:xfrm>
          <a:off x="3497795" y="570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123464</xdr:rowOff>
    </xdr:from>
    <xdr:to>
      <xdr:col>15</xdr:col>
      <xdr:colOff>101600</xdr:colOff>
      <xdr:row>35</xdr:row>
      <xdr:rowOff>53614</xdr:rowOff>
    </xdr:to>
    <xdr:sp macro="" textlink="">
      <xdr:nvSpPr>
        <xdr:cNvPr id="81" name="楕円 80"/>
        <xdr:cNvSpPr/>
      </xdr:nvSpPr>
      <xdr:spPr>
        <a:xfrm>
          <a:off x="2857500" y="5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70141</xdr:rowOff>
    </xdr:from>
    <xdr:ext cx="599010" cy="259045"/>
    <xdr:sp macro="" textlink="">
      <xdr:nvSpPr>
        <xdr:cNvPr id="82" name="テキスト ボックス 81"/>
        <xdr:cNvSpPr txBox="1"/>
      </xdr:nvSpPr>
      <xdr:spPr>
        <a:xfrm>
          <a:off x="2608795" y="57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128279</xdr:rowOff>
    </xdr:from>
    <xdr:to>
      <xdr:col>10</xdr:col>
      <xdr:colOff>165100</xdr:colOff>
      <xdr:row>35</xdr:row>
      <xdr:rowOff>58429</xdr:rowOff>
    </xdr:to>
    <xdr:sp macro="" textlink="">
      <xdr:nvSpPr>
        <xdr:cNvPr id="83" name="楕円 82"/>
        <xdr:cNvSpPr/>
      </xdr:nvSpPr>
      <xdr:spPr>
        <a:xfrm>
          <a:off x="1968500" y="59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74956</xdr:rowOff>
    </xdr:from>
    <xdr:ext cx="599010" cy="259045"/>
    <xdr:sp macro="" textlink="">
      <xdr:nvSpPr>
        <xdr:cNvPr id="84" name="テキスト ボックス 83"/>
        <xdr:cNvSpPr txBox="1"/>
      </xdr:nvSpPr>
      <xdr:spPr>
        <a:xfrm>
          <a:off x="1719795" y="57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132942</xdr:rowOff>
    </xdr:from>
    <xdr:to>
      <xdr:col>6</xdr:col>
      <xdr:colOff>38100</xdr:colOff>
      <xdr:row>35</xdr:row>
      <xdr:rowOff>63092</xdr:rowOff>
    </xdr:to>
    <xdr:sp macro="" textlink="">
      <xdr:nvSpPr>
        <xdr:cNvPr id="85" name="楕円 84"/>
        <xdr:cNvSpPr/>
      </xdr:nvSpPr>
      <xdr:spPr>
        <a:xfrm>
          <a:off x="1079500" y="59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79619</xdr:rowOff>
    </xdr:from>
    <xdr:ext cx="599010" cy="259045"/>
    <xdr:sp macro="" textlink="">
      <xdr:nvSpPr>
        <xdr:cNvPr id="86" name="テキスト ボックス 85"/>
        <xdr:cNvSpPr txBox="1"/>
      </xdr:nvSpPr>
      <xdr:spPr>
        <a:xfrm>
          <a:off x="830795" y="57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10988</xdr:rowOff>
    </xdr:from>
    <xdr:to>
      <xdr:col>24</xdr:col>
      <xdr:colOff>63500</xdr:colOff>
      <xdr:row>54</xdr:row>
      <xdr:rowOff>117939</xdr:rowOff>
    </xdr:to>
    <xdr:cxnSp macro="">
      <xdr:nvCxnSpPr>
        <xdr:cNvPr id="118" name="直線コネクタ 117"/>
        <xdr:cNvCxnSpPr/>
      </xdr:nvCxnSpPr>
      <xdr:spPr>
        <a:xfrm flipV="1">
          <a:off x="3797300" y="9269288"/>
          <a:ext cx="838200" cy="10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117939</xdr:rowOff>
    </xdr:from>
    <xdr:to>
      <xdr:col>19</xdr:col>
      <xdr:colOff>177800</xdr:colOff>
      <xdr:row>54</xdr:row>
      <xdr:rowOff>126322</xdr:rowOff>
    </xdr:to>
    <xdr:cxnSp macro="">
      <xdr:nvCxnSpPr>
        <xdr:cNvPr id="121" name="直線コネクタ 120"/>
        <xdr:cNvCxnSpPr/>
      </xdr:nvCxnSpPr>
      <xdr:spPr>
        <a:xfrm flipV="1">
          <a:off x="2908300" y="9376239"/>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126322</xdr:rowOff>
    </xdr:from>
    <xdr:to>
      <xdr:col>15</xdr:col>
      <xdr:colOff>50800</xdr:colOff>
      <xdr:row>54</xdr:row>
      <xdr:rowOff>157161</xdr:rowOff>
    </xdr:to>
    <xdr:cxnSp macro="">
      <xdr:nvCxnSpPr>
        <xdr:cNvPr id="124" name="直線コネクタ 123"/>
        <xdr:cNvCxnSpPr/>
      </xdr:nvCxnSpPr>
      <xdr:spPr>
        <a:xfrm flipV="1">
          <a:off x="2019300" y="9384622"/>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157161</xdr:rowOff>
    </xdr:from>
    <xdr:to>
      <xdr:col>10</xdr:col>
      <xdr:colOff>114300</xdr:colOff>
      <xdr:row>55</xdr:row>
      <xdr:rowOff>32117</xdr:rowOff>
    </xdr:to>
    <xdr:cxnSp macro="">
      <xdr:nvCxnSpPr>
        <xdr:cNvPr id="127" name="直線コネクタ 126"/>
        <xdr:cNvCxnSpPr/>
      </xdr:nvCxnSpPr>
      <xdr:spPr>
        <a:xfrm flipV="1">
          <a:off x="1130300" y="941546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131638</xdr:rowOff>
    </xdr:from>
    <xdr:to>
      <xdr:col>24</xdr:col>
      <xdr:colOff>114300</xdr:colOff>
      <xdr:row>54</xdr:row>
      <xdr:rowOff>61788</xdr:rowOff>
    </xdr:to>
    <xdr:sp macro="" textlink="">
      <xdr:nvSpPr>
        <xdr:cNvPr id="137" name="楕円 136"/>
        <xdr:cNvSpPr/>
      </xdr:nvSpPr>
      <xdr:spPr>
        <a:xfrm>
          <a:off x="4584700" y="92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154515</xdr:rowOff>
    </xdr:from>
    <xdr:ext cx="599010" cy="259045"/>
    <xdr:sp macro="" textlink="">
      <xdr:nvSpPr>
        <xdr:cNvPr id="138" name="物件費該当値テキスト"/>
        <xdr:cNvSpPr txBox="1"/>
      </xdr:nvSpPr>
      <xdr:spPr>
        <a:xfrm>
          <a:off x="4686300" y="906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67139</xdr:rowOff>
    </xdr:from>
    <xdr:to>
      <xdr:col>20</xdr:col>
      <xdr:colOff>38100</xdr:colOff>
      <xdr:row>54</xdr:row>
      <xdr:rowOff>168739</xdr:rowOff>
    </xdr:to>
    <xdr:sp macro="" textlink="">
      <xdr:nvSpPr>
        <xdr:cNvPr id="139" name="楕円 138"/>
        <xdr:cNvSpPr/>
      </xdr:nvSpPr>
      <xdr:spPr>
        <a:xfrm>
          <a:off x="3746500" y="93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13816</xdr:rowOff>
    </xdr:from>
    <xdr:ext cx="599010" cy="259045"/>
    <xdr:sp macro="" textlink="">
      <xdr:nvSpPr>
        <xdr:cNvPr id="140" name="テキスト ボックス 139"/>
        <xdr:cNvSpPr txBox="1"/>
      </xdr:nvSpPr>
      <xdr:spPr>
        <a:xfrm>
          <a:off x="3497795" y="91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75522</xdr:rowOff>
    </xdr:from>
    <xdr:to>
      <xdr:col>15</xdr:col>
      <xdr:colOff>101600</xdr:colOff>
      <xdr:row>55</xdr:row>
      <xdr:rowOff>5672</xdr:rowOff>
    </xdr:to>
    <xdr:sp macro="" textlink="">
      <xdr:nvSpPr>
        <xdr:cNvPr id="141" name="楕円 140"/>
        <xdr:cNvSpPr/>
      </xdr:nvSpPr>
      <xdr:spPr>
        <a:xfrm>
          <a:off x="2857500" y="93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22199</xdr:rowOff>
    </xdr:from>
    <xdr:ext cx="599010" cy="259045"/>
    <xdr:sp macro="" textlink="">
      <xdr:nvSpPr>
        <xdr:cNvPr id="142" name="テキスト ボックス 141"/>
        <xdr:cNvSpPr txBox="1"/>
      </xdr:nvSpPr>
      <xdr:spPr>
        <a:xfrm>
          <a:off x="2608795" y="910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106361</xdr:rowOff>
    </xdr:from>
    <xdr:to>
      <xdr:col>10</xdr:col>
      <xdr:colOff>165100</xdr:colOff>
      <xdr:row>55</xdr:row>
      <xdr:rowOff>36511</xdr:rowOff>
    </xdr:to>
    <xdr:sp macro="" textlink="">
      <xdr:nvSpPr>
        <xdr:cNvPr id="143" name="楕円 142"/>
        <xdr:cNvSpPr/>
      </xdr:nvSpPr>
      <xdr:spPr>
        <a:xfrm>
          <a:off x="1968500" y="93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53038</xdr:rowOff>
    </xdr:from>
    <xdr:ext cx="599010" cy="259045"/>
    <xdr:sp macro="" textlink="">
      <xdr:nvSpPr>
        <xdr:cNvPr id="144" name="テキスト ボックス 143"/>
        <xdr:cNvSpPr txBox="1"/>
      </xdr:nvSpPr>
      <xdr:spPr>
        <a:xfrm>
          <a:off x="1719795" y="91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152767</xdr:rowOff>
    </xdr:from>
    <xdr:to>
      <xdr:col>6</xdr:col>
      <xdr:colOff>38100</xdr:colOff>
      <xdr:row>55</xdr:row>
      <xdr:rowOff>82917</xdr:rowOff>
    </xdr:to>
    <xdr:sp macro="" textlink="">
      <xdr:nvSpPr>
        <xdr:cNvPr id="145" name="楕円 144"/>
        <xdr:cNvSpPr/>
      </xdr:nvSpPr>
      <xdr:spPr>
        <a:xfrm>
          <a:off x="1079500" y="94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99444</xdr:rowOff>
    </xdr:from>
    <xdr:ext cx="534377" cy="259045"/>
    <xdr:sp macro="" textlink="">
      <xdr:nvSpPr>
        <xdr:cNvPr id="146" name="テキスト ボックス 145"/>
        <xdr:cNvSpPr txBox="1"/>
      </xdr:nvSpPr>
      <xdr:spPr>
        <a:xfrm>
          <a:off x="863111" y="91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80302</xdr:rowOff>
    </xdr:from>
    <xdr:to>
      <xdr:col>24</xdr:col>
      <xdr:colOff>63500</xdr:colOff>
      <xdr:row>77</xdr:row>
      <xdr:rowOff>104191</xdr:rowOff>
    </xdr:to>
    <xdr:cxnSp macro="">
      <xdr:nvCxnSpPr>
        <xdr:cNvPr id="175" name="直線コネクタ 174"/>
        <xdr:cNvCxnSpPr/>
      </xdr:nvCxnSpPr>
      <xdr:spPr>
        <a:xfrm flipV="1">
          <a:off x="3797300" y="13281952"/>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64529</xdr:rowOff>
    </xdr:from>
    <xdr:to>
      <xdr:col>19</xdr:col>
      <xdr:colOff>177800</xdr:colOff>
      <xdr:row>77</xdr:row>
      <xdr:rowOff>104191</xdr:rowOff>
    </xdr:to>
    <xdr:cxnSp macro="">
      <xdr:nvCxnSpPr>
        <xdr:cNvPr id="178" name="直線コネクタ 177"/>
        <xdr:cNvCxnSpPr/>
      </xdr:nvCxnSpPr>
      <xdr:spPr>
        <a:xfrm>
          <a:off x="2908300" y="1326617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64529</xdr:rowOff>
    </xdr:from>
    <xdr:to>
      <xdr:col>15</xdr:col>
      <xdr:colOff>50800</xdr:colOff>
      <xdr:row>77</xdr:row>
      <xdr:rowOff>111049</xdr:rowOff>
    </xdr:to>
    <xdr:cxnSp macro="">
      <xdr:nvCxnSpPr>
        <xdr:cNvPr id="181" name="直線コネクタ 180"/>
        <xdr:cNvCxnSpPr/>
      </xdr:nvCxnSpPr>
      <xdr:spPr>
        <a:xfrm flipV="1">
          <a:off x="2019300" y="13266179"/>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108953</xdr:rowOff>
    </xdr:from>
    <xdr:to>
      <xdr:col>10</xdr:col>
      <xdr:colOff>114300</xdr:colOff>
      <xdr:row>77</xdr:row>
      <xdr:rowOff>111049</xdr:rowOff>
    </xdr:to>
    <xdr:cxnSp macro="">
      <xdr:nvCxnSpPr>
        <xdr:cNvPr id="184" name="直線コネクタ 183"/>
        <xdr:cNvCxnSpPr/>
      </xdr:nvCxnSpPr>
      <xdr:spPr>
        <a:xfrm>
          <a:off x="1130300" y="1331060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29502</xdr:rowOff>
    </xdr:from>
    <xdr:to>
      <xdr:col>24</xdr:col>
      <xdr:colOff>114300</xdr:colOff>
      <xdr:row>77</xdr:row>
      <xdr:rowOff>131102</xdr:rowOff>
    </xdr:to>
    <xdr:sp macro="" textlink="">
      <xdr:nvSpPr>
        <xdr:cNvPr id="194" name="楕円 193"/>
        <xdr:cNvSpPr/>
      </xdr:nvSpPr>
      <xdr:spPr>
        <a:xfrm>
          <a:off x="45847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52379</xdr:rowOff>
    </xdr:from>
    <xdr:ext cx="469744" cy="259045"/>
    <xdr:sp macro="" textlink="">
      <xdr:nvSpPr>
        <xdr:cNvPr id="195" name="維持補修費該当値テキスト"/>
        <xdr:cNvSpPr txBox="1"/>
      </xdr:nvSpPr>
      <xdr:spPr>
        <a:xfrm>
          <a:off x="4686300" y="1308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53391</xdr:rowOff>
    </xdr:from>
    <xdr:to>
      <xdr:col>20</xdr:col>
      <xdr:colOff>38100</xdr:colOff>
      <xdr:row>77</xdr:row>
      <xdr:rowOff>154991</xdr:rowOff>
    </xdr:to>
    <xdr:sp macro="" textlink="">
      <xdr:nvSpPr>
        <xdr:cNvPr id="196" name="楕円 195"/>
        <xdr:cNvSpPr/>
      </xdr:nvSpPr>
      <xdr:spPr>
        <a:xfrm>
          <a:off x="3746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68</xdr:rowOff>
    </xdr:from>
    <xdr:ext cx="469744" cy="259045"/>
    <xdr:sp macro="" textlink="">
      <xdr:nvSpPr>
        <xdr:cNvPr id="197" name="テキスト ボックス 196"/>
        <xdr:cNvSpPr txBox="1"/>
      </xdr:nvSpPr>
      <xdr:spPr>
        <a:xfrm>
          <a:off x="3562428" y="130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13729</xdr:rowOff>
    </xdr:from>
    <xdr:to>
      <xdr:col>15</xdr:col>
      <xdr:colOff>101600</xdr:colOff>
      <xdr:row>77</xdr:row>
      <xdr:rowOff>115329</xdr:rowOff>
    </xdr:to>
    <xdr:sp macro="" textlink="">
      <xdr:nvSpPr>
        <xdr:cNvPr id="198" name="楕円 197"/>
        <xdr:cNvSpPr/>
      </xdr:nvSpPr>
      <xdr:spPr>
        <a:xfrm>
          <a:off x="2857500" y="132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131856</xdr:rowOff>
    </xdr:from>
    <xdr:ext cx="469744" cy="259045"/>
    <xdr:sp macro="" textlink="">
      <xdr:nvSpPr>
        <xdr:cNvPr id="199" name="テキスト ボックス 198"/>
        <xdr:cNvSpPr txBox="1"/>
      </xdr:nvSpPr>
      <xdr:spPr>
        <a:xfrm>
          <a:off x="2673428" y="129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60249</xdr:rowOff>
    </xdr:from>
    <xdr:to>
      <xdr:col>10</xdr:col>
      <xdr:colOff>165100</xdr:colOff>
      <xdr:row>77</xdr:row>
      <xdr:rowOff>161849</xdr:rowOff>
    </xdr:to>
    <xdr:sp macro="" textlink="">
      <xdr:nvSpPr>
        <xdr:cNvPr id="200" name="楕円 199"/>
        <xdr:cNvSpPr/>
      </xdr:nvSpPr>
      <xdr:spPr>
        <a:xfrm>
          <a:off x="1968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6926</xdr:rowOff>
    </xdr:from>
    <xdr:ext cx="469744" cy="259045"/>
    <xdr:sp macro="" textlink="">
      <xdr:nvSpPr>
        <xdr:cNvPr id="201" name="テキスト ボックス 200"/>
        <xdr:cNvSpPr txBox="1"/>
      </xdr:nvSpPr>
      <xdr:spPr>
        <a:xfrm>
          <a:off x="1784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58153</xdr:rowOff>
    </xdr:from>
    <xdr:to>
      <xdr:col>6</xdr:col>
      <xdr:colOff>38100</xdr:colOff>
      <xdr:row>77</xdr:row>
      <xdr:rowOff>159753</xdr:rowOff>
    </xdr:to>
    <xdr:sp macro="" textlink="">
      <xdr:nvSpPr>
        <xdr:cNvPr id="202" name="楕円 201"/>
        <xdr:cNvSpPr/>
      </xdr:nvSpPr>
      <xdr:spPr>
        <a:xfrm>
          <a:off x="1079500" y="132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4830</xdr:rowOff>
    </xdr:from>
    <xdr:ext cx="469744" cy="259045"/>
    <xdr:sp macro="" textlink="">
      <xdr:nvSpPr>
        <xdr:cNvPr id="203" name="テキスト ボックス 202"/>
        <xdr:cNvSpPr txBox="1"/>
      </xdr:nvSpPr>
      <xdr:spPr>
        <a:xfrm>
          <a:off x="895428" y="130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46766</xdr:rowOff>
    </xdr:from>
    <xdr:to>
      <xdr:col>24</xdr:col>
      <xdr:colOff>63500</xdr:colOff>
      <xdr:row>97</xdr:row>
      <xdr:rowOff>85872</xdr:rowOff>
    </xdr:to>
    <xdr:cxnSp macro="">
      <xdr:nvCxnSpPr>
        <xdr:cNvPr id="233" name="直線コネクタ 232"/>
        <xdr:cNvCxnSpPr/>
      </xdr:nvCxnSpPr>
      <xdr:spPr>
        <a:xfrm flipV="1">
          <a:off x="3797300" y="16677416"/>
          <a:ext cx="8382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64605</xdr:rowOff>
    </xdr:from>
    <xdr:to>
      <xdr:col>19</xdr:col>
      <xdr:colOff>177800</xdr:colOff>
      <xdr:row>97</xdr:row>
      <xdr:rowOff>85872</xdr:rowOff>
    </xdr:to>
    <xdr:cxnSp macro="">
      <xdr:nvCxnSpPr>
        <xdr:cNvPr id="236" name="直線コネクタ 235"/>
        <xdr:cNvCxnSpPr/>
      </xdr:nvCxnSpPr>
      <xdr:spPr>
        <a:xfrm>
          <a:off x="2908300" y="16695255"/>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64605</xdr:rowOff>
    </xdr:from>
    <xdr:to>
      <xdr:col>15</xdr:col>
      <xdr:colOff>50800</xdr:colOff>
      <xdr:row>97</xdr:row>
      <xdr:rowOff>67515</xdr:rowOff>
    </xdr:to>
    <xdr:cxnSp macro="">
      <xdr:nvCxnSpPr>
        <xdr:cNvPr id="239" name="直線コネクタ 238"/>
        <xdr:cNvCxnSpPr/>
      </xdr:nvCxnSpPr>
      <xdr:spPr>
        <a:xfrm flipV="1">
          <a:off x="2019300" y="16695255"/>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67515</xdr:rowOff>
    </xdr:from>
    <xdr:to>
      <xdr:col>10</xdr:col>
      <xdr:colOff>114300</xdr:colOff>
      <xdr:row>98</xdr:row>
      <xdr:rowOff>28524</xdr:rowOff>
    </xdr:to>
    <xdr:cxnSp macro="">
      <xdr:nvCxnSpPr>
        <xdr:cNvPr id="242" name="直線コネクタ 241"/>
        <xdr:cNvCxnSpPr/>
      </xdr:nvCxnSpPr>
      <xdr:spPr>
        <a:xfrm flipV="1">
          <a:off x="1130300" y="16698165"/>
          <a:ext cx="889000" cy="1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167416</xdr:rowOff>
    </xdr:from>
    <xdr:to>
      <xdr:col>24</xdr:col>
      <xdr:colOff>114300</xdr:colOff>
      <xdr:row>97</xdr:row>
      <xdr:rowOff>97566</xdr:rowOff>
    </xdr:to>
    <xdr:sp macro="" textlink="">
      <xdr:nvSpPr>
        <xdr:cNvPr id="252" name="楕円 251"/>
        <xdr:cNvSpPr/>
      </xdr:nvSpPr>
      <xdr:spPr>
        <a:xfrm>
          <a:off x="4584700" y="16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145843</xdr:rowOff>
    </xdr:from>
    <xdr:ext cx="534377" cy="259045"/>
    <xdr:sp macro="" textlink="">
      <xdr:nvSpPr>
        <xdr:cNvPr id="253" name="扶助費該当値テキスト"/>
        <xdr:cNvSpPr txBox="1"/>
      </xdr:nvSpPr>
      <xdr:spPr>
        <a:xfrm>
          <a:off x="4686300" y="166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35072</xdr:rowOff>
    </xdr:from>
    <xdr:to>
      <xdr:col>20</xdr:col>
      <xdr:colOff>38100</xdr:colOff>
      <xdr:row>97</xdr:row>
      <xdr:rowOff>136672</xdr:rowOff>
    </xdr:to>
    <xdr:sp macro="" textlink="">
      <xdr:nvSpPr>
        <xdr:cNvPr id="254" name="楕円 253"/>
        <xdr:cNvSpPr/>
      </xdr:nvSpPr>
      <xdr:spPr>
        <a:xfrm>
          <a:off x="3746500" y="1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127799</xdr:rowOff>
    </xdr:from>
    <xdr:ext cx="534377" cy="259045"/>
    <xdr:sp macro="" textlink="">
      <xdr:nvSpPr>
        <xdr:cNvPr id="255" name="テキスト ボックス 254"/>
        <xdr:cNvSpPr txBox="1"/>
      </xdr:nvSpPr>
      <xdr:spPr>
        <a:xfrm>
          <a:off x="3530111" y="167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13805</xdr:rowOff>
    </xdr:from>
    <xdr:to>
      <xdr:col>15</xdr:col>
      <xdr:colOff>101600</xdr:colOff>
      <xdr:row>97</xdr:row>
      <xdr:rowOff>115405</xdr:rowOff>
    </xdr:to>
    <xdr:sp macro="" textlink="">
      <xdr:nvSpPr>
        <xdr:cNvPr id="256" name="楕円 255"/>
        <xdr:cNvSpPr/>
      </xdr:nvSpPr>
      <xdr:spPr>
        <a:xfrm>
          <a:off x="28575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106532</xdr:rowOff>
    </xdr:from>
    <xdr:ext cx="534377" cy="259045"/>
    <xdr:sp macro="" textlink="">
      <xdr:nvSpPr>
        <xdr:cNvPr id="257" name="テキスト ボックス 256"/>
        <xdr:cNvSpPr txBox="1"/>
      </xdr:nvSpPr>
      <xdr:spPr>
        <a:xfrm>
          <a:off x="2641111" y="16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16715</xdr:rowOff>
    </xdr:from>
    <xdr:to>
      <xdr:col>10</xdr:col>
      <xdr:colOff>165100</xdr:colOff>
      <xdr:row>97</xdr:row>
      <xdr:rowOff>118315</xdr:rowOff>
    </xdr:to>
    <xdr:sp macro="" textlink="">
      <xdr:nvSpPr>
        <xdr:cNvPr id="258" name="楕円 257"/>
        <xdr:cNvSpPr/>
      </xdr:nvSpPr>
      <xdr:spPr>
        <a:xfrm>
          <a:off x="1968500" y="16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109442</xdr:rowOff>
    </xdr:from>
    <xdr:ext cx="534377" cy="259045"/>
    <xdr:sp macro="" textlink="">
      <xdr:nvSpPr>
        <xdr:cNvPr id="259" name="テキスト ボックス 258"/>
        <xdr:cNvSpPr txBox="1"/>
      </xdr:nvSpPr>
      <xdr:spPr>
        <a:xfrm>
          <a:off x="1752111" y="16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149174</xdr:rowOff>
    </xdr:from>
    <xdr:to>
      <xdr:col>6</xdr:col>
      <xdr:colOff>38100</xdr:colOff>
      <xdr:row>98</xdr:row>
      <xdr:rowOff>79324</xdr:rowOff>
    </xdr:to>
    <xdr:sp macro="" textlink="">
      <xdr:nvSpPr>
        <xdr:cNvPr id="260" name="楕円 259"/>
        <xdr:cNvSpPr/>
      </xdr:nvSpPr>
      <xdr:spPr>
        <a:xfrm>
          <a:off x="1079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70451</xdr:rowOff>
    </xdr:from>
    <xdr:ext cx="534377" cy="259045"/>
    <xdr:sp macro="" textlink="">
      <xdr:nvSpPr>
        <xdr:cNvPr id="261" name="テキスト ボックス 260"/>
        <xdr:cNvSpPr txBox="1"/>
      </xdr:nvSpPr>
      <xdr:spPr>
        <a:xfrm>
          <a:off x="863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50942</xdr:rowOff>
    </xdr:from>
    <xdr:to>
      <xdr:col>55</xdr:col>
      <xdr:colOff>0</xdr:colOff>
      <xdr:row>36</xdr:row>
      <xdr:rowOff>143899</xdr:rowOff>
    </xdr:to>
    <xdr:cxnSp macro="">
      <xdr:nvCxnSpPr>
        <xdr:cNvPr id="290" name="直線コネクタ 289"/>
        <xdr:cNvCxnSpPr/>
      </xdr:nvCxnSpPr>
      <xdr:spPr>
        <a:xfrm>
          <a:off x="9639300" y="6223142"/>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50942</xdr:rowOff>
    </xdr:from>
    <xdr:to>
      <xdr:col>50</xdr:col>
      <xdr:colOff>114300</xdr:colOff>
      <xdr:row>36</xdr:row>
      <xdr:rowOff>60825</xdr:rowOff>
    </xdr:to>
    <xdr:cxnSp macro="">
      <xdr:nvCxnSpPr>
        <xdr:cNvPr id="293" name="直線コネクタ 292"/>
        <xdr:cNvCxnSpPr/>
      </xdr:nvCxnSpPr>
      <xdr:spPr>
        <a:xfrm flipV="1">
          <a:off x="8750300" y="6223142"/>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60825</xdr:rowOff>
    </xdr:from>
    <xdr:to>
      <xdr:col>45</xdr:col>
      <xdr:colOff>177800</xdr:colOff>
      <xdr:row>36</xdr:row>
      <xdr:rowOff>126502</xdr:rowOff>
    </xdr:to>
    <xdr:cxnSp macro="">
      <xdr:nvCxnSpPr>
        <xdr:cNvPr id="296" name="直線コネクタ 295"/>
        <xdr:cNvCxnSpPr/>
      </xdr:nvCxnSpPr>
      <xdr:spPr>
        <a:xfrm flipV="1">
          <a:off x="7861300" y="6233025"/>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107848</xdr:rowOff>
    </xdr:from>
    <xdr:to>
      <xdr:col>41</xdr:col>
      <xdr:colOff>50800</xdr:colOff>
      <xdr:row>36</xdr:row>
      <xdr:rowOff>126502</xdr:rowOff>
    </xdr:to>
    <xdr:cxnSp macro="">
      <xdr:nvCxnSpPr>
        <xdr:cNvPr id="299" name="直線コネクタ 298"/>
        <xdr:cNvCxnSpPr/>
      </xdr:nvCxnSpPr>
      <xdr:spPr>
        <a:xfrm>
          <a:off x="6972300" y="628004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93099</xdr:rowOff>
    </xdr:from>
    <xdr:to>
      <xdr:col>55</xdr:col>
      <xdr:colOff>50800</xdr:colOff>
      <xdr:row>37</xdr:row>
      <xdr:rowOff>23249</xdr:rowOff>
    </xdr:to>
    <xdr:sp macro="" textlink="">
      <xdr:nvSpPr>
        <xdr:cNvPr id="309" name="楕円 308"/>
        <xdr:cNvSpPr/>
      </xdr:nvSpPr>
      <xdr:spPr>
        <a:xfrm>
          <a:off x="10426700" y="62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71526</xdr:rowOff>
    </xdr:from>
    <xdr:ext cx="534377" cy="259045"/>
    <xdr:sp macro="" textlink="">
      <xdr:nvSpPr>
        <xdr:cNvPr id="310" name="補助費等該当値テキスト"/>
        <xdr:cNvSpPr txBox="1"/>
      </xdr:nvSpPr>
      <xdr:spPr>
        <a:xfrm>
          <a:off x="10528300" y="62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xdr:rowOff>
    </xdr:from>
    <xdr:to>
      <xdr:col>50</xdr:col>
      <xdr:colOff>165100</xdr:colOff>
      <xdr:row>36</xdr:row>
      <xdr:rowOff>101742</xdr:rowOff>
    </xdr:to>
    <xdr:sp macro="" textlink="">
      <xdr:nvSpPr>
        <xdr:cNvPr id="311" name="楕円 310"/>
        <xdr:cNvSpPr/>
      </xdr:nvSpPr>
      <xdr:spPr>
        <a:xfrm>
          <a:off x="9588500" y="61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118269</xdr:rowOff>
    </xdr:from>
    <xdr:ext cx="534377" cy="259045"/>
    <xdr:sp macro="" textlink="">
      <xdr:nvSpPr>
        <xdr:cNvPr id="312" name="テキスト ボックス 311"/>
        <xdr:cNvSpPr txBox="1"/>
      </xdr:nvSpPr>
      <xdr:spPr>
        <a:xfrm>
          <a:off x="9372111" y="594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10025</xdr:rowOff>
    </xdr:from>
    <xdr:to>
      <xdr:col>46</xdr:col>
      <xdr:colOff>38100</xdr:colOff>
      <xdr:row>36</xdr:row>
      <xdr:rowOff>111625</xdr:rowOff>
    </xdr:to>
    <xdr:sp macro="" textlink="">
      <xdr:nvSpPr>
        <xdr:cNvPr id="313" name="楕円 312"/>
        <xdr:cNvSpPr/>
      </xdr:nvSpPr>
      <xdr:spPr>
        <a:xfrm>
          <a:off x="8699500" y="6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128152</xdr:rowOff>
    </xdr:from>
    <xdr:ext cx="534377" cy="259045"/>
    <xdr:sp macro="" textlink="">
      <xdr:nvSpPr>
        <xdr:cNvPr id="314" name="テキスト ボックス 313"/>
        <xdr:cNvSpPr txBox="1"/>
      </xdr:nvSpPr>
      <xdr:spPr>
        <a:xfrm>
          <a:off x="8483111" y="59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75702</xdr:rowOff>
    </xdr:from>
    <xdr:to>
      <xdr:col>41</xdr:col>
      <xdr:colOff>101600</xdr:colOff>
      <xdr:row>37</xdr:row>
      <xdr:rowOff>5852</xdr:rowOff>
    </xdr:to>
    <xdr:sp macro="" textlink="">
      <xdr:nvSpPr>
        <xdr:cNvPr id="315" name="楕円 314"/>
        <xdr:cNvSpPr/>
      </xdr:nvSpPr>
      <xdr:spPr>
        <a:xfrm>
          <a:off x="7810500" y="62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22379</xdr:rowOff>
    </xdr:from>
    <xdr:ext cx="534377" cy="259045"/>
    <xdr:sp macro="" textlink="">
      <xdr:nvSpPr>
        <xdr:cNvPr id="316" name="テキスト ボックス 315"/>
        <xdr:cNvSpPr txBox="1"/>
      </xdr:nvSpPr>
      <xdr:spPr>
        <a:xfrm>
          <a:off x="7594111" y="60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57048</xdr:rowOff>
    </xdr:from>
    <xdr:to>
      <xdr:col>36</xdr:col>
      <xdr:colOff>165100</xdr:colOff>
      <xdr:row>36</xdr:row>
      <xdr:rowOff>158648</xdr:rowOff>
    </xdr:to>
    <xdr:sp macro="" textlink="">
      <xdr:nvSpPr>
        <xdr:cNvPr id="317" name="楕円 316"/>
        <xdr:cNvSpPr/>
      </xdr:nvSpPr>
      <xdr:spPr>
        <a:xfrm>
          <a:off x="69215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3725</xdr:rowOff>
    </xdr:from>
    <xdr:ext cx="534377" cy="259045"/>
    <xdr:sp macro="" textlink="">
      <xdr:nvSpPr>
        <xdr:cNvPr id="318" name="テキスト ボックス 317"/>
        <xdr:cNvSpPr txBox="1"/>
      </xdr:nvSpPr>
      <xdr:spPr>
        <a:xfrm>
          <a:off x="6705111" y="60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122734</xdr:rowOff>
    </xdr:from>
    <xdr:to>
      <xdr:col>55</xdr:col>
      <xdr:colOff>0</xdr:colOff>
      <xdr:row>55</xdr:row>
      <xdr:rowOff>136134</xdr:rowOff>
    </xdr:to>
    <xdr:cxnSp macro="">
      <xdr:nvCxnSpPr>
        <xdr:cNvPr id="345" name="直線コネクタ 344"/>
        <xdr:cNvCxnSpPr/>
      </xdr:nvCxnSpPr>
      <xdr:spPr>
        <a:xfrm flipV="1">
          <a:off x="9639300" y="9552484"/>
          <a:ext cx="8382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136134</xdr:rowOff>
    </xdr:from>
    <xdr:to>
      <xdr:col>50</xdr:col>
      <xdr:colOff>114300</xdr:colOff>
      <xdr:row>56</xdr:row>
      <xdr:rowOff>68624</xdr:rowOff>
    </xdr:to>
    <xdr:cxnSp macro="">
      <xdr:nvCxnSpPr>
        <xdr:cNvPr id="348" name="直線コネクタ 347"/>
        <xdr:cNvCxnSpPr/>
      </xdr:nvCxnSpPr>
      <xdr:spPr>
        <a:xfrm flipV="1">
          <a:off x="8750300" y="9565884"/>
          <a:ext cx="88900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169656</xdr:rowOff>
    </xdr:from>
    <xdr:to>
      <xdr:col>45</xdr:col>
      <xdr:colOff>177800</xdr:colOff>
      <xdr:row>56</xdr:row>
      <xdr:rowOff>68624</xdr:rowOff>
    </xdr:to>
    <xdr:cxnSp macro="">
      <xdr:nvCxnSpPr>
        <xdr:cNvPr id="351" name="直線コネクタ 350"/>
        <xdr:cNvCxnSpPr/>
      </xdr:nvCxnSpPr>
      <xdr:spPr>
        <a:xfrm>
          <a:off x="7861300" y="9599406"/>
          <a:ext cx="889000" cy="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134278</xdr:rowOff>
    </xdr:from>
    <xdr:to>
      <xdr:col>41</xdr:col>
      <xdr:colOff>50800</xdr:colOff>
      <xdr:row>55</xdr:row>
      <xdr:rowOff>169656</xdr:rowOff>
    </xdr:to>
    <xdr:cxnSp macro="">
      <xdr:nvCxnSpPr>
        <xdr:cNvPr id="354" name="直線コネクタ 353"/>
        <xdr:cNvCxnSpPr/>
      </xdr:nvCxnSpPr>
      <xdr:spPr>
        <a:xfrm>
          <a:off x="6972300" y="939257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71934</xdr:rowOff>
    </xdr:from>
    <xdr:to>
      <xdr:col>55</xdr:col>
      <xdr:colOff>50800</xdr:colOff>
      <xdr:row>56</xdr:row>
      <xdr:rowOff>2084</xdr:rowOff>
    </xdr:to>
    <xdr:sp macro="" textlink="">
      <xdr:nvSpPr>
        <xdr:cNvPr id="364" name="楕円 363"/>
        <xdr:cNvSpPr/>
      </xdr:nvSpPr>
      <xdr:spPr>
        <a:xfrm>
          <a:off x="104267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94811</xdr:rowOff>
    </xdr:from>
    <xdr:ext cx="599010" cy="259045"/>
    <xdr:sp macro="" textlink="">
      <xdr:nvSpPr>
        <xdr:cNvPr id="365" name="普通建設事業費該当値テキスト"/>
        <xdr:cNvSpPr txBox="1"/>
      </xdr:nvSpPr>
      <xdr:spPr>
        <a:xfrm>
          <a:off x="10528300" y="935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85334</xdr:rowOff>
    </xdr:from>
    <xdr:to>
      <xdr:col>50</xdr:col>
      <xdr:colOff>165100</xdr:colOff>
      <xdr:row>56</xdr:row>
      <xdr:rowOff>15484</xdr:rowOff>
    </xdr:to>
    <xdr:sp macro="" textlink="">
      <xdr:nvSpPr>
        <xdr:cNvPr id="366" name="楕円 365"/>
        <xdr:cNvSpPr/>
      </xdr:nvSpPr>
      <xdr:spPr>
        <a:xfrm>
          <a:off x="9588500" y="95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32011</xdr:rowOff>
    </xdr:from>
    <xdr:ext cx="599010" cy="259045"/>
    <xdr:sp macro="" textlink="">
      <xdr:nvSpPr>
        <xdr:cNvPr id="367" name="テキスト ボックス 366"/>
        <xdr:cNvSpPr txBox="1"/>
      </xdr:nvSpPr>
      <xdr:spPr>
        <a:xfrm>
          <a:off x="9339795" y="929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17824</xdr:rowOff>
    </xdr:from>
    <xdr:to>
      <xdr:col>46</xdr:col>
      <xdr:colOff>38100</xdr:colOff>
      <xdr:row>56</xdr:row>
      <xdr:rowOff>119424</xdr:rowOff>
    </xdr:to>
    <xdr:sp macro="" textlink="">
      <xdr:nvSpPr>
        <xdr:cNvPr id="368" name="楕円 367"/>
        <xdr:cNvSpPr/>
      </xdr:nvSpPr>
      <xdr:spPr>
        <a:xfrm>
          <a:off x="8699500" y="96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135951</xdr:rowOff>
    </xdr:from>
    <xdr:ext cx="534377" cy="259045"/>
    <xdr:sp macro="" textlink="">
      <xdr:nvSpPr>
        <xdr:cNvPr id="369" name="テキスト ボックス 368"/>
        <xdr:cNvSpPr txBox="1"/>
      </xdr:nvSpPr>
      <xdr:spPr>
        <a:xfrm>
          <a:off x="8483111" y="93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118856</xdr:rowOff>
    </xdr:from>
    <xdr:to>
      <xdr:col>41</xdr:col>
      <xdr:colOff>101600</xdr:colOff>
      <xdr:row>56</xdr:row>
      <xdr:rowOff>49006</xdr:rowOff>
    </xdr:to>
    <xdr:sp macro="" textlink="">
      <xdr:nvSpPr>
        <xdr:cNvPr id="370" name="楕円 369"/>
        <xdr:cNvSpPr/>
      </xdr:nvSpPr>
      <xdr:spPr>
        <a:xfrm>
          <a:off x="7810500" y="95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65533</xdr:rowOff>
    </xdr:from>
    <xdr:ext cx="599010" cy="259045"/>
    <xdr:sp macro="" textlink="">
      <xdr:nvSpPr>
        <xdr:cNvPr id="371" name="テキスト ボックス 370"/>
        <xdr:cNvSpPr txBox="1"/>
      </xdr:nvSpPr>
      <xdr:spPr>
        <a:xfrm>
          <a:off x="7561795" y="932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83478</xdr:rowOff>
    </xdr:from>
    <xdr:to>
      <xdr:col>36</xdr:col>
      <xdr:colOff>165100</xdr:colOff>
      <xdr:row>55</xdr:row>
      <xdr:rowOff>13628</xdr:rowOff>
    </xdr:to>
    <xdr:sp macro="" textlink="">
      <xdr:nvSpPr>
        <xdr:cNvPr id="372" name="楕円 371"/>
        <xdr:cNvSpPr/>
      </xdr:nvSpPr>
      <xdr:spPr>
        <a:xfrm>
          <a:off x="6921500" y="93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30155</xdr:rowOff>
    </xdr:from>
    <xdr:ext cx="599010" cy="259045"/>
    <xdr:sp macro="" textlink="">
      <xdr:nvSpPr>
        <xdr:cNvPr id="373" name="テキスト ボックス 372"/>
        <xdr:cNvSpPr txBox="1"/>
      </xdr:nvSpPr>
      <xdr:spPr>
        <a:xfrm>
          <a:off x="6672795" y="91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27063</xdr:rowOff>
    </xdr:from>
    <xdr:to>
      <xdr:col>55</xdr:col>
      <xdr:colOff>0</xdr:colOff>
      <xdr:row>76</xdr:row>
      <xdr:rowOff>77470</xdr:rowOff>
    </xdr:to>
    <xdr:cxnSp macro="">
      <xdr:nvCxnSpPr>
        <xdr:cNvPr id="402" name="直線コネクタ 401"/>
        <xdr:cNvCxnSpPr/>
      </xdr:nvCxnSpPr>
      <xdr:spPr>
        <a:xfrm flipV="1">
          <a:off x="9639300" y="13057263"/>
          <a:ext cx="8382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77470</xdr:rowOff>
    </xdr:from>
    <xdr:to>
      <xdr:col>50</xdr:col>
      <xdr:colOff>114300</xdr:colOff>
      <xdr:row>77</xdr:row>
      <xdr:rowOff>157975</xdr:rowOff>
    </xdr:to>
    <xdr:cxnSp macro="">
      <xdr:nvCxnSpPr>
        <xdr:cNvPr id="405" name="直線コネクタ 404"/>
        <xdr:cNvCxnSpPr/>
      </xdr:nvCxnSpPr>
      <xdr:spPr>
        <a:xfrm flipV="1">
          <a:off x="8750300" y="13107670"/>
          <a:ext cx="889000" cy="2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112954</xdr:rowOff>
    </xdr:from>
    <xdr:to>
      <xdr:col>45</xdr:col>
      <xdr:colOff>177800</xdr:colOff>
      <xdr:row>77</xdr:row>
      <xdr:rowOff>157975</xdr:rowOff>
    </xdr:to>
    <xdr:cxnSp macro="">
      <xdr:nvCxnSpPr>
        <xdr:cNvPr id="408" name="直線コネクタ 407"/>
        <xdr:cNvCxnSpPr/>
      </xdr:nvCxnSpPr>
      <xdr:spPr>
        <a:xfrm>
          <a:off x="7861300" y="12971704"/>
          <a:ext cx="889000" cy="3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85293</xdr:rowOff>
    </xdr:from>
    <xdr:to>
      <xdr:col>41</xdr:col>
      <xdr:colOff>50800</xdr:colOff>
      <xdr:row>75</xdr:row>
      <xdr:rowOff>112954</xdr:rowOff>
    </xdr:to>
    <xdr:cxnSp macro="">
      <xdr:nvCxnSpPr>
        <xdr:cNvPr id="411" name="直線コネクタ 410"/>
        <xdr:cNvCxnSpPr/>
      </xdr:nvCxnSpPr>
      <xdr:spPr>
        <a:xfrm>
          <a:off x="6972300" y="12086793"/>
          <a:ext cx="889000" cy="8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147713</xdr:rowOff>
    </xdr:from>
    <xdr:to>
      <xdr:col>55</xdr:col>
      <xdr:colOff>50800</xdr:colOff>
      <xdr:row>76</xdr:row>
      <xdr:rowOff>77863</xdr:rowOff>
    </xdr:to>
    <xdr:sp macro="" textlink="">
      <xdr:nvSpPr>
        <xdr:cNvPr id="421" name="楕円 420"/>
        <xdr:cNvSpPr/>
      </xdr:nvSpPr>
      <xdr:spPr>
        <a:xfrm>
          <a:off x="10426700" y="130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170590</xdr:rowOff>
    </xdr:from>
    <xdr:ext cx="534377" cy="259045"/>
    <xdr:sp macro="" textlink="">
      <xdr:nvSpPr>
        <xdr:cNvPr id="422" name="普通建設事業費 （ うち新規整備　）該当値テキスト"/>
        <xdr:cNvSpPr txBox="1"/>
      </xdr:nvSpPr>
      <xdr:spPr>
        <a:xfrm>
          <a:off x="10528300" y="128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26670</xdr:rowOff>
    </xdr:from>
    <xdr:to>
      <xdr:col>50</xdr:col>
      <xdr:colOff>165100</xdr:colOff>
      <xdr:row>76</xdr:row>
      <xdr:rowOff>128270</xdr:rowOff>
    </xdr:to>
    <xdr:sp macro="" textlink="">
      <xdr:nvSpPr>
        <xdr:cNvPr id="423" name="楕円 422"/>
        <xdr:cNvSpPr/>
      </xdr:nvSpPr>
      <xdr:spPr>
        <a:xfrm>
          <a:off x="9588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144797</xdr:rowOff>
    </xdr:from>
    <xdr:ext cx="534377" cy="259045"/>
    <xdr:sp macro="" textlink="">
      <xdr:nvSpPr>
        <xdr:cNvPr id="424" name="テキスト ボックス 423"/>
        <xdr:cNvSpPr txBox="1"/>
      </xdr:nvSpPr>
      <xdr:spPr>
        <a:xfrm>
          <a:off x="9372111" y="128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107175</xdr:rowOff>
    </xdr:from>
    <xdr:to>
      <xdr:col>46</xdr:col>
      <xdr:colOff>38100</xdr:colOff>
      <xdr:row>78</xdr:row>
      <xdr:rowOff>37325</xdr:rowOff>
    </xdr:to>
    <xdr:sp macro="" textlink="">
      <xdr:nvSpPr>
        <xdr:cNvPr id="425" name="楕円 424"/>
        <xdr:cNvSpPr/>
      </xdr:nvSpPr>
      <xdr:spPr>
        <a:xfrm>
          <a:off x="8699500" y="133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53852</xdr:rowOff>
    </xdr:from>
    <xdr:ext cx="534377" cy="259045"/>
    <xdr:sp macro="" textlink="">
      <xdr:nvSpPr>
        <xdr:cNvPr id="426" name="テキスト ボックス 425"/>
        <xdr:cNvSpPr txBox="1"/>
      </xdr:nvSpPr>
      <xdr:spPr>
        <a:xfrm>
          <a:off x="8483111" y="130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62154</xdr:rowOff>
    </xdr:from>
    <xdr:to>
      <xdr:col>41</xdr:col>
      <xdr:colOff>101600</xdr:colOff>
      <xdr:row>75</xdr:row>
      <xdr:rowOff>163754</xdr:rowOff>
    </xdr:to>
    <xdr:sp macro="" textlink="">
      <xdr:nvSpPr>
        <xdr:cNvPr id="427" name="楕円 426"/>
        <xdr:cNvSpPr/>
      </xdr:nvSpPr>
      <xdr:spPr>
        <a:xfrm>
          <a:off x="7810500" y="129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8831</xdr:rowOff>
    </xdr:from>
    <xdr:ext cx="534377" cy="259045"/>
    <xdr:sp macro="" textlink="">
      <xdr:nvSpPr>
        <xdr:cNvPr id="428" name="テキスト ボックス 427"/>
        <xdr:cNvSpPr txBox="1"/>
      </xdr:nvSpPr>
      <xdr:spPr>
        <a:xfrm>
          <a:off x="7594111" y="126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34493</xdr:rowOff>
    </xdr:from>
    <xdr:to>
      <xdr:col>36</xdr:col>
      <xdr:colOff>165100</xdr:colOff>
      <xdr:row>70</xdr:row>
      <xdr:rowOff>136093</xdr:rowOff>
    </xdr:to>
    <xdr:sp macro="" textlink="">
      <xdr:nvSpPr>
        <xdr:cNvPr id="429" name="楕円 428"/>
        <xdr:cNvSpPr/>
      </xdr:nvSpPr>
      <xdr:spPr>
        <a:xfrm>
          <a:off x="6921500" y="120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152620</xdr:rowOff>
    </xdr:from>
    <xdr:ext cx="599010" cy="259045"/>
    <xdr:sp macro="" textlink="">
      <xdr:nvSpPr>
        <xdr:cNvPr id="430" name="テキスト ボックス 429"/>
        <xdr:cNvSpPr txBox="1"/>
      </xdr:nvSpPr>
      <xdr:spPr>
        <a:xfrm>
          <a:off x="6672795" y="1181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159041</xdr:rowOff>
    </xdr:from>
    <xdr:to>
      <xdr:col>55</xdr:col>
      <xdr:colOff>0</xdr:colOff>
      <xdr:row>93</xdr:row>
      <xdr:rowOff>168111</xdr:rowOff>
    </xdr:to>
    <xdr:cxnSp macro="">
      <xdr:nvCxnSpPr>
        <xdr:cNvPr id="459" name="直線コネクタ 458"/>
        <xdr:cNvCxnSpPr/>
      </xdr:nvCxnSpPr>
      <xdr:spPr>
        <a:xfrm flipV="1">
          <a:off x="9639300" y="16103891"/>
          <a:ext cx="838200" cy="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168111</xdr:rowOff>
    </xdr:from>
    <xdr:to>
      <xdr:col>50</xdr:col>
      <xdr:colOff>114300</xdr:colOff>
      <xdr:row>94</xdr:row>
      <xdr:rowOff>42774</xdr:rowOff>
    </xdr:to>
    <xdr:cxnSp macro="">
      <xdr:nvCxnSpPr>
        <xdr:cNvPr id="462" name="直線コネクタ 461"/>
        <xdr:cNvCxnSpPr/>
      </xdr:nvCxnSpPr>
      <xdr:spPr>
        <a:xfrm flipV="1">
          <a:off x="8750300" y="16112961"/>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42774</xdr:rowOff>
    </xdr:from>
    <xdr:to>
      <xdr:col>45</xdr:col>
      <xdr:colOff>177800</xdr:colOff>
      <xdr:row>95</xdr:row>
      <xdr:rowOff>73216</xdr:rowOff>
    </xdr:to>
    <xdr:cxnSp macro="">
      <xdr:nvCxnSpPr>
        <xdr:cNvPr id="465" name="直線コネクタ 464"/>
        <xdr:cNvCxnSpPr/>
      </xdr:nvCxnSpPr>
      <xdr:spPr>
        <a:xfrm flipV="1">
          <a:off x="7861300" y="16159074"/>
          <a:ext cx="889000" cy="2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73216</xdr:rowOff>
    </xdr:from>
    <xdr:to>
      <xdr:col>41</xdr:col>
      <xdr:colOff>50800</xdr:colOff>
      <xdr:row>97</xdr:row>
      <xdr:rowOff>57353</xdr:rowOff>
    </xdr:to>
    <xdr:cxnSp macro="">
      <xdr:nvCxnSpPr>
        <xdr:cNvPr id="468" name="直線コネクタ 467"/>
        <xdr:cNvCxnSpPr/>
      </xdr:nvCxnSpPr>
      <xdr:spPr>
        <a:xfrm flipV="1">
          <a:off x="6972300" y="16360966"/>
          <a:ext cx="889000" cy="3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108241</xdr:rowOff>
    </xdr:from>
    <xdr:to>
      <xdr:col>55</xdr:col>
      <xdr:colOff>50800</xdr:colOff>
      <xdr:row>94</xdr:row>
      <xdr:rowOff>38391</xdr:rowOff>
    </xdr:to>
    <xdr:sp macro="" textlink="">
      <xdr:nvSpPr>
        <xdr:cNvPr id="478" name="楕円 477"/>
        <xdr:cNvSpPr/>
      </xdr:nvSpPr>
      <xdr:spPr>
        <a:xfrm>
          <a:off x="10426700" y="160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131118</xdr:rowOff>
    </xdr:from>
    <xdr:ext cx="534377" cy="259045"/>
    <xdr:sp macro="" textlink="">
      <xdr:nvSpPr>
        <xdr:cNvPr id="479" name="普通建設事業費 （ うち更新整備　）該当値テキスト"/>
        <xdr:cNvSpPr txBox="1"/>
      </xdr:nvSpPr>
      <xdr:spPr>
        <a:xfrm>
          <a:off x="10528300" y="15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117311</xdr:rowOff>
    </xdr:from>
    <xdr:to>
      <xdr:col>50</xdr:col>
      <xdr:colOff>165100</xdr:colOff>
      <xdr:row>94</xdr:row>
      <xdr:rowOff>47461</xdr:rowOff>
    </xdr:to>
    <xdr:sp macro="" textlink="">
      <xdr:nvSpPr>
        <xdr:cNvPr id="480" name="楕円 479"/>
        <xdr:cNvSpPr/>
      </xdr:nvSpPr>
      <xdr:spPr>
        <a:xfrm>
          <a:off x="9588500" y="160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63988</xdr:rowOff>
    </xdr:from>
    <xdr:ext cx="534377" cy="259045"/>
    <xdr:sp macro="" textlink="">
      <xdr:nvSpPr>
        <xdr:cNvPr id="481" name="テキスト ボックス 480"/>
        <xdr:cNvSpPr txBox="1"/>
      </xdr:nvSpPr>
      <xdr:spPr>
        <a:xfrm>
          <a:off x="9372111" y="158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163424</xdr:rowOff>
    </xdr:from>
    <xdr:to>
      <xdr:col>46</xdr:col>
      <xdr:colOff>38100</xdr:colOff>
      <xdr:row>94</xdr:row>
      <xdr:rowOff>93574</xdr:rowOff>
    </xdr:to>
    <xdr:sp macro="" textlink="">
      <xdr:nvSpPr>
        <xdr:cNvPr id="482" name="楕円 481"/>
        <xdr:cNvSpPr/>
      </xdr:nvSpPr>
      <xdr:spPr>
        <a:xfrm>
          <a:off x="8699500" y="161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110101</xdr:rowOff>
    </xdr:from>
    <xdr:ext cx="534377" cy="259045"/>
    <xdr:sp macro="" textlink="">
      <xdr:nvSpPr>
        <xdr:cNvPr id="483" name="テキスト ボックス 482"/>
        <xdr:cNvSpPr txBox="1"/>
      </xdr:nvSpPr>
      <xdr:spPr>
        <a:xfrm>
          <a:off x="8483111" y="158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22416</xdr:rowOff>
    </xdr:from>
    <xdr:to>
      <xdr:col>41</xdr:col>
      <xdr:colOff>101600</xdr:colOff>
      <xdr:row>95</xdr:row>
      <xdr:rowOff>124016</xdr:rowOff>
    </xdr:to>
    <xdr:sp macro="" textlink="">
      <xdr:nvSpPr>
        <xdr:cNvPr id="484" name="楕円 483"/>
        <xdr:cNvSpPr/>
      </xdr:nvSpPr>
      <xdr:spPr>
        <a:xfrm>
          <a:off x="7810500" y="163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140543</xdr:rowOff>
    </xdr:from>
    <xdr:ext cx="534377" cy="259045"/>
    <xdr:sp macro="" textlink="">
      <xdr:nvSpPr>
        <xdr:cNvPr id="485" name="テキスト ボックス 484"/>
        <xdr:cNvSpPr txBox="1"/>
      </xdr:nvSpPr>
      <xdr:spPr>
        <a:xfrm>
          <a:off x="7594111" y="160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6553</xdr:rowOff>
    </xdr:from>
    <xdr:to>
      <xdr:col>36</xdr:col>
      <xdr:colOff>165100</xdr:colOff>
      <xdr:row>97</xdr:row>
      <xdr:rowOff>108153</xdr:rowOff>
    </xdr:to>
    <xdr:sp macro="" textlink="">
      <xdr:nvSpPr>
        <xdr:cNvPr id="486" name="楕円 485"/>
        <xdr:cNvSpPr/>
      </xdr:nvSpPr>
      <xdr:spPr>
        <a:xfrm>
          <a:off x="6921500" y="166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99280</xdr:rowOff>
    </xdr:from>
    <xdr:ext cx="534377" cy="259045"/>
    <xdr:sp macro="" textlink="">
      <xdr:nvSpPr>
        <xdr:cNvPr id="487" name="テキスト ボックス 486"/>
        <xdr:cNvSpPr txBox="1"/>
      </xdr:nvSpPr>
      <xdr:spPr>
        <a:xfrm>
          <a:off x="6705111" y="167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130190</xdr:rowOff>
    </xdr:from>
    <xdr:to>
      <xdr:col>85</xdr:col>
      <xdr:colOff>127000</xdr:colOff>
      <xdr:row>37</xdr:row>
      <xdr:rowOff>94254</xdr:rowOff>
    </xdr:to>
    <xdr:cxnSp macro="">
      <xdr:nvCxnSpPr>
        <xdr:cNvPr id="514" name="直線コネクタ 513"/>
        <xdr:cNvCxnSpPr/>
      </xdr:nvCxnSpPr>
      <xdr:spPr>
        <a:xfrm>
          <a:off x="15481300" y="6302390"/>
          <a:ext cx="8382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130190</xdr:rowOff>
    </xdr:from>
    <xdr:to>
      <xdr:col>81</xdr:col>
      <xdr:colOff>50800</xdr:colOff>
      <xdr:row>36</xdr:row>
      <xdr:rowOff>143769</xdr:rowOff>
    </xdr:to>
    <xdr:cxnSp macro="">
      <xdr:nvCxnSpPr>
        <xdr:cNvPr id="517" name="直線コネクタ 516"/>
        <xdr:cNvCxnSpPr/>
      </xdr:nvCxnSpPr>
      <xdr:spPr>
        <a:xfrm flipV="1">
          <a:off x="14592300" y="6302390"/>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143769</xdr:rowOff>
    </xdr:from>
    <xdr:to>
      <xdr:col>76</xdr:col>
      <xdr:colOff>114300</xdr:colOff>
      <xdr:row>37</xdr:row>
      <xdr:rowOff>135128</xdr:rowOff>
    </xdr:to>
    <xdr:cxnSp macro="">
      <xdr:nvCxnSpPr>
        <xdr:cNvPr id="520" name="直線コネクタ 519"/>
        <xdr:cNvCxnSpPr/>
      </xdr:nvCxnSpPr>
      <xdr:spPr>
        <a:xfrm flipV="1">
          <a:off x="13703300" y="6315969"/>
          <a:ext cx="889000" cy="1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42019</xdr:rowOff>
    </xdr:from>
    <xdr:to>
      <xdr:col>71</xdr:col>
      <xdr:colOff>177800</xdr:colOff>
      <xdr:row>37</xdr:row>
      <xdr:rowOff>135128</xdr:rowOff>
    </xdr:to>
    <xdr:cxnSp macro="">
      <xdr:nvCxnSpPr>
        <xdr:cNvPr id="523" name="直線コネクタ 522"/>
        <xdr:cNvCxnSpPr/>
      </xdr:nvCxnSpPr>
      <xdr:spPr>
        <a:xfrm>
          <a:off x="12814300" y="6385669"/>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103423</xdr:rowOff>
    </xdr:from>
    <xdr:ext cx="469744" cy="259045"/>
    <xdr:sp macro="" textlink="">
      <xdr:nvSpPr>
        <xdr:cNvPr id="527" name="テキスト ボックス 526"/>
        <xdr:cNvSpPr txBox="1"/>
      </xdr:nvSpPr>
      <xdr:spPr>
        <a:xfrm>
          <a:off x="12579428" y="66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43454</xdr:rowOff>
    </xdr:from>
    <xdr:to>
      <xdr:col>85</xdr:col>
      <xdr:colOff>177800</xdr:colOff>
      <xdr:row>37</xdr:row>
      <xdr:rowOff>145054</xdr:rowOff>
    </xdr:to>
    <xdr:sp macro="" textlink="">
      <xdr:nvSpPr>
        <xdr:cNvPr id="533" name="楕円 532"/>
        <xdr:cNvSpPr/>
      </xdr:nvSpPr>
      <xdr:spPr>
        <a:xfrm>
          <a:off x="16268700" y="63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66331</xdr:rowOff>
    </xdr:from>
    <xdr:ext cx="469744" cy="259045"/>
    <xdr:sp macro="" textlink="">
      <xdr:nvSpPr>
        <xdr:cNvPr id="534" name="災害復旧事業費該当値テキスト"/>
        <xdr:cNvSpPr txBox="1"/>
      </xdr:nvSpPr>
      <xdr:spPr>
        <a:xfrm>
          <a:off x="16370300" y="62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79390</xdr:rowOff>
    </xdr:from>
    <xdr:to>
      <xdr:col>81</xdr:col>
      <xdr:colOff>101600</xdr:colOff>
      <xdr:row>37</xdr:row>
      <xdr:rowOff>9540</xdr:rowOff>
    </xdr:to>
    <xdr:sp macro="" textlink="">
      <xdr:nvSpPr>
        <xdr:cNvPr id="535" name="楕円 534"/>
        <xdr:cNvSpPr/>
      </xdr:nvSpPr>
      <xdr:spPr>
        <a:xfrm>
          <a:off x="15430500" y="62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26067</xdr:rowOff>
    </xdr:from>
    <xdr:ext cx="534377" cy="259045"/>
    <xdr:sp macro="" textlink="">
      <xdr:nvSpPr>
        <xdr:cNvPr id="536" name="テキスト ボックス 535"/>
        <xdr:cNvSpPr txBox="1"/>
      </xdr:nvSpPr>
      <xdr:spPr>
        <a:xfrm>
          <a:off x="15214111" y="60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92969</xdr:rowOff>
    </xdr:from>
    <xdr:to>
      <xdr:col>76</xdr:col>
      <xdr:colOff>165100</xdr:colOff>
      <xdr:row>37</xdr:row>
      <xdr:rowOff>23119</xdr:rowOff>
    </xdr:to>
    <xdr:sp macro="" textlink="">
      <xdr:nvSpPr>
        <xdr:cNvPr id="537" name="楕円 536"/>
        <xdr:cNvSpPr/>
      </xdr:nvSpPr>
      <xdr:spPr>
        <a:xfrm>
          <a:off x="14541500" y="62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39646</xdr:rowOff>
    </xdr:from>
    <xdr:ext cx="534377" cy="259045"/>
    <xdr:sp macro="" textlink="">
      <xdr:nvSpPr>
        <xdr:cNvPr id="538" name="テキスト ボックス 537"/>
        <xdr:cNvSpPr txBox="1"/>
      </xdr:nvSpPr>
      <xdr:spPr>
        <a:xfrm>
          <a:off x="14325111" y="6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84328</xdr:rowOff>
    </xdr:from>
    <xdr:to>
      <xdr:col>72</xdr:col>
      <xdr:colOff>38100</xdr:colOff>
      <xdr:row>38</xdr:row>
      <xdr:rowOff>14478</xdr:rowOff>
    </xdr:to>
    <xdr:sp macro="" textlink="">
      <xdr:nvSpPr>
        <xdr:cNvPr id="539" name="楕円 538"/>
        <xdr:cNvSpPr/>
      </xdr:nvSpPr>
      <xdr:spPr>
        <a:xfrm>
          <a:off x="13652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31005</xdr:rowOff>
    </xdr:from>
    <xdr:ext cx="469744" cy="259045"/>
    <xdr:sp macro="" textlink="">
      <xdr:nvSpPr>
        <xdr:cNvPr id="540" name="テキスト ボックス 539"/>
        <xdr:cNvSpPr txBox="1"/>
      </xdr:nvSpPr>
      <xdr:spPr>
        <a:xfrm>
          <a:off x="13468428"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162669</xdr:rowOff>
    </xdr:from>
    <xdr:to>
      <xdr:col>67</xdr:col>
      <xdr:colOff>101600</xdr:colOff>
      <xdr:row>37</xdr:row>
      <xdr:rowOff>92819</xdr:rowOff>
    </xdr:to>
    <xdr:sp macro="" textlink="">
      <xdr:nvSpPr>
        <xdr:cNvPr id="541" name="楕円 540"/>
        <xdr:cNvSpPr/>
      </xdr:nvSpPr>
      <xdr:spPr>
        <a:xfrm>
          <a:off x="12763500" y="63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109346</xdr:rowOff>
    </xdr:from>
    <xdr:ext cx="534377" cy="259045"/>
    <xdr:sp macro="" textlink="">
      <xdr:nvSpPr>
        <xdr:cNvPr id="542" name="テキスト ボックス 541"/>
        <xdr:cNvSpPr txBox="1"/>
      </xdr:nvSpPr>
      <xdr:spPr>
        <a:xfrm>
          <a:off x="12547111" y="61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135937</xdr:rowOff>
    </xdr:from>
    <xdr:to>
      <xdr:col>85</xdr:col>
      <xdr:colOff>127000</xdr:colOff>
      <xdr:row>74</xdr:row>
      <xdr:rowOff>162693</xdr:rowOff>
    </xdr:to>
    <xdr:cxnSp macro="">
      <xdr:nvCxnSpPr>
        <xdr:cNvPr id="634" name="直線コネクタ 633"/>
        <xdr:cNvCxnSpPr/>
      </xdr:nvCxnSpPr>
      <xdr:spPr>
        <a:xfrm flipV="1">
          <a:off x="15481300" y="12823237"/>
          <a:ext cx="838200" cy="2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162693</xdr:rowOff>
    </xdr:from>
    <xdr:to>
      <xdr:col>81</xdr:col>
      <xdr:colOff>50800</xdr:colOff>
      <xdr:row>75</xdr:row>
      <xdr:rowOff>51079</xdr:rowOff>
    </xdr:to>
    <xdr:cxnSp macro="">
      <xdr:nvCxnSpPr>
        <xdr:cNvPr id="637" name="直線コネクタ 636"/>
        <xdr:cNvCxnSpPr/>
      </xdr:nvCxnSpPr>
      <xdr:spPr>
        <a:xfrm flipV="1">
          <a:off x="14592300" y="12849993"/>
          <a:ext cx="889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51079</xdr:rowOff>
    </xdr:from>
    <xdr:to>
      <xdr:col>76</xdr:col>
      <xdr:colOff>114300</xdr:colOff>
      <xdr:row>75</xdr:row>
      <xdr:rowOff>115612</xdr:rowOff>
    </xdr:to>
    <xdr:cxnSp macro="">
      <xdr:nvCxnSpPr>
        <xdr:cNvPr id="640" name="直線コネクタ 639"/>
        <xdr:cNvCxnSpPr/>
      </xdr:nvCxnSpPr>
      <xdr:spPr>
        <a:xfrm flipV="1">
          <a:off x="13703300" y="12909829"/>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2" name="テキスト ボックス 641"/>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7693</xdr:rowOff>
    </xdr:from>
    <xdr:to>
      <xdr:col>71</xdr:col>
      <xdr:colOff>177800</xdr:colOff>
      <xdr:row>75</xdr:row>
      <xdr:rowOff>115612</xdr:rowOff>
    </xdr:to>
    <xdr:cxnSp macro="">
      <xdr:nvCxnSpPr>
        <xdr:cNvPr id="643" name="直線コネクタ 642"/>
        <xdr:cNvCxnSpPr/>
      </xdr:nvCxnSpPr>
      <xdr:spPr>
        <a:xfrm>
          <a:off x="12814300" y="12866443"/>
          <a:ext cx="8890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5" name="テキスト ボックス 644"/>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85137</xdr:rowOff>
    </xdr:from>
    <xdr:to>
      <xdr:col>85</xdr:col>
      <xdr:colOff>177800</xdr:colOff>
      <xdr:row>75</xdr:row>
      <xdr:rowOff>15287</xdr:rowOff>
    </xdr:to>
    <xdr:sp macro="" textlink="">
      <xdr:nvSpPr>
        <xdr:cNvPr id="653" name="楕円 652"/>
        <xdr:cNvSpPr/>
      </xdr:nvSpPr>
      <xdr:spPr>
        <a:xfrm>
          <a:off x="16268700" y="127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108014</xdr:rowOff>
    </xdr:from>
    <xdr:ext cx="534377" cy="259045"/>
    <xdr:sp macro="" textlink="">
      <xdr:nvSpPr>
        <xdr:cNvPr id="654" name="公債費該当値テキスト"/>
        <xdr:cNvSpPr txBox="1"/>
      </xdr:nvSpPr>
      <xdr:spPr>
        <a:xfrm>
          <a:off x="16370300" y="126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111893</xdr:rowOff>
    </xdr:from>
    <xdr:to>
      <xdr:col>81</xdr:col>
      <xdr:colOff>101600</xdr:colOff>
      <xdr:row>75</xdr:row>
      <xdr:rowOff>42043</xdr:rowOff>
    </xdr:to>
    <xdr:sp macro="" textlink="">
      <xdr:nvSpPr>
        <xdr:cNvPr id="655" name="楕円 654"/>
        <xdr:cNvSpPr/>
      </xdr:nvSpPr>
      <xdr:spPr>
        <a:xfrm>
          <a:off x="15430500" y="127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58570</xdr:rowOff>
    </xdr:from>
    <xdr:ext cx="534377" cy="259045"/>
    <xdr:sp macro="" textlink="">
      <xdr:nvSpPr>
        <xdr:cNvPr id="656" name="テキスト ボックス 655"/>
        <xdr:cNvSpPr txBox="1"/>
      </xdr:nvSpPr>
      <xdr:spPr>
        <a:xfrm>
          <a:off x="15214111" y="125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279</xdr:rowOff>
    </xdr:from>
    <xdr:to>
      <xdr:col>76</xdr:col>
      <xdr:colOff>165100</xdr:colOff>
      <xdr:row>75</xdr:row>
      <xdr:rowOff>101879</xdr:rowOff>
    </xdr:to>
    <xdr:sp macro="" textlink="">
      <xdr:nvSpPr>
        <xdr:cNvPr id="657" name="楕円 656"/>
        <xdr:cNvSpPr/>
      </xdr:nvSpPr>
      <xdr:spPr>
        <a:xfrm>
          <a:off x="14541500" y="12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118406</xdr:rowOff>
    </xdr:from>
    <xdr:ext cx="534377" cy="259045"/>
    <xdr:sp macro="" textlink="">
      <xdr:nvSpPr>
        <xdr:cNvPr id="658" name="テキスト ボックス 657"/>
        <xdr:cNvSpPr txBox="1"/>
      </xdr:nvSpPr>
      <xdr:spPr>
        <a:xfrm>
          <a:off x="14325111" y="126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64812</xdr:rowOff>
    </xdr:from>
    <xdr:to>
      <xdr:col>72</xdr:col>
      <xdr:colOff>38100</xdr:colOff>
      <xdr:row>75</xdr:row>
      <xdr:rowOff>166412</xdr:rowOff>
    </xdr:to>
    <xdr:sp macro="" textlink="">
      <xdr:nvSpPr>
        <xdr:cNvPr id="659" name="楕円 658"/>
        <xdr:cNvSpPr/>
      </xdr:nvSpPr>
      <xdr:spPr>
        <a:xfrm>
          <a:off x="13652500" y="129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11489</xdr:rowOff>
    </xdr:from>
    <xdr:ext cx="534377" cy="259045"/>
    <xdr:sp macro="" textlink="">
      <xdr:nvSpPr>
        <xdr:cNvPr id="660" name="テキスト ボックス 659"/>
        <xdr:cNvSpPr txBox="1"/>
      </xdr:nvSpPr>
      <xdr:spPr>
        <a:xfrm>
          <a:off x="13436111" y="126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128343</xdr:rowOff>
    </xdr:from>
    <xdr:to>
      <xdr:col>67</xdr:col>
      <xdr:colOff>101600</xdr:colOff>
      <xdr:row>75</xdr:row>
      <xdr:rowOff>58493</xdr:rowOff>
    </xdr:to>
    <xdr:sp macro="" textlink="">
      <xdr:nvSpPr>
        <xdr:cNvPr id="661" name="楕円 660"/>
        <xdr:cNvSpPr/>
      </xdr:nvSpPr>
      <xdr:spPr>
        <a:xfrm>
          <a:off x="12763500" y="128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75020</xdr:rowOff>
    </xdr:from>
    <xdr:ext cx="534377" cy="259045"/>
    <xdr:sp macro="" textlink="">
      <xdr:nvSpPr>
        <xdr:cNvPr id="662" name="テキスト ボックス 661"/>
        <xdr:cNvSpPr txBox="1"/>
      </xdr:nvSpPr>
      <xdr:spPr>
        <a:xfrm>
          <a:off x="12547111" y="125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86421</xdr:rowOff>
    </xdr:from>
    <xdr:to>
      <xdr:col>85</xdr:col>
      <xdr:colOff>127000</xdr:colOff>
      <xdr:row>98</xdr:row>
      <xdr:rowOff>128332</xdr:rowOff>
    </xdr:to>
    <xdr:cxnSp macro="">
      <xdr:nvCxnSpPr>
        <xdr:cNvPr id="691" name="直線コネクタ 690"/>
        <xdr:cNvCxnSpPr/>
      </xdr:nvCxnSpPr>
      <xdr:spPr>
        <a:xfrm flipV="1">
          <a:off x="15481300" y="16888521"/>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8728</xdr:rowOff>
    </xdr:from>
    <xdr:to>
      <xdr:col>81</xdr:col>
      <xdr:colOff>50800</xdr:colOff>
      <xdr:row>98</xdr:row>
      <xdr:rowOff>128332</xdr:rowOff>
    </xdr:to>
    <xdr:cxnSp macro="">
      <xdr:nvCxnSpPr>
        <xdr:cNvPr id="694" name="直線コネクタ 693"/>
        <xdr:cNvCxnSpPr/>
      </xdr:nvCxnSpPr>
      <xdr:spPr>
        <a:xfrm>
          <a:off x="14592300" y="16810828"/>
          <a:ext cx="8890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121617</xdr:rowOff>
    </xdr:from>
    <xdr:to>
      <xdr:col>76</xdr:col>
      <xdr:colOff>114300</xdr:colOff>
      <xdr:row>98</xdr:row>
      <xdr:rowOff>8728</xdr:rowOff>
    </xdr:to>
    <xdr:cxnSp macro="">
      <xdr:nvCxnSpPr>
        <xdr:cNvPr id="697" name="直線コネクタ 696"/>
        <xdr:cNvCxnSpPr/>
      </xdr:nvCxnSpPr>
      <xdr:spPr>
        <a:xfrm>
          <a:off x="13703300" y="16752267"/>
          <a:ext cx="889000" cy="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121617</xdr:rowOff>
    </xdr:from>
    <xdr:to>
      <xdr:col>71</xdr:col>
      <xdr:colOff>177800</xdr:colOff>
      <xdr:row>98</xdr:row>
      <xdr:rowOff>159764</xdr:rowOff>
    </xdr:to>
    <xdr:cxnSp macro="">
      <xdr:nvCxnSpPr>
        <xdr:cNvPr id="700" name="直線コネクタ 699"/>
        <xdr:cNvCxnSpPr/>
      </xdr:nvCxnSpPr>
      <xdr:spPr>
        <a:xfrm flipV="1">
          <a:off x="12814300" y="16752267"/>
          <a:ext cx="889000" cy="2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35621</xdr:rowOff>
    </xdr:from>
    <xdr:to>
      <xdr:col>85</xdr:col>
      <xdr:colOff>177800</xdr:colOff>
      <xdr:row>98</xdr:row>
      <xdr:rowOff>137221</xdr:rowOff>
    </xdr:to>
    <xdr:sp macro="" textlink="">
      <xdr:nvSpPr>
        <xdr:cNvPr id="710" name="楕円 709"/>
        <xdr:cNvSpPr/>
      </xdr:nvSpPr>
      <xdr:spPr>
        <a:xfrm>
          <a:off x="16268700" y="168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152397</xdr:rowOff>
    </xdr:from>
    <xdr:ext cx="534377" cy="259045"/>
    <xdr:sp macro="" textlink="">
      <xdr:nvSpPr>
        <xdr:cNvPr id="711" name="積立金該当値テキスト"/>
        <xdr:cNvSpPr txBox="1"/>
      </xdr:nvSpPr>
      <xdr:spPr>
        <a:xfrm>
          <a:off x="16370300" y="167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77532</xdr:rowOff>
    </xdr:from>
    <xdr:to>
      <xdr:col>81</xdr:col>
      <xdr:colOff>101600</xdr:colOff>
      <xdr:row>99</xdr:row>
      <xdr:rowOff>7682</xdr:rowOff>
    </xdr:to>
    <xdr:sp macro="" textlink="">
      <xdr:nvSpPr>
        <xdr:cNvPr id="712" name="楕円 711"/>
        <xdr:cNvSpPr/>
      </xdr:nvSpPr>
      <xdr:spPr>
        <a:xfrm>
          <a:off x="15430500" y="168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170259</xdr:rowOff>
    </xdr:from>
    <xdr:ext cx="534377" cy="259045"/>
    <xdr:sp macro="" textlink="">
      <xdr:nvSpPr>
        <xdr:cNvPr id="713" name="テキスト ボックス 712"/>
        <xdr:cNvSpPr txBox="1"/>
      </xdr:nvSpPr>
      <xdr:spPr>
        <a:xfrm>
          <a:off x="15214111" y="169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129378</xdr:rowOff>
    </xdr:from>
    <xdr:to>
      <xdr:col>76</xdr:col>
      <xdr:colOff>165100</xdr:colOff>
      <xdr:row>98</xdr:row>
      <xdr:rowOff>59528</xdr:rowOff>
    </xdr:to>
    <xdr:sp macro="" textlink="">
      <xdr:nvSpPr>
        <xdr:cNvPr id="714" name="楕円 713"/>
        <xdr:cNvSpPr/>
      </xdr:nvSpPr>
      <xdr:spPr>
        <a:xfrm>
          <a:off x="14541500" y="167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76055</xdr:rowOff>
    </xdr:from>
    <xdr:ext cx="534377" cy="259045"/>
    <xdr:sp macro="" textlink="">
      <xdr:nvSpPr>
        <xdr:cNvPr id="715" name="テキスト ボックス 714"/>
        <xdr:cNvSpPr txBox="1"/>
      </xdr:nvSpPr>
      <xdr:spPr>
        <a:xfrm>
          <a:off x="14325111" y="165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70817</xdr:rowOff>
    </xdr:from>
    <xdr:to>
      <xdr:col>72</xdr:col>
      <xdr:colOff>38100</xdr:colOff>
      <xdr:row>98</xdr:row>
      <xdr:rowOff>967</xdr:rowOff>
    </xdr:to>
    <xdr:sp macro="" textlink="">
      <xdr:nvSpPr>
        <xdr:cNvPr id="716" name="楕円 715"/>
        <xdr:cNvSpPr/>
      </xdr:nvSpPr>
      <xdr:spPr>
        <a:xfrm>
          <a:off x="13652500" y="167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17494</xdr:rowOff>
    </xdr:from>
    <xdr:ext cx="534377" cy="259045"/>
    <xdr:sp macro="" textlink="">
      <xdr:nvSpPr>
        <xdr:cNvPr id="717" name="テキスト ボックス 716"/>
        <xdr:cNvSpPr txBox="1"/>
      </xdr:nvSpPr>
      <xdr:spPr>
        <a:xfrm>
          <a:off x="13436111" y="164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108964</xdr:rowOff>
    </xdr:from>
    <xdr:to>
      <xdr:col>67</xdr:col>
      <xdr:colOff>101600</xdr:colOff>
      <xdr:row>99</xdr:row>
      <xdr:rowOff>39114</xdr:rowOff>
    </xdr:to>
    <xdr:sp macro="" textlink="">
      <xdr:nvSpPr>
        <xdr:cNvPr id="718" name="楕円 717"/>
        <xdr:cNvSpPr/>
      </xdr:nvSpPr>
      <xdr:spPr>
        <a:xfrm>
          <a:off x="12763500" y="169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30241</xdr:rowOff>
    </xdr:from>
    <xdr:ext cx="469744" cy="259045"/>
    <xdr:sp macro="" textlink="">
      <xdr:nvSpPr>
        <xdr:cNvPr id="719" name="テキスト ボックス 718"/>
        <xdr:cNvSpPr txBox="1"/>
      </xdr:nvSpPr>
      <xdr:spPr>
        <a:xfrm>
          <a:off x="12579428" y="170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38316</xdr:rowOff>
    </xdr:from>
    <xdr:to>
      <xdr:col>111</xdr:col>
      <xdr:colOff>177800</xdr:colOff>
      <xdr:row>39</xdr:row>
      <xdr:rowOff>44450</xdr:rowOff>
    </xdr:to>
    <xdr:cxnSp macro="">
      <xdr:nvCxnSpPr>
        <xdr:cNvPr id="751" name="直線コネクタ 750"/>
        <xdr:cNvCxnSpPr/>
      </xdr:nvCxnSpPr>
      <xdr:spPr>
        <a:xfrm>
          <a:off x="20434300" y="672486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23114</xdr:rowOff>
    </xdr:from>
    <xdr:to>
      <xdr:col>107</xdr:col>
      <xdr:colOff>50800</xdr:colOff>
      <xdr:row>39</xdr:row>
      <xdr:rowOff>38316</xdr:rowOff>
    </xdr:to>
    <xdr:cxnSp macro="">
      <xdr:nvCxnSpPr>
        <xdr:cNvPr id="754" name="直線コネクタ 753"/>
        <xdr:cNvCxnSpPr/>
      </xdr:nvCxnSpPr>
      <xdr:spPr>
        <a:xfrm>
          <a:off x="19545300" y="670966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23114</xdr:rowOff>
    </xdr:from>
    <xdr:to>
      <xdr:col>102</xdr:col>
      <xdr:colOff>114300</xdr:colOff>
      <xdr:row>39</xdr:row>
      <xdr:rowOff>44450</xdr:rowOff>
    </xdr:to>
    <xdr:cxnSp macro="">
      <xdr:nvCxnSpPr>
        <xdr:cNvPr id="757" name="直線コネクタ 756"/>
        <xdr:cNvCxnSpPr/>
      </xdr:nvCxnSpPr>
      <xdr:spPr>
        <a:xfrm flipV="1">
          <a:off x="18656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158966</xdr:rowOff>
    </xdr:from>
    <xdr:to>
      <xdr:col>107</xdr:col>
      <xdr:colOff>101600</xdr:colOff>
      <xdr:row>39</xdr:row>
      <xdr:rowOff>89116</xdr:rowOff>
    </xdr:to>
    <xdr:sp macro="" textlink="">
      <xdr:nvSpPr>
        <xdr:cNvPr id="771" name="楕円 770"/>
        <xdr:cNvSpPr/>
      </xdr:nvSpPr>
      <xdr:spPr>
        <a:xfrm>
          <a:off x="20383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80243</xdr:rowOff>
    </xdr:from>
    <xdr:ext cx="378565" cy="259045"/>
    <xdr:sp macro="" textlink="">
      <xdr:nvSpPr>
        <xdr:cNvPr id="772" name="テキスト ボックス 771"/>
        <xdr:cNvSpPr txBox="1"/>
      </xdr:nvSpPr>
      <xdr:spPr>
        <a:xfrm>
          <a:off x="20245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143764</xdr:rowOff>
    </xdr:from>
    <xdr:to>
      <xdr:col>102</xdr:col>
      <xdr:colOff>165100</xdr:colOff>
      <xdr:row>39</xdr:row>
      <xdr:rowOff>73914</xdr:rowOff>
    </xdr:to>
    <xdr:sp macro="" textlink="">
      <xdr:nvSpPr>
        <xdr:cNvPr id="773" name="楕円 772"/>
        <xdr:cNvSpPr/>
      </xdr:nvSpPr>
      <xdr:spPr>
        <a:xfrm>
          <a:off x="19494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65041</xdr:rowOff>
    </xdr:from>
    <xdr:ext cx="378565" cy="259045"/>
    <xdr:sp macro="" textlink="">
      <xdr:nvSpPr>
        <xdr:cNvPr id="774" name="テキスト ボックス 773"/>
        <xdr:cNvSpPr txBox="1"/>
      </xdr:nvSpPr>
      <xdr:spPr>
        <a:xfrm>
          <a:off x="19356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149823</xdr:rowOff>
    </xdr:from>
    <xdr:to>
      <xdr:col>116</xdr:col>
      <xdr:colOff>63500</xdr:colOff>
      <xdr:row>58</xdr:row>
      <xdr:rowOff>111615</xdr:rowOff>
    </xdr:to>
    <xdr:cxnSp macro="">
      <xdr:nvCxnSpPr>
        <xdr:cNvPr id="807" name="直線コネクタ 806"/>
        <xdr:cNvCxnSpPr/>
      </xdr:nvCxnSpPr>
      <xdr:spPr>
        <a:xfrm flipV="1">
          <a:off x="21323300" y="9922473"/>
          <a:ext cx="8382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111615</xdr:rowOff>
    </xdr:from>
    <xdr:to>
      <xdr:col>111</xdr:col>
      <xdr:colOff>177800</xdr:colOff>
      <xdr:row>58</xdr:row>
      <xdr:rowOff>113998</xdr:rowOff>
    </xdr:to>
    <xdr:cxnSp macro="">
      <xdr:nvCxnSpPr>
        <xdr:cNvPr id="810" name="直線コネクタ 809"/>
        <xdr:cNvCxnSpPr/>
      </xdr:nvCxnSpPr>
      <xdr:spPr>
        <a:xfrm flipV="1">
          <a:off x="20434300" y="10055715"/>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113998</xdr:rowOff>
    </xdr:from>
    <xdr:to>
      <xdr:col>107</xdr:col>
      <xdr:colOff>50800</xdr:colOff>
      <xdr:row>58</xdr:row>
      <xdr:rowOff>119159</xdr:rowOff>
    </xdr:to>
    <xdr:cxnSp macro="">
      <xdr:nvCxnSpPr>
        <xdr:cNvPr id="813" name="直線コネクタ 812"/>
        <xdr:cNvCxnSpPr/>
      </xdr:nvCxnSpPr>
      <xdr:spPr>
        <a:xfrm flipV="1">
          <a:off x="19545300" y="10058098"/>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119159</xdr:rowOff>
    </xdr:from>
    <xdr:to>
      <xdr:col>102</xdr:col>
      <xdr:colOff>114300</xdr:colOff>
      <xdr:row>58</xdr:row>
      <xdr:rowOff>122784</xdr:rowOff>
    </xdr:to>
    <xdr:cxnSp macro="">
      <xdr:nvCxnSpPr>
        <xdr:cNvPr id="816" name="直線コネクタ 815"/>
        <xdr:cNvCxnSpPr/>
      </xdr:nvCxnSpPr>
      <xdr:spPr>
        <a:xfrm flipV="1">
          <a:off x="18656300" y="1006325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99023</xdr:rowOff>
    </xdr:from>
    <xdr:to>
      <xdr:col>116</xdr:col>
      <xdr:colOff>114300</xdr:colOff>
      <xdr:row>58</xdr:row>
      <xdr:rowOff>29173</xdr:rowOff>
    </xdr:to>
    <xdr:sp macro="" textlink="">
      <xdr:nvSpPr>
        <xdr:cNvPr id="826" name="楕円 825"/>
        <xdr:cNvSpPr/>
      </xdr:nvSpPr>
      <xdr:spPr>
        <a:xfrm>
          <a:off x="221107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121900</xdr:rowOff>
    </xdr:from>
    <xdr:ext cx="469744" cy="259045"/>
    <xdr:sp macro="" textlink="">
      <xdr:nvSpPr>
        <xdr:cNvPr id="827" name="貸付金該当値テキスト"/>
        <xdr:cNvSpPr txBox="1"/>
      </xdr:nvSpPr>
      <xdr:spPr>
        <a:xfrm>
          <a:off x="22212300" y="972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60815</xdr:rowOff>
    </xdr:from>
    <xdr:to>
      <xdr:col>112</xdr:col>
      <xdr:colOff>38100</xdr:colOff>
      <xdr:row>58</xdr:row>
      <xdr:rowOff>162415</xdr:rowOff>
    </xdr:to>
    <xdr:sp macro="" textlink="">
      <xdr:nvSpPr>
        <xdr:cNvPr id="828" name="楕円 827"/>
        <xdr:cNvSpPr/>
      </xdr:nvSpPr>
      <xdr:spPr>
        <a:xfrm>
          <a:off x="21272500" y="10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7492</xdr:rowOff>
    </xdr:from>
    <xdr:ext cx="469744" cy="259045"/>
    <xdr:sp macro="" textlink="">
      <xdr:nvSpPr>
        <xdr:cNvPr id="829" name="テキスト ボックス 828"/>
        <xdr:cNvSpPr txBox="1"/>
      </xdr:nvSpPr>
      <xdr:spPr>
        <a:xfrm>
          <a:off x="21088428" y="97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63198</xdr:rowOff>
    </xdr:from>
    <xdr:to>
      <xdr:col>107</xdr:col>
      <xdr:colOff>101600</xdr:colOff>
      <xdr:row>58</xdr:row>
      <xdr:rowOff>164798</xdr:rowOff>
    </xdr:to>
    <xdr:sp macro="" textlink="">
      <xdr:nvSpPr>
        <xdr:cNvPr id="830" name="楕円 829"/>
        <xdr:cNvSpPr/>
      </xdr:nvSpPr>
      <xdr:spPr>
        <a:xfrm>
          <a:off x="20383500" y="100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155925</xdr:rowOff>
    </xdr:from>
    <xdr:ext cx="469744" cy="259045"/>
    <xdr:sp macro="" textlink="">
      <xdr:nvSpPr>
        <xdr:cNvPr id="831" name="テキスト ボックス 830"/>
        <xdr:cNvSpPr txBox="1"/>
      </xdr:nvSpPr>
      <xdr:spPr>
        <a:xfrm>
          <a:off x="20199428" y="1010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68359</xdr:rowOff>
    </xdr:from>
    <xdr:to>
      <xdr:col>102</xdr:col>
      <xdr:colOff>165100</xdr:colOff>
      <xdr:row>58</xdr:row>
      <xdr:rowOff>169959</xdr:rowOff>
    </xdr:to>
    <xdr:sp macro="" textlink="">
      <xdr:nvSpPr>
        <xdr:cNvPr id="832" name="楕円 831"/>
        <xdr:cNvSpPr/>
      </xdr:nvSpPr>
      <xdr:spPr>
        <a:xfrm>
          <a:off x="19494500" y="10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161086</xdr:rowOff>
    </xdr:from>
    <xdr:ext cx="469744" cy="259045"/>
    <xdr:sp macro="" textlink="">
      <xdr:nvSpPr>
        <xdr:cNvPr id="833" name="テキスト ボックス 832"/>
        <xdr:cNvSpPr txBox="1"/>
      </xdr:nvSpPr>
      <xdr:spPr>
        <a:xfrm>
          <a:off x="19310428" y="101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71984</xdr:rowOff>
    </xdr:from>
    <xdr:to>
      <xdr:col>98</xdr:col>
      <xdr:colOff>38100</xdr:colOff>
      <xdr:row>59</xdr:row>
      <xdr:rowOff>2134</xdr:rowOff>
    </xdr:to>
    <xdr:sp macro="" textlink="">
      <xdr:nvSpPr>
        <xdr:cNvPr id="834" name="楕円 833"/>
        <xdr:cNvSpPr/>
      </xdr:nvSpPr>
      <xdr:spPr>
        <a:xfrm>
          <a:off x="18605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164711</xdr:rowOff>
    </xdr:from>
    <xdr:ext cx="469744" cy="259045"/>
    <xdr:sp macro="" textlink="">
      <xdr:nvSpPr>
        <xdr:cNvPr id="835" name="テキスト ボックス 834"/>
        <xdr:cNvSpPr txBox="1"/>
      </xdr:nvSpPr>
      <xdr:spPr>
        <a:xfrm>
          <a:off x="18421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68562</xdr:rowOff>
    </xdr:from>
    <xdr:to>
      <xdr:col>116</xdr:col>
      <xdr:colOff>63500</xdr:colOff>
      <xdr:row>77</xdr:row>
      <xdr:rowOff>71479</xdr:rowOff>
    </xdr:to>
    <xdr:cxnSp macro="">
      <xdr:nvCxnSpPr>
        <xdr:cNvPr id="867" name="直線コネクタ 866"/>
        <xdr:cNvCxnSpPr/>
      </xdr:nvCxnSpPr>
      <xdr:spPr>
        <a:xfrm flipV="1">
          <a:off x="21323300" y="13270212"/>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71479</xdr:rowOff>
    </xdr:from>
    <xdr:to>
      <xdr:col>111</xdr:col>
      <xdr:colOff>177800</xdr:colOff>
      <xdr:row>77</xdr:row>
      <xdr:rowOff>78587</xdr:rowOff>
    </xdr:to>
    <xdr:cxnSp macro="">
      <xdr:nvCxnSpPr>
        <xdr:cNvPr id="870" name="直線コネクタ 869"/>
        <xdr:cNvCxnSpPr/>
      </xdr:nvCxnSpPr>
      <xdr:spPr>
        <a:xfrm flipV="1">
          <a:off x="20434300" y="13273129"/>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78587</xdr:rowOff>
    </xdr:from>
    <xdr:to>
      <xdr:col>107</xdr:col>
      <xdr:colOff>50800</xdr:colOff>
      <xdr:row>77</xdr:row>
      <xdr:rowOff>110396</xdr:rowOff>
    </xdr:to>
    <xdr:cxnSp macro="">
      <xdr:nvCxnSpPr>
        <xdr:cNvPr id="873" name="直線コネクタ 872"/>
        <xdr:cNvCxnSpPr/>
      </xdr:nvCxnSpPr>
      <xdr:spPr>
        <a:xfrm flipV="1">
          <a:off x="19545300" y="13280237"/>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106891</xdr:rowOff>
    </xdr:from>
    <xdr:to>
      <xdr:col>102</xdr:col>
      <xdr:colOff>114300</xdr:colOff>
      <xdr:row>77</xdr:row>
      <xdr:rowOff>110396</xdr:rowOff>
    </xdr:to>
    <xdr:cxnSp macro="">
      <xdr:nvCxnSpPr>
        <xdr:cNvPr id="876" name="直線コネクタ 875"/>
        <xdr:cNvCxnSpPr/>
      </xdr:nvCxnSpPr>
      <xdr:spPr>
        <a:xfrm>
          <a:off x="18656300" y="1330854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17762</xdr:rowOff>
    </xdr:from>
    <xdr:to>
      <xdr:col>116</xdr:col>
      <xdr:colOff>114300</xdr:colOff>
      <xdr:row>77</xdr:row>
      <xdr:rowOff>119362</xdr:rowOff>
    </xdr:to>
    <xdr:sp macro="" textlink="">
      <xdr:nvSpPr>
        <xdr:cNvPr id="886" name="楕円 885"/>
        <xdr:cNvSpPr/>
      </xdr:nvSpPr>
      <xdr:spPr>
        <a:xfrm>
          <a:off x="22110700" y="132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40639</xdr:rowOff>
    </xdr:from>
    <xdr:ext cx="534377" cy="259045"/>
    <xdr:sp macro="" textlink="">
      <xdr:nvSpPr>
        <xdr:cNvPr id="887" name="繰出金該当値テキスト"/>
        <xdr:cNvSpPr txBox="1"/>
      </xdr:nvSpPr>
      <xdr:spPr>
        <a:xfrm>
          <a:off x="22212300" y="130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20679</xdr:rowOff>
    </xdr:from>
    <xdr:to>
      <xdr:col>112</xdr:col>
      <xdr:colOff>38100</xdr:colOff>
      <xdr:row>77</xdr:row>
      <xdr:rowOff>122279</xdr:rowOff>
    </xdr:to>
    <xdr:sp macro="" textlink="">
      <xdr:nvSpPr>
        <xdr:cNvPr id="888" name="楕円 887"/>
        <xdr:cNvSpPr/>
      </xdr:nvSpPr>
      <xdr:spPr>
        <a:xfrm>
          <a:off x="21272500" y="13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138806</xdr:rowOff>
    </xdr:from>
    <xdr:ext cx="534377" cy="259045"/>
    <xdr:sp macro="" textlink="">
      <xdr:nvSpPr>
        <xdr:cNvPr id="889" name="テキスト ボックス 888"/>
        <xdr:cNvSpPr txBox="1"/>
      </xdr:nvSpPr>
      <xdr:spPr>
        <a:xfrm>
          <a:off x="21056111" y="129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27787</xdr:rowOff>
    </xdr:from>
    <xdr:to>
      <xdr:col>107</xdr:col>
      <xdr:colOff>101600</xdr:colOff>
      <xdr:row>77</xdr:row>
      <xdr:rowOff>129387</xdr:rowOff>
    </xdr:to>
    <xdr:sp macro="" textlink="">
      <xdr:nvSpPr>
        <xdr:cNvPr id="890" name="楕円 889"/>
        <xdr:cNvSpPr/>
      </xdr:nvSpPr>
      <xdr:spPr>
        <a:xfrm>
          <a:off x="20383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145914</xdr:rowOff>
    </xdr:from>
    <xdr:ext cx="534377" cy="259045"/>
    <xdr:sp macro="" textlink="">
      <xdr:nvSpPr>
        <xdr:cNvPr id="891" name="テキスト ボックス 890"/>
        <xdr:cNvSpPr txBox="1"/>
      </xdr:nvSpPr>
      <xdr:spPr>
        <a:xfrm>
          <a:off x="20167111" y="1300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59596</xdr:rowOff>
    </xdr:from>
    <xdr:to>
      <xdr:col>102</xdr:col>
      <xdr:colOff>165100</xdr:colOff>
      <xdr:row>77</xdr:row>
      <xdr:rowOff>161196</xdr:rowOff>
    </xdr:to>
    <xdr:sp macro="" textlink="">
      <xdr:nvSpPr>
        <xdr:cNvPr id="892" name="楕円 891"/>
        <xdr:cNvSpPr/>
      </xdr:nvSpPr>
      <xdr:spPr>
        <a:xfrm>
          <a:off x="19494500" y="132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6273</xdr:rowOff>
    </xdr:from>
    <xdr:ext cx="534377" cy="259045"/>
    <xdr:sp macro="" textlink="">
      <xdr:nvSpPr>
        <xdr:cNvPr id="893" name="テキスト ボックス 892"/>
        <xdr:cNvSpPr txBox="1"/>
      </xdr:nvSpPr>
      <xdr:spPr>
        <a:xfrm>
          <a:off x="19278111" y="130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56091</xdr:rowOff>
    </xdr:from>
    <xdr:to>
      <xdr:col>98</xdr:col>
      <xdr:colOff>38100</xdr:colOff>
      <xdr:row>77</xdr:row>
      <xdr:rowOff>157691</xdr:rowOff>
    </xdr:to>
    <xdr:sp macro="" textlink="">
      <xdr:nvSpPr>
        <xdr:cNvPr id="894" name="楕円 893"/>
        <xdr:cNvSpPr/>
      </xdr:nvSpPr>
      <xdr:spPr>
        <a:xfrm>
          <a:off x="18605500" y="132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2768</xdr:rowOff>
    </xdr:from>
    <xdr:ext cx="534377" cy="259045"/>
    <xdr:sp macro="" textlink="">
      <xdr:nvSpPr>
        <xdr:cNvPr id="895" name="テキスト ボックス 894"/>
        <xdr:cNvSpPr txBox="1"/>
      </xdr:nvSpPr>
      <xdr:spPr>
        <a:xfrm>
          <a:off x="18389111" y="130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千円となっており、過去５年間同等程度で推移している。類似団体平均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千円と比較し、高い水準にある。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過疎化による人口減少が著しいことで、分子が小さいことに対し市域が広く点在していることによる行政サービスの非効率性が、住民の一人当たりのコスト高の原因となっている。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16,694
16,583
373.35
12,882,729
12,186,135
670,064
7,011,663
12,770,129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76084</xdr:rowOff>
    </xdr:from>
    <xdr:to>
      <xdr:col>24</xdr:col>
      <xdr:colOff>63500</xdr:colOff>
      <xdr:row>36</xdr:row>
      <xdr:rowOff>108219</xdr:rowOff>
    </xdr:to>
    <xdr:cxnSp macro="">
      <xdr:nvCxnSpPr>
        <xdr:cNvPr id="62" name="直線コネクタ 61"/>
        <xdr:cNvCxnSpPr/>
      </xdr:nvCxnSpPr>
      <xdr:spPr>
        <a:xfrm flipV="1">
          <a:off x="3797300" y="6248284"/>
          <a:ext cx="8382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108219</xdr:rowOff>
    </xdr:from>
    <xdr:to>
      <xdr:col>19</xdr:col>
      <xdr:colOff>177800</xdr:colOff>
      <xdr:row>36</xdr:row>
      <xdr:rowOff>128662</xdr:rowOff>
    </xdr:to>
    <xdr:cxnSp macro="">
      <xdr:nvCxnSpPr>
        <xdr:cNvPr id="65" name="直線コネクタ 64"/>
        <xdr:cNvCxnSpPr/>
      </xdr:nvCxnSpPr>
      <xdr:spPr>
        <a:xfrm flipV="1">
          <a:off x="2908300" y="6280419"/>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109851</xdr:rowOff>
    </xdr:from>
    <xdr:to>
      <xdr:col>15</xdr:col>
      <xdr:colOff>50800</xdr:colOff>
      <xdr:row>36</xdr:row>
      <xdr:rowOff>128662</xdr:rowOff>
    </xdr:to>
    <xdr:cxnSp macro="">
      <xdr:nvCxnSpPr>
        <xdr:cNvPr id="68" name="直線コネクタ 67"/>
        <xdr:cNvCxnSpPr/>
      </xdr:nvCxnSpPr>
      <xdr:spPr>
        <a:xfrm>
          <a:off x="2019300" y="6282051"/>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71643</xdr:rowOff>
    </xdr:from>
    <xdr:to>
      <xdr:col>10</xdr:col>
      <xdr:colOff>114300</xdr:colOff>
      <xdr:row>36</xdr:row>
      <xdr:rowOff>109851</xdr:rowOff>
    </xdr:to>
    <xdr:cxnSp macro="">
      <xdr:nvCxnSpPr>
        <xdr:cNvPr id="71" name="直線コネクタ 70"/>
        <xdr:cNvCxnSpPr/>
      </xdr:nvCxnSpPr>
      <xdr:spPr>
        <a:xfrm>
          <a:off x="1130300" y="6243843"/>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25284</xdr:rowOff>
    </xdr:from>
    <xdr:to>
      <xdr:col>24</xdr:col>
      <xdr:colOff>114300</xdr:colOff>
      <xdr:row>36</xdr:row>
      <xdr:rowOff>126884</xdr:rowOff>
    </xdr:to>
    <xdr:sp macro="" textlink="">
      <xdr:nvSpPr>
        <xdr:cNvPr id="81" name="楕円 80"/>
        <xdr:cNvSpPr/>
      </xdr:nvSpPr>
      <xdr:spPr>
        <a:xfrm>
          <a:off x="4584700" y="61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48161</xdr:rowOff>
    </xdr:from>
    <xdr:ext cx="469744" cy="259045"/>
    <xdr:sp macro="" textlink="">
      <xdr:nvSpPr>
        <xdr:cNvPr id="82" name="議会費該当値テキスト"/>
        <xdr:cNvSpPr txBox="1"/>
      </xdr:nvSpPr>
      <xdr:spPr>
        <a:xfrm>
          <a:off x="4686300" y="60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57419</xdr:rowOff>
    </xdr:from>
    <xdr:to>
      <xdr:col>20</xdr:col>
      <xdr:colOff>38100</xdr:colOff>
      <xdr:row>36</xdr:row>
      <xdr:rowOff>159019</xdr:rowOff>
    </xdr:to>
    <xdr:sp macro="" textlink="">
      <xdr:nvSpPr>
        <xdr:cNvPr id="83" name="楕円 82"/>
        <xdr:cNvSpPr/>
      </xdr:nvSpPr>
      <xdr:spPr>
        <a:xfrm>
          <a:off x="3746500" y="62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4096</xdr:rowOff>
    </xdr:from>
    <xdr:ext cx="469744" cy="259045"/>
    <xdr:sp macro="" textlink="">
      <xdr:nvSpPr>
        <xdr:cNvPr id="84" name="テキスト ボックス 83"/>
        <xdr:cNvSpPr txBox="1"/>
      </xdr:nvSpPr>
      <xdr:spPr>
        <a:xfrm>
          <a:off x="3562428" y="60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77862</xdr:rowOff>
    </xdr:from>
    <xdr:to>
      <xdr:col>15</xdr:col>
      <xdr:colOff>101600</xdr:colOff>
      <xdr:row>37</xdr:row>
      <xdr:rowOff>8012</xdr:rowOff>
    </xdr:to>
    <xdr:sp macro="" textlink="">
      <xdr:nvSpPr>
        <xdr:cNvPr id="85" name="楕円 84"/>
        <xdr:cNvSpPr/>
      </xdr:nvSpPr>
      <xdr:spPr>
        <a:xfrm>
          <a:off x="2857500" y="62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24539</xdr:rowOff>
    </xdr:from>
    <xdr:ext cx="469744" cy="259045"/>
    <xdr:sp macro="" textlink="">
      <xdr:nvSpPr>
        <xdr:cNvPr id="86" name="テキスト ボックス 85"/>
        <xdr:cNvSpPr txBox="1"/>
      </xdr:nvSpPr>
      <xdr:spPr>
        <a:xfrm>
          <a:off x="2673428" y="602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59051</xdr:rowOff>
    </xdr:from>
    <xdr:to>
      <xdr:col>10</xdr:col>
      <xdr:colOff>165100</xdr:colOff>
      <xdr:row>36</xdr:row>
      <xdr:rowOff>160651</xdr:rowOff>
    </xdr:to>
    <xdr:sp macro="" textlink="">
      <xdr:nvSpPr>
        <xdr:cNvPr id="87" name="楕円 86"/>
        <xdr:cNvSpPr/>
      </xdr:nvSpPr>
      <xdr:spPr>
        <a:xfrm>
          <a:off x="1968500" y="62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5728</xdr:rowOff>
    </xdr:from>
    <xdr:ext cx="469744" cy="259045"/>
    <xdr:sp macro="" textlink="">
      <xdr:nvSpPr>
        <xdr:cNvPr id="88" name="テキスト ボックス 87"/>
        <xdr:cNvSpPr txBox="1"/>
      </xdr:nvSpPr>
      <xdr:spPr>
        <a:xfrm>
          <a:off x="1784428" y="600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20843</xdr:rowOff>
    </xdr:from>
    <xdr:to>
      <xdr:col>6</xdr:col>
      <xdr:colOff>38100</xdr:colOff>
      <xdr:row>36</xdr:row>
      <xdr:rowOff>122443</xdr:rowOff>
    </xdr:to>
    <xdr:sp macro="" textlink="">
      <xdr:nvSpPr>
        <xdr:cNvPr id="89" name="楕円 88"/>
        <xdr:cNvSpPr/>
      </xdr:nvSpPr>
      <xdr:spPr>
        <a:xfrm>
          <a:off x="1079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138970</xdr:rowOff>
    </xdr:from>
    <xdr:ext cx="469744" cy="259045"/>
    <xdr:sp macro="" textlink="">
      <xdr:nvSpPr>
        <xdr:cNvPr id="90" name="テキスト ボックス 89"/>
        <xdr:cNvSpPr txBox="1"/>
      </xdr:nvSpPr>
      <xdr:spPr>
        <a:xfrm>
          <a:off x="895428" y="59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132431</xdr:rowOff>
    </xdr:from>
    <xdr:to>
      <xdr:col>24</xdr:col>
      <xdr:colOff>63500</xdr:colOff>
      <xdr:row>56</xdr:row>
      <xdr:rowOff>140981</xdr:rowOff>
    </xdr:to>
    <xdr:cxnSp macro="">
      <xdr:nvCxnSpPr>
        <xdr:cNvPr id="119" name="直線コネクタ 118"/>
        <xdr:cNvCxnSpPr/>
      </xdr:nvCxnSpPr>
      <xdr:spPr>
        <a:xfrm>
          <a:off x="3797300" y="9733631"/>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132431</xdr:rowOff>
    </xdr:from>
    <xdr:to>
      <xdr:col>19</xdr:col>
      <xdr:colOff>177800</xdr:colOff>
      <xdr:row>57</xdr:row>
      <xdr:rowOff>3093</xdr:rowOff>
    </xdr:to>
    <xdr:cxnSp macro="">
      <xdr:nvCxnSpPr>
        <xdr:cNvPr id="122" name="直線コネクタ 121"/>
        <xdr:cNvCxnSpPr/>
      </xdr:nvCxnSpPr>
      <xdr:spPr>
        <a:xfrm flipV="1">
          <a:off x="2908300" y="9733631"/>
          <a:ext cx="8890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92959</xdr:rowOff>
    </xdr:from>
    <xdr:to>
      <xdr:col>15</xdr:col>
      <xdr:colOff>50800</xdr:colOff>
      <xdr:row>57</xdr:row>
      <xdr:rowOff>3093</xdr:rowOff>
    </xdr:to>
    <xdr:cxnSp macro="">
      <xdr:nvCxnSpPr>
        <xdr:cNvPr id="125" name="直線コネクタ 124"/>
        <xdr:cNvCxnSpPr/>
      </xdr:nvCxnSpPr>
      <xdr:spPr>
        <a:xfrm>
          <a:off x="2019300" y="9694159"/>
          <a:ext cx="8890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92959</xdr:rowOff>
    </xdr:from>
    <xdr:to>
      <xdr:col>10</xdr:col>
      <xdr:colOff>114300</xdr:colOff>
      <xdr:row>57</xdr:row>
      <xdr:rowOff>28253</xdr:rowOff>
    </xdr:to>
    <xdr:cxnSp macro="">
      <xdr:nvCxnSpPr>
        <xdr:cNvPr id="128" name="直線コネクタ 127"/>
        <xdr:cNvCxnSpPr/>
      </xdr:nvCxnSpPr>
      <xdr:spPr>
        <a:xfrm flipV="1">
          <a:off x="1130300" y="9694159"/>
          <a:ext cx="889000" cy="10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90181</xdr:rowOff>
    </xdr:from>
    <xdr:to>
      <xdr:col>24</xdr:col>
      <xdr:colOff>114300</xdr:colOff>
      <xdr:row>57</xdr:row>
      <xdr:rowOff>20331</xdr:rowOff>
    </xdr:to>
    <xdr:sp macro="" textlink="">
      <xdr:nvSpPr>
        <xdr:cNvPr id="138" name="楕円 137"/>
        <xdr:cNvSpPr/>
      </xdr:nvSpPr>
      <xdr:spPr>
        <a:xfrm>
          <a:off x="4584700" y="96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113058</xdr:rowOff>
    </xdr:from>
    <xdr:ext cx="599010" cy="259045"/>
    <xdr:sp macro="" textlink="">
      <xdr:nvSpPr>
        <xdr:cNvPr id="139" name="総務費該当値テキスト"/>
        <xdr:cNvSpPr txBox="1"/>
      </xdr:nvSpPr>
      <xdr:spPr>
        <a:xfrm>
          <a:off x="4686300" y="954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81631</xdr:rowOff>
    </xdr:from>
    <xdr:to>
      <xdr:col>20</xdr:col>
      <xdr:colOff>38100</xdr:colOff>
      <xdr:row>57</xdr:row>
      <xdr:rowOff>11781</xdr:rowOff>
    </xdr:to>
    <xdr:sp macro="" textlink="">
      <xdr:nvSpPr>
        <xdr:cNvPr id="140" name="楕円 139"/>
        <xdr:cNvSpPr/>
      </xdr:nvSpPr>
      <xdr:spPr>
        <a:xfrm>
          <a:off x="3746500" y="96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28308</xdr:rowOff>
    </xdr:from>
    <xdr:ext cx="599010" cy="259045"/>
    <xdr:sp macro="" textlink="">
      <xdr:nvSpPr>
        <xdr:cNvPr id="141" name="テキスト ボックス 140"/>
        <xdr:cNvSpPr txBox="1"/>
      </xdr:nvSpPr>
      <xdr:spPr>
        <a:xfrm>
          <a:off x="3497795" y="945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123743</xdr:rowOff>
    </xdr:from>
    <xdr:to>
      <xdr:col>15</xdr:col>
      <xdr:colOff>101600</xdr:colOff>
      <xdr:row>57</xdr:row>
      <xdr:rowOff>53893</xdr:rowOff>
    </xdr:to>
    <xdr:sp macro="" textlink="">
      <xdr:nvSpPr>
        <xdr:cNvPr id="142" name="楕円 141"/>
        <xdr:cNvSpPr/>
      </xdr:nvSpPr>
      <xdr:spPr>
        <a:xfrm>
          <a:off x="2857500" y="97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70420</xdr:rowOff>
    </xdr:from>
    <xdr:ext cx="599010" cy="259045"/>
    <xdr:sp macro="" textlink="">
      <xdr:nvSpPr>
        <xdr:cNvPr id="143" name="テキスト ボックス 142"/>
        <xdr:cNvSpPr txBox="1"/>
      </xdr:nvSpPr>
      <xdr:spPr>
        <a:xfrm>
          <a:off x="2608795" y="950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42159</xdr:rowOff>
    </xdr:from>
    <xdr:to>
      <xdr:col>10</xdr:col>
      <xdr:colOff>165100</xdr:colOff>
      <xdr:row>56</xdr:row>
      <xdr:rowOff>143759</xdr:rowOff>
    </xdr:to>
    <xdr:sp macro="" textlink="">
      <xdr:nvSpPr>
        <xdr:cNvPr id="144" name="楕円 143"/>
        <xdr:cNvSpPr/>
      </xdr:nvSpPr>
      <xdr:spPr>
        <a:xfrm>
          <a:off x="1968500" y="96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160286</xdr:rowOff>
    </xdr:from>
    <xdr:ext cx="599010" cy="259045"/>
    <xdr:sp macro="" textlink="">
      <xdr:nvSpPr>
        <xdr:cNvPr id="145" name="テキスト ボックス 144"/>
        <xdr:cNvSpPr txBox="1"/>
      </xdr:nvSpPr>
      <xdr:spPr>
        <a:xfrm>
          <a:off x="1719795" y="94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148903</xdr:rowOff>
    </xdr:from>
    <xdr:to>
      <xdr:col>6</xdr:col>
      <xdr:colOff>38100</xdr:colOff>
      <xdr:row>57</xdr:row>
      <xdr:rowOff>79053</xdr:rowOff>
    </xdr:to>
    <xdr:sp macro="" textlink="">
      <xdr:nvSpPr>
        <xdr:cNvPr id="146" name="楕円 145"/>
        <xdr:cNvSpPr/>
      </xdr:nvSpPr>
      <xdr:spPr>
        <a:xfrm>
          <a:off x="1079500" y="97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95580</xdr:rowOff>
    </xdr:from>
    <xdr:ext cx="534377" cy="259045"/>
    <xdr:sp macro="" textlink="">
      <xdr:nvSpPr>
        <xdr:cNvPr id="147" name="テキスト ボックス 146"/>
        <xdr:cNvSpPr txBox="1"/>
      </xdr:nvSpPr>
      <xdr:spPr>
        <a:xfrm>
          <a:off x="863111" y="952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3121</xdr:rowOff>
    </xdr:from>
    <xdr:to>
      <xdr:col>24</xdr:col>
      <xdr:colOff>63500</xdr:colOff>
      <xdr:row>76</xdr:row>
      <xdr:rowOff>12091</xdr:rowOff>
    </xdr:to>
    <xdr:cxnSp macro="">
      <xdr:nvCxnSpPr>
        <xdr:cNvPr id="175" name="直線コネクタ 174"/>
        <xdr:cNvCxnSpPr/>
      </xdr:nvCxnSpPr>
      <xdr:spPr>
        <a:xfrm>
          <a:off x="3797300" y="13033321"/>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3121</xdr:rowOff>
    </xdr:from>
    <xdr:to>
      <xdr:col>19</xdr:col>
      <xdr:colOff>177800</xdr:colOff>
      <xdr:row>76</xdr:row>
      <xdr:rowOff>60029</xdr:rowOff>
    </xdr:to>
    <xdr:cxnSp macro="">
      <xdr:nvCxnSpPr>
        <xdr:cNvPr id="178" name="直線コネクタ 177"/>
        <xdr:cNvCxnSpPr/>
      </xdr:nvCxnSpPr>
      <xdr:spPr>
        <a:xfrm flipV="1">
          <a:off x="2908300" y="13033321"/>
          <a:ext cx="8890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60029</xdr:rowOff>
    </xdr:from>
    <xdr:to>
      <xdr:col>15</xdr:col>
      <xdr:colOff>50800</xdr:colOff>
      <xdr:row>76</xdr:row>
      <xdr:rowOff>72386</xdr:rowOff>
    </xdr:to>
    <xdr:cxnSp macro="">
      <xdr:nvCxnSpPr>
        <xdr:cNvPr id="181" name="直線コネクタ 180"/>
        <xdr:cNvCxnSpPr/>
      </xdr:nvCxnSpPr>
      <xdr:spPr>
        <a:xfrm flipV="1">
          <a:off x="2019300" y="13090229"/>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72386</xdr:rowOff>
    </xdr:from>
    <xdr:to>
      <xdr:col>10</xdr:col>
      <xdr:colOff>114300</xdr:colOff>
      <xdr:row>76</xdr:row>
      <xdr:rowOff>126222</xdr:rowOff>
    </xdr:to>
    <xdr:cxnSp macro="">
      <xdr:nvCxnSpPr>
        <xdr:cNvPr id="184" name="直線コネクタ 183"/>
        <xdr:cNvCxnSpPr/>
      </xdr:nvCxnSpPr>
      <xdr:spPr>
        <a:xfrm flipV="1">
          <a:off x="1130300" y="13102586"/>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132741</xdr:rowOff>
    </xdr:from>
    <xdr:to>
      <xdr:col>24</xdr:col>
      <xdr:colOff>114300</xdr:colOff>
      <xdr:row>76</xdr:row>
      <xdr:rowOff>62891</xdr:rowOff>
    </xdr:to>
    <xdr:sp macro="" textlink="">
      <xdr:nvSpPr>
        <xdr:cNvPr id="194" name="楕円 193"/>
        <xdr:cNvSpPr/>
      </xdr:nvSpPr>
      <xdr:spPr>
        <a:xfrm>
          <a:off x="4584700" y="129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155618</xdr:rowOff>
    </xdr:from>
    <xdr:ext cx="599010" cy="259045"/>
    <xdr:sp macro="" textlink="">
      <xdr:nvSpPr>
        <xdr:cNvPr id="195" name="民生費該当値テキスト"/>
        <xdr:cNvSpPr txBox="1"/>
      </xdr:nvSpPr>
      <xdr:spPr>
        <a:xfrm>
          <a:off x="4686300" y="1284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123771</xdr:rowOff>
    </xdr:from>
    <xdr:to>
      <xdr:col>20</xdr:col>
      <xdr:colOff>38100</xdr:colOff>
      <xdr:row>76</xdr:row>
      <xdr:rowOff>53921</xdr:rowOff>
    </xdr:to>
    <xdr:sp macro="" textlink="">
      <xdr:nvSpPr>
        <xdr:cNvPr id="196" name="楕円 195"/>
        <xdr:cNvSpPr/>
      </xdr:nvSpPr>
      <xdr:spPr>
        <a:xfrm>
          <a:off x="3746500" y="129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70448</xdr:rowOff>
    </xdr:from>
    <xdr:ext cx="599010" cy="259045"/>
    <xdr:sp macro="" textlink="">
      <xdr:nvSpPr>
        <xdr:cNvPr id="197" name="テキスト ボックス 196"/>
        <xdr:cNvSpPr txBox="1"/>
      </xdr:nvSpPr>
      <xdr:spPr>
        <a:xfrm>
          <a:off x="3497795" y="1275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9229</xdr:rowOff>
    </xdr:from>
    <xdr:to>
      <xdr:col>15</xdr:col>
      <xdr:colOff>101600</xdr:colOff>
      <xdr:row>76</xdr:row>
      <xdr:rowOff>110829</xdr:rowOff>
    </xdr:to>
    <xdr:sp macro="" textlink="">
      <xdr:nvSpPr>
        <xdr:cNvPr id="198" name="楕円 197"/>
        <xdr:cNvSpPr/>
      </xdr:nvSpPr>
      <xdr:spPr>
        <a:xfrm>
          <a:off x="2857500" y="130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127355</xdr:rowOff>
    </xdr:from>
    <xdr:ext cx="599010" cy="259045"/>
    <xdr:sp macro="" textlink="">
      <xdr:nvSpPr>
        <xdr:cNvPr id="199" name="テキスト ボックス 198"/>
        <xdr:cNvSpPr txBox="1"/>
      </xdr:nvSpPr>
      <xdr:spPr>
        <a:xfrm>
          <a:off x="2608795" y="128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21586</xdr:rowOff>
    </xdr:from>
    <xdr:to>
      <xdr:col>10</xdr:col>
      <xdr:colOff>165100</xdr:colOff>
      <xdr:row>76</xdr:row>
      <xdr:rowOff>123186</xdr:rowOff>
    </xdr:to>
    <xdr:sp macro="" textlink="">
      <xdr:nvSpPr>
        <xdr:cNvPr id="200" name="楕円 199"/>
        <xdr:cNvSpPr/>
      </xdr:nvSpPr>
      <xdr:spPr>
        <a:xfrm>
          <a:off x="1968500" y="130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139713</xdr:rowOff>
    </xdr:from>
    <xdr:ext cx="599010" cy="259045"/>
    <xdr:sp macro="" textlink="">
      <xdr:nvSpPr>
        <xdr:cNvPr id="201" name="テキスト ボックス 200"/>
        <xdr:cNvSpPr txBox="1"/>
      </xdr:nvSpPr>
      <xdr:spPr>
        <a:xfrm>
          <a:off x="1719795" y="128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75422</xdr:rowOff>
    </xdr:from>
    <xdr:to>
      <xdr:col>6</xdr:col>
      <xdr:colOff>38100</xdr:colOff>
      <xdr:row>77</xdr:row>
      <xdr:rowOff>5572</xdr:rowOff>
    </xdr:to>
    <xdr:sp macro="" textlink="">
      <xdr:nvSpPr>
        <xdr:cNvPr id="202" name="楕円 201"/>
        <xdr:cNvSpPr/>
      </xdr:nvSpPr>
      <xdr:spPr>
        <a:xfrm>
          <a:off x="1079500" y="131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22099</xdr:rowOff>
    </xdr:from>
    <xdr:ext cx="599010" cy="259045"/>
    <xdr:sp macro="" textlink="">
      <xdr:nvSpPr>
        <xdr:cNvPr id="203" name="テキスト ボックス 202"/>
        <xdr:cNvSpPr txBox="1"/>
      </xdr:nvSpPr>
      <xdr:spPr>
        <a:xfrm>
          <a:off x="830795" y="128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44031</xdr:rowOff>
    </xdr:from>
    <xdr:to>
      <xdr:col>24</xdr:col>
      <xdr:colOff>63500</xdr:colOff>
      <xdr:row>96</xdr:row>
      <xdr:rowOff>75456</xdr:rowOff>
    </xdr:to>
    <xdr:cxnSp macro="">
      <xdr:nvCxnSpPr>
        <xdr:cNvPr id="232" name="直線コネクタ 231"/>
        <xdr:cNvCxnSpPr/>
      </xdr:nvCxnSpPr>
      <xdr:spPr>
        <a:xfrm>
          <a:off x="3797300" y="16503231"/>
          <a:ext cx="8382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44031</xdr:rowOff>
    </xdr:from>
    <xdr:to>
      <xdr:col>19</xdr:col>
      <xdr:colOff>177800</xdr:colOff>
      <xdr:row>96</xdr:row>
      <xdr:rowOff>57969</xdr:rowOff>
    </xdr:to>
    <xdr:cxnSp macro="">
      <xdr:nvCxnSpPr>
        <xdr:cNvPr id="235" name="直線コネクタ 234"/>
        <xdr:cNvCxnSpPr/>
      </xdr:nvCxnSpPr>
      <xdr:spPr>
        <a:xfrm flipV="1">
          <a:off x="2908300" y="16503231"/>
          <a:ext cx="8890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57969</xdr:rowOff>
    </xdr:from>
    <xdr:to>
      <xdr:col>15</xdr:col>
      <xdr:colOff>50800</xdr:colOff>
      <xdr:row>96</xdr:row>
      <xdr:rowOff>67690</xdr:rowOff>
    </xdr:to>
    <xdr:cxnSp macro="">
      <xdr:nvCxnSpPr>
        <xdr:cNvPr id="238" name="直線コネクタ 237"/>
        <xdr:cNvCxnSpPr/>
      </xdr:nvCxnSpPr>
      <xdr:spPr>
        <a:xfrm flipV="1">
          <a:off x="2019300" y="16517169"/>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138725</xdr:rowOff>
    </xdr:from>
    <xdr:to>
      <xdr:col>10</xdr:col>
      <xdr:colOff>114300</xdr:colOff>
      <xdr:row>96</xdr:row>
      <xdr:rowOff>67690</xdr:rowOff>
    </xdr:to>
    <xdr:cxnSp macro="">
      <xdr:nvCxnSpPr>
        <xdr:cNvPr id="241" name="直線コネクタ 240"/>
        <xdr:cNvCxnSpPr/>
      </xdr:nvCxnSpPr>
      <xdr:spPr>
        <a:xfrm>
          <a:off x="1130300" y="16255025"/>
          <a:ext cx="889000" cy="2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24656</xdr:rowOff>
    </xdr:from>
    <xdr:to>
      <xdr:col>24</xdr:col>
      <xdr:colOff>114300</xdr:colOff>
      <xdr:row>96</xdr:row>
      <xdr:rowOff>126256</xdr:rowOff>
    </xdr:to>
    <xdr:sp macro="" textlink="">
      <xdr:nvSpPr>
        <xdr:cNvPr id="251" name="楕円 250"/>
        <xdr:cNvSpPr/>
      </xdr:nvSpPr>
      <xdr:spPr>
        <a:xfrm>
          <a:off x="4584700" y="16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47533</xdr:rowOff>
    </xdr:from>
    <xdr:ext cx="534377" cy="259045"/>
    <xdr:sp macro="" textlink="">
      <xdr:nvSpPr>
        <xdr:cNvPr id="252" name="衛生費該当値テキスト"/>
        <xdr:cNvSpPr txBox="1"/>
      </xdr:nvSpPr>
      <xdr:spPr>
        <a:xfrm>
          <a:off x="4686300" y="163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164681</xdr:rowOff>
    </xdr:from>
    <xdr:to>
      <xdr:col>20</xdr:col>
      <xdr:colOff>38100</xdr:colOff>
      <xdr:row>96</xdr:row>
      <xdr:rowOff>94831</xdr:rowOff>
    </xdr:to>
    <xdr:sp macro="" textlink="">
      <xdr:nvSpPr>
        <xdr:cNvPr id="253" name="楕円 252"/>
        <xdr:cNvSpPr/>
      </xdr:nvSpPr>
      <xdr:spPr>
        <a:xfrm>
          <a:off x="3746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111358</xdr:rowOff>
    </xdr:from>
    <xdr:ext cx="534377" cy="259045"/>
    <xdr:sp macro="" textlink="">
      <xdr:nvSpPr>
        <xdr:cNvPr id="254" name="テキスト ボックス 253"/>
        <xdr:cNvSpPr txBox="1"/>
      </xdr:nvSpPr>
      <xdr:spPr>
        <a:xfrm>
          <a:off x="3530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7169</xdr:rowOff>
    </xdr:from>
    <xdr:to>
      <xdr:col>15</xdr:col>
      <xdr:colOff>101600</xdr:colOff>
      <xdr:row>96</xdr:row>
      <xdr:rowOff>108769</xdr:rowOff>
    </xdr:to>
    <xdr:sp macro="" textlink="">
      <xdr:nvSpPr>
        <xdr:cNvPr id="255" name="楕円 254"/>
        <xdr:cNvSpPr/>
      </xdr:nvSpPr>
      <xdr:spPr>
        <a:xfrm>
          <a:off x="2857500" y="164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125296</xdr:rowOff>
    </xdr:from>
    <xdr:ext cx="534377" cy="259045"/>
    <xdr:sp macro="" textlink="">
      <xdr:nvSpPr>
        <xdr:cNvPr id="256" name="テキスト ボックス 255"/>
        <xdr:cNvSpPr txBox="1"/>
      </xdr:nvSpPr>
      <xdr:spPr>
        <a:xfrm>
          <a:off x="2641111" y="162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16890</xdr:rowOff>
    </xdr:from>
    <xdr:to>
      <xdr:col>10</xdr:col>
      <xdr:colOff>165100</xdr:colOff>
      <xdr:row>96</xdr:row>
      <xdr:rowOff>118490</xdr:rowOff>
    </xdr:to>
    <xdr:sp macro="" textlink="">
      <xdr:nvSpPr>
        <xdr:cNvPr id="257" name="楕円 256"/>
        <xdr:cNvSpPr/>
      </xdr:nvSpPr>
      <xdr:spPr>
        <a:xfrm>
          <a:off x="1968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135017</xdr:rowOff>
    </xdr:from>
    <xdr:ext cx="534377" cy="259045"/>
    <xdr:sp macro="" textlink="">
      <xdr:nvSpPr>
        <xdr:cNvPr id="258" name="テキスト ボックス 257"/>
        <xdr:cNvSpPr txBox="1"/>
      </xdr:nvSpPr>
      <xdr:spPr>
        <a:xfrm>
          <a:off x="1752111" y="162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87925</xdr:rowOff>
    </xdr:from>
    <xdr:to>
      <xdr:col>6</xdr:col>
      <xdr:colOff>38100</xdr:colOff>
      <xdr:row>95</xdr:row>
      <xdr:rowOff>18075</xdr:rowOff>
    </xdr:to>
    <xdr:sp macro="" textlink="">
      <xdr:nvSpPr>
        <xdr:cNvPr id="259" name="楕円 258"/>
        <xdr:cNvSpPr/>
      </xdr:nvSpPr>
      <xdr:spPr>
        <a:xfrm>
          <a:off x="1079500" y="162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34602</xdr:rowOff>
    </xdr:from>
    <xdr:ext cx="599010" cy="259045"/>
    <xdr:sp macro="" textlink="">
      <xdr:nvSpPr>
        <xdr:cNvPr id="260" name="テキスト ボックス 259"/>
        <xdr:cNvSpPr txBox="1"/>
      </xdr:nvSpPr>
      <xdr:spPr>
        <a:xfrm>
          <a:off x="830795" y="159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16759</xdr:rowOff>
    </xdr:from>
    <xdr:to>
      <xdr:col>55</xdr:col>
      <xdr:colOff>0</xdr:colOff>
      <xdr:row>53</xdr:row>
      <xdr:rowOff>89157</xdr:rowOff>
    </xdr:to>
    <xdr:cxnSp macro="">
      <xdr:nvCxnSpPr>
        <xdr:cNvPr id="342" name="直線コネクタ 341"/>
        <xdr:cNvCxnSpPr/>
      </xdr:nvCxnSpPr>
      <xdr:spPr>
        <a:xfrm flipV="1">
          <a:off x="9639300" y="8932159"/>
          <a:ext cx="838200" cy="24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83876</xdr:rowOff>
    </xdr:from>
    <xdr:to>
      <xdr:col>50</xdr:col>
      <xdr:colOff>114300</xdr:colOff>
      <xdr:row>53</xdr:row>
      <xdr:rowOff>89157</xdr:rowOff>
    </xdr:to>
    <xdr:cxnSp macro="">
      <xdr:nvCxnSpPr>
        <xdr:cNvPr id="345" name="直線コネクタ 344"/>
        <xdr:cNvCxnSpPr/>
      </xdr:nvCxnSpPr>
      <xdr:spPr>
        <a:xfrm>
          <a:off x="8750300" y="8999276"/>
          <a:ext cx="889000" cy="17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83876</xdr:rowOff>
    </xdr:from>
    <xdr:to>
      <xdr:col>45</xdr:col>
      <xdr:colOff>177800</xdr:colOff>
      <xdr:row>52</xdr:row>
      <xdr:rowOff>128842</xdr:rowOff>
    </xdr:to>
    <xdr:cxnSp macro="">
      <xdr:nvCxnSpPr>
        <xdr:cNvPr id="348" name="直線コネクタ 347"/>
        <xdr:cNvCxnSpPr/>
      </xdr:nvCxnSpPr>
      <xdr:spPr>
        <a:xfrm flipV="1">
          <a:off x="7861300" y="8999276"/>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128842</xdr:rowOff>
    </xdr:from>
    <xdr:to>
      <xdr:col>41</xdr:col>
      <xdr:colOff>50800</xdr:colOff>
      <xdr:row>53</xdr:row>
      <xdr:rowOff>109342</xdr:rowOff>
    </xdr:to>
    <xdr:cxnSp macro="">
      <xdr:nvCxnSpPr>
        <xdr:cNvPr id="351" name="直線コネクタ 350"/>
        <xdr:cNvCxnSpPr/>
      </xdr:nvCxnSpPr>
      <xdr:spPr>
        <a:xfrm flipV="1">
          <a:off x="6972300" y="9044242"/>
          <a:ext cx="889000" cy="1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137409</xdr:rowOff>
    </xdr:from>
    <xdr:to>
      <xdr:col>55</xdr:col>
      <xdr:colOff>50800</xdr:colOff>
      <xdr:row>52</xdr:row>
      <xdr:rowOff>67559</xdr:rowOff>
    </xdr:to>
    <xdr:sp macro="" textlink="">
      <xdr:nvSpPr>
        <xdr:cNvPr id="361" name="楕円 360"/>
        <xdr:cNvSpPr/>
      </xdr:nvSpPr>
      <xdr:spPr>
        <a:xfrm>
          <a:off x="10426700" y="88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160286</xdr:rowOff>
    </xdr:from>
    <xdr:ext cx="534377" cy="259045"/>
    <xdr:sp macro="" textlink="">
      <xdr:nvSpPr>
        <xdr:cNvPr id="362" name="農林水産業費該当値テキスト"/>
        <xdr:cNvSpPr txBox="1"/>
      </xdr:nvSpPr>
      <xdr:spPr>
        <a:xfrm>
          <a:off x="10528300" y="87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38357</xdr:rowOff>
    </xdr:from>
    <xdr:to>
      <xdr:col>50</xdr:col>
      <xdr:colOff>165100</xdr:colOff>
      <xdr:row>53</xdr:row>
      <xdr:rowOff>139957</xdr:rowOff>
    </xdr:to>
    <xdr:sp macro="" textlink="">
      <xdr:nvSpPr>
        <xdr:cNvPr id="363" name="楕円 362"/>
        <xdr:cNvSpPr/>
      </xdr:nvSpPr>
      <xdr:spPr>
        <a:xfrm>
          <a:off x="9588500" y="9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156484</xdr:rowOff>
    </xdr:from>
    <xdr:ext cx="534377" cy="259045"/>
    <xdr:sp macro="" textlink="">
      <xdr:nvSpPr>
        <xdr:cNvPr id="364" name="テキスト ボックス 363"/>
        <xdr:cNvSpPr txBox="1"/>
      </xdr:nvSpPr>
      <xdr:spPr>
        <a:xfrm>
          <a:off x="9372111" y="89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33076</xdr:rowOff>
    </xdr:from>
    <xdr:to>
      <xdr:col>46</xdr:col>
      <xdr:colOff>38100</xdr:colOff>
      <xdr:row>52</xdr:row>
      <xdr:rowOff>134676</xdr:rowOff>
    </xdr:to>
    <xdr:sp macro="" textlink="">
      <xdr:nvSpPr>
        <xdr:cNvPr id="365" name="楕円 364"/>
        <xdr:cNvSpPr/>
      </xdr:nvSpPr>
      <xdr:spPr>
        <a:xfrm>
          <a:off x="8699500" y="89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151203</xdr:rowOff>
    </xdr:from>
    <xdr:ext cx="534377" cy="259045"/>
    <xdr:sp macro="" textlink="">
      <xdr:nvSpPr>
        <xdr:cNvPr id="366" name="テキスト ボックス 365"/>
        <xdr:cNvSpPr txBox="1"/>
      </xdr:nvSpPr>
      <xdr:spPr>
        <a:xfrm>
          <a:off x="8483111" y="87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78042</xdr:rowOff>
    </xdr:from>
    <xdr:to>
      <xdr:col>41</xdr:col>
      <xdr:colOff>101600</xdr:colOff>
      <xdr:row>53</xdr:row>
      <xdr:rowOff>8192</xdr:rowOff>
    </xdr:to>
    <xdr:sp macro="" textlink="">
      <xdr:nvSpPr>
        <xdr:cNvPr id="367" name="楕円 366"/>
        <xdr:cNvSpPr/>
      </xdr:nvSpPr>
      <xdr:spPr>
        <a:xfrm>
          <a:off x="7810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24719</xdr:rowOff>
    </xdr:from>
    <xdr:ext cx="534377" cy="259045"/>
    <xdr:sp macro="" textlink="">
      <xdr:nvSpPr>
        <xdr:cNvPr id="368" name="テキスト ボックス 367"/>
        <xdr:cNvSpPr txBox="1"/>
      </xdr:nvSpPr>
      <xdr:spPr>
        <a:xfrm>
          <a:off x="7594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58542</xdr:rowOff>
    </xdr:from>
    <xdr:to>
      <xdr:col>36</xdr:col>
      <xdr:colOff>165100</xdr:colOff>
      <xdr:row>53</xdr:row>
      <xdr:rowOff>160142</xdr:rowOff>
    </xdr:to>
    <xdr:sp macro="" textlink="">
      <xdr:nvSpPr>
        <xdr:cNvPr id="369" name="楕円 368"/>
        <xdr:cNvSpPr/>
      </xdr:nvSpPr>
      <xdr:spPr>
        <a:xfrm>
          <a:off x="6921500" y="91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5219</xdr:rowOff>
    </xdr:from>
    <xdr:ext cx="534377" cy="259045"/>
    <xdr:sp macro="" textlink="">
      <xdr:nvSpPr>
        <xdr:cNvPr id="370" name="テキスト ボックス 369"/>
        <xdr:cNvSpPr txBox="1"/>
      </xdr:nvSpPr>
      <xdr:spPr>
        <a:xfrm>
          <a:off x="6705111" y="89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79166</xdr:rowOff>
    </xdr:from>
    <xdr:to>
      <xdr:col>55</xdr:col>
      <xdr:colOff>0</xdr:colOff>
      <xdr:row>75</xdr:row>
      <xdr:rowOff>80561</xdr:rowOff>
    </xdr:to>
    <xdr:cxnSp macro="">
      <xdr:nvCxnSpPr>
        <xdr:cNvPr id="397" name="直線コネクタ 396"/>
        <xdr:cNvCxnSpPr/>
      </xdr:nvCxnSpPr>
      <xdr:spPr>
        <a:xfrm>
          <a:off x="9639300" y="12937916"/>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71943</xdr:rowOff>
    </xdr:from>
    <xdr:to>
      <xdr:col>50</xdr:col>
      <xdr:colOff>114300</xdr:colOff>
      <xdr:row>75</xdr:row>
      <xdr:rowOff>79166</xdr:rowOff>
    </xdr:to>
    <xdr:cxnSp macro="">
      <xdr:nvCxnSpPr>
        <xdr:cNvPr id="400" name="直線コネクタ 399"/>
        <xdr:cNvCxnSpPr/>
      </xdr:nvCxnSpPr>
      <xdr:spPr>
        <a:xfrm>
          <a:off x="8750300" y="12416343"/>
          <a:ext cx="889000" cy="52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71943</xdr:rowOff>
    </xdr:from>
    <xdr:to>
      <xdr:col>45</xdr:col>
      <xdr:colOff>177800</xdr:colOff>
      <xdr:row>72</xdr:row>
      <xdr:rowOff>140500</xdr:rowOff>
    </xdr:to>
    <xdr:cxnSp macro="">
      <xdr:nvCxnSpPr>
        <xdr:cNvPr id="403" name="直線コネクタ 402"/>
        <xdr:cNvCxnSpPr/>
      </xdr:nvCxnSpPr>
      <xdr:spPr>
        <a:xfrm flipV="1">
          <a:off x="7861300" y="12416343"/>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140500</xdr:rowOff>
    </xdr:from>
    <xdr:to>
      <xdr:col>41</xdr:col>
      <xdr:colOff>50800</xdr:colOff>
      <xdr:row>73</xdr:row>
      <xdr:rowOff>145872</xdr:rowOff>
    </xdr:to>
    <xdr:cxnSp macro="">
      <xdr:nvCxnSpPr>
        <xdr:cNvPr id="406" name="直線コネクタ 405"/>
        <xdr:cNvCxnSpPr/>
      </xdr:nvCxnSpPr>
      <xdr:spPr>
        <a:xfrm flipV="1">
          <a:off x="6972300" y="12484900"/>
          <a:ext cx="889000" cy="1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29761</xdr:rowOff>
    </xdr:from>
    <xdr:to>
      <xdr:col>55</xdr:col>
      <xdr:colOff>50800</xdr:colOff>
      <xdr:row>75</xdr:row>
      <xdr:rowOff>131361</xdr:rowOff>
    </xdr:to>
    <xdr:sp macro="" textlink="">
      <xdr:nvSpPr>
        <xdr:cNvPr id="416" name="楕円 415"/>
        <xdr:cNvSpPr/>
      </xdr:nvSpPr>
      <xdr:spPr>
        <a:xfrm>
          <a:off x="10426700" y="128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52638</xdr:rowOff>
    </xdr:from>
    <xdr:ext cx="534377" cy="259045"/>
    <xdr:sp macro="" textlink="">
      <xdr:nvSpPr>
        <xdr:cNvPr id="417" name="商工費該当値テキスト"/>
        <xdr:cNvSpPr txBox="1"/>
      </xdr:nvSpPr>
      <xdr:spPr>
        <a:xfrm>
          <a:off x="10528300" y="127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28366</xdr:rowOff>
    </xdr:from>
    <xdr:to>
      <xdr:col>50</xdr:col>
      <xdr:colOff>165100</xdr:colOff>
      <xdr:row>75</xdr:row>
      <xdr:rowOff>129966</xdr:rowOff>
    </xdr:to>
    <xdr:sp macro="" textlink="">
      <xdr:nvSpPr>
        <xdr:cNvPr id="418" name="楕円 417"/>
        <xdr:cNvSpPr/>
      </xdr:nvSpPr>
      <xdr:spPr>
        <a:xfrm>
          <a:off x="9588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146493</xdr:rowOff>
    </xdr:from>
    <xdr:ext cx="534377" cy="259045"/>
    <xdr:sp macro="" textlink="">
      <xdr:nvSpPr>
        <xdr:cNvPr id="419" name="テキスト ボックス 418"/>
        <xdr:cNvSpPr txBox="1"/>
      </xdr:nvSpPr>
      <xdr:spPr>
        <a:xfrm>
          <a:off x="9372111" y="126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21143</xdr:rowOff>
    </xdr:from>
    <xdr:to>
      <xdr:col>46</xdr:col>
      <xdr:colOff>38100</xdr:colOff>
      <xdr:row>72</xdr:row>
      <xdr:rowOff>122743</xdr:rowOff>
    </xdr:to>
    <xdr:sp macro="" textlink="">
      <xdr:nvSpPr>
        <xdr:cNvPr id="420" name="楕円 419"/>
        <xdr:cNvSpPr/>
      </xdr:nvSpPr>
      <xdr:spPr>
        <a:xfrm>
          <a:off x="8699500" y="123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139270</xdr:rowOff>
    </xdr:from>
    <xdr:ext cx="534377" cy="259045"/>
    <xdr:sp macro="" textlink="">
      <xdr:nvSpPr>
        <xdr:cNvPr id="421" name="テキスト ボックス 420"/>
        <xdr:cNvSpPr txBox="1"/>
      </xdr:nvSpPr>
      <xdr:spPr>
        <a:xfrm>
          <a:off x="8483111" y="121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89700</xdr:rowOff>
    </xdr:from>
    <xdr:to>
      <xdr:col>41</xdr:col>
      <xdr:colOff>101600</xdr:colOff>
      <xdr:row>73</xdr:row>
      <xdr:rowOff>19850</xdr:rowOff>
    </xdr:to>
    <xdr:sp macro="" textlink="">
      <xdr:nvSpPr>
        <xdr:cNvPr id="422" name="楕円 421"/>
        <xdr:cNvSpPr/>
      </xdr:nvSpPr>
      <xdr:spPr>
        <a:xfrm>
          <a:off x="7810500" y="124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36377</xdr:rowOff>
    </xdr:from>
    <xdr:ext cx="534377" cy="259045"/>
    <xdr:sp macro="" textlink="">
      <xdr:nvSpPr>
        <xdr:cNvPr id="423" name="テキスト ボックス 422"/>
        <xdr:cNvSpPr txBox="1"/>
      </xdr:nvSpPr>
      <xdr:spPr>
        <a:xfrm>
          <a:off x="7594111" y="122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95072</xdr:rowOff>
    </xdr:from>
    <xdr:to>
      <xdr:col>36</xdr:col>
      <xdr:colOff>165100</xdr:colOff>
      <xdr:row>74</xdr:row>
      <xdr:rowOff>25222</xdr:rowOff>
    </xdr:to>
    <xdr:sp macro="" textlink="">
      <xdr:nvSpPr>
        <xdr:cNvPr id="424" name="楕円 423"/>
        <xdr:cNvSpPr/>
      </xdr:nvSpPr>
      <xdr:spPr>
        <a:xfrm>
          <a:off x="6921500" y="126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41749</xdr:rowOff>
    </xdr:from>
    <xdr:ext cx="534377" cy="259045"/>
    <xdr:sp macro="" textlink="">
      <xdr:nvSpPr>
        <xdr:cNvPr id="425" name="テキスト ボックス 424"/>
        <xdr:cNvSpPr txBox="1"/>
      </xdr:nvSpPr>
      <xdr:spPr>
        <a:xfrm>
          <a:off x="6705111" y="123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16608</xdr:rowOff>
    </xdr:from>
    <xdr:to>
      <xdr:col>55</xdr:col>
      <xdr:colOff>0</xdr:colOff>
      <xdr:row>97</xdr:row>
      <xdr:rowOff>101629</xdr:rowOff>
    </xdr:to>
    <xdr:cxnSp macro="">
      <xdr:nvCxnSpPr>
        <xdr:cNvPr id="452" name="直線コネクタ 451"/>
        <xdr:cNvCxnSpPr/>
      </xdr:nvCxnSpPr>
      <xdr:spPr>
        <a:xfrm>
          <a:off x="9639300" y="16647258"/>
          <a:ext cx="838200" cy="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16608</xdr:rowOff>
    </xdr:from>
    <xdr:to>
      <xdr:col>50</xdr:col>
      <xdr:colOff>114300</xdr:colOff>
      <xdr:row>97</xdr:row>
      <xdr:rowOff>90898</xdr:rowOff>
    </xdr:to>
    <xdr:cxnSp macro="">
      <xdr:nvCxnSpPr>
        <xdr:cNvPr id="455" name="直線コネクタ 454"/>
        <xdr:cNvCxnSpPr/>
      </xdr:nvCxnSpPr>
      <xdr:spPr>
        <a:xfrm flipV="1">
          <a:off x="8750300" y="16647258"/>
          <a:ext cx="889000" cy="7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89422</xdr:rowOff>
    </xdr:from>
    <xdr:to>
      <xdr:col>45</xdr:col>
      <xdr:colOff>177800</xdr:colOff>
      <xdr:row>97</xdr:row>
      <xdr:rowOff>90898</xdr:rowOff>
    </xdr:to>
    <xdr:cxnSp macro="">
      <xdr:nvCxnSpPr>
        <xdr:cNvPr id="458" name="直線コネクタ 457"/>
        <xdr:cNvCxnSpPr/>
      </xdr:nvCxnSpPr>
      <xdr:spPr>
        <a:xfrm>
          <a:off x="7861300" y="16720072"/>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44986</xdr:rowOff>
    </xdr:from>
    <xdr:to>
      <xdr:col>41</xdr:col>
      <xdr:colOff>50800</xdr:colOff>
      <xdr:row>97</xdr:row>
      <xdr:rowOff>89422</xdr:rowOff>
    </xdr:to>
    <xdr:cxnSp macro="">
      <xdr:nvCxnSpPr>
        <xdr:cNvPr id="461" name="直線コネクタ 460"/>
        <xdr:cNvCxnSpPr/>
      </xdr:nvCxnSpPr>
      <xdr:spPr>
        <a:xfrm>
          <a:off x="6972300" y="16675636"/>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50829</xdr:rowOff>
    </xdr:from>
    <xdr:to>
      <xdr:col>55</xdr:col>
      <xdr:colOff>50800</xdr:colOff>
      <xdr:row>97</xdr:row>
      <xdr:rowOff>152429</xdr:rowOff>
    </xdr:to>
    <xdr:sp macro="" textlink="">
      <xdr:nvSpPr>
        <xdr:cNvPr id="471" name="楕円 470"/>
        <xdr:cNvSpPr/>
      </xdr:nvSpPr>
      <xdr:spPr>
        <a:xfrm>
          <a:off x="10426700" y="16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152965</xdr:rowOff>
    </xdr:from>
    <xdr:ext cx="534377" cy="259045"/>
    <xdr:sp macro="" textlink="">
      <xdr:nvSpPr>
        <xdr:cNvPr id="472" name="土木費該当値テキスト"/>
        <xdr:cNvSpPr txBox="1"/>
      </xdr:nvSpPr>
      <xdr:spPr>
        <a:xfrm>
          <a:off x="10528300" y="166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137258</xdr:rowOff>
    </xdr:from>
    <xdr:to>
      <xdr:col>50</xdr:col>
      <xdr:colOff>165100</xdr:colOff>
      <xdr:row>97</xdr:row>
      <xdr:rowOff>67408</xdr:rowOff>
    </xdr:to>
    <xdr:sp macro="" textlink="">
      <xdr:nvSpPr>
        <xdr:cNvPr id="473" name="楕円 472"/>
        <xdr:cNvSpPr/>
      </xdr:nvSpPr>
      <xdr:spPr>
        <a:xfrm>
          <a:off x="9588500" y="16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83935</xdr:rowOff>
    </xdr:from>
    <xdr:ext cx="534377" cy="259045"/>
    <xdr:sp macro="" textlink="">
      <xdr:nvSpPr>
        <xdr:cNvPr id="474" name="テキスト ボックス 473"/>
        <xdr:cNvSpPr txBox="1"/>
      </xdr:nvSpPr>
      <xdr:spPr>
        <a:xfrm>
          <a:off x="9372111" y="163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40098</xdr:rowOff>
    </xdr:from>
    <xdr:to>
      <xdr:col>46</xdr:col>
      <xdr:colOff>38100</xdr:colOff>
      <xdr:row>97</xdr:row>
      <xdr:rowOff>141698</xdr:rowOff>
    </xdr:to>
    <xdr:sp macro="" textlink="">
      <xdr:nvSpPr>
        <xdr:cNvPr id="475" name="楕円 474"/>
        <xdr:cNvSpPr/>
      </xdr:nvSpPr>
      <xdr:spPr>
        <a:xfrm>
          <a:off x="8699500" y="166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132825</xdr:rowOff>
    </xdr:from>
    <xdr:ext cx="534377" cy="259045"/>
    <xdr:sp macro="" textlink="">
      <xdr:nvSpPr>
        <xdr:cNvPr id="476" name="テキスト ボックス 475"/>
        <xdr:cNvSpPr txBox="1"/>
      </xdr:nvSpPr>
      <xdr:spPr>
        <a:xfrm>
          <a:off x="8483111" y="167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38622</xdr:rowOff>
    </xdr:from>
    <xdr:to>
      <xdr:col>41</xdr:col>
      <xdr:colOff>101600</xdr:colOff>
      <xdr:row>97</xdr:row>
      <xdr:rowOff>140222</xdr:rowOff>
    </xdr:to>
    <xdr:sp macro="" textlink="">
      <xdr:nvSpPr>
        <xdr:cNvPr id="477" name="楕円 476"/>
        <xdr:cNvSpPr/>
      </xdr:nvSpPr>
      <xdr:spPr>
        <a:xfrm>
          <a:off x="7810500" y="16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131349</xdr:rowOff>
    </xdr:from>
    <xdr:ext cx="534377" cy="259045"/>
    <xdr:sp macro="" textlink="">
      <xdr:nvSpPr>
        <xdr:cNvPr id="478" name="テキスト ボックス 477"/>
        <xdr:cNvSpPr txBox="1"/>
      </xdr:nvSpPr>
      <xdr:spPr>
        <a:xfrm>
          <a:off x="7594111" y="167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165636</xdr:rowOff>
    </xdr:from>
    <xdr:to>
      <xdr:col>36</xdr:col>
      <xdr:colOff>165100</xdr:colOff>
      <xdr:row>97</xdr:row>
      <xdr:rowOff>95786</xdr:rowOff>
    </xdr:to>
    <xdr:sp macro="" textlink="">
      <xdr:nvSpPr>
        <xdr:cNvPr id="479" name="楕円 478"/>
        <xdr:cNvSpPr/>
      </xdr:nvSpPr>
      <xdr:spPr>
        <a:xfrm>
          <a:off x="6921500" y="166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112313</xdr:rowOff>
    </xdr:from>
    <xdr:ext cx="534377" cy="259045"/>
    <xdr:sp macro="" textlink="">
      <xdr:nvSpPr>
        <xdr:cNvPr id="480" name="テキスト ボックス 479"/>
        <xdr:cNvSpPr txBox="1"/>
      </xdr:nvSpPr>
      <xdr:spPr>
        <a:xfrm>
          <a:off x="6705111" y="164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158262</xdr:rowOff>
    </xdr:from>
    <xdr:to>
      <xdr:col>85</xdr:col>
      <xdr:colOff>127000</xdr:colOff>
      <xdr:row>32</xdr:row>
      <xdr:rowOff>61953</xdr:rowOff>
    </xdr:to>
    <xdr:cxnSp macro="">
      <xdr:nvCxnSpPr>
        <xdr:cNvPr id="507" name="直線コネクタ 506"/>
        <xdr:cNvCxnSpPr/>
      </xdr:nvCxnSpPr>
      <xdr:spPr>
        <a:xfrm flipV="1">
          <a:off x="15481300" y="5473212"/>
          <a:ext cx="838200" cy="7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61953</xdr:rowOff>
    </xdr:from>
    <xdr:to>
      <xdr:col>81</xdr:col>
      <xdr:colOff>50800</xdr:colOff>
      <xdr:row>32</xdr:row>
      <xdr:rowOff>66479</xdr:rowOff>
    </xdr:to>
    <xdr:cxnSp macro="">
      <xdr:nvCxnSpPr>
        <xdr:cNvPr id="510" name="直線コネクタ 509"/>
        <xdr:cNvCxnSpPr/>
      </xdr:nvCxnSpPr>
      <xdr:spPr>
        <a:xfrm flipV="1">
          <a:off x="14592300" y="5548353"/>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66479</xdr:rowOff>
    </xdr:from>
    <xdr:to>
      <xdr:col>76</xdr:col>
      <xdr:colOff>114300</xdr:colOff>
      <xdr:row>32</xdr:row>
      <xdr:rowOff>140134</xdr:rowOff>
    </xdr:to>
    <xdr:cxnSp macro="">
      <xdr:nvCxnSpPr>
        <xdr:cNvPr id="513" name="直線コネクタ 512"/>
        <xdr:cNvCxnSpPr/>
      </xdr:nvCxnSpPr>
      <xdr:spPr>
        <a:xfrm flipV="1">
          <a:off x="13703300" y="5552879"/>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135334</xdr:rowOff>
    </xdr:from>
    <xdr:to>
      <xdr:col>71</xdr:col>
      <xdr:colOff>177800</xdr:colOff>
      <xdr:row>32</xdr:row>
      <xdr:rowOff>140134</xdr:rowOff>
    </xdr:to>
    <xdr:cxnSp macro="">
      <xdr:nvCxnSpPr>
        <xdr:cNvPr id="516" name="直線コネクタ 515"/>
        <xdr:cNvCxnSpPr/>
      </xdr:nvCxnSpPr>
      <xdr:spPr>
        <a:xfrm>
          <a:off x="12814300" y="562173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107462</xdr:rowOff>
    </xdr:from>
    <xdr:to>
      <xdr:col>85</xdr:col>
      <xdr:colOff>177800</xdr:colOff>
      <xdr:row>32</xdr:row>
      <xdr:rowOff>37612</xdr:rowOff>
    </xdr:to>
    <xdr:sp macro="" textlink="">
      <xdr:nvSpPr>
        <xdr:cNvPr id="526" name="楕円 525"/>
        <xdr:cNvSpPr/>
      </xdr:nvSpPr>
      <xdr:spPr>
        <a:xfrm>
          <a:off x="16268700" y="54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130339</xdr:rowOff>
    </xdr:from>
    <xdr:ext cx="534377" cy="259045"/>
    <xdr:sp macro="" textlink="">
      <xdr:nvSpPr>
        <xdr:cNvPr id="527" name="消防費該当値テキスト"/>
        <xdr:cNvSpPr txBox="1"/>
      </xdr:nvSpPr>
      <xdr:spPr>
        <a:xfrm>
          <a:off x="16370300" y="52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11153</xdr:rowOff>
    </xdr:from>
    <xdr:to>
      <xdr:col>81</xdr:col>
      <xdr:colOff>101600</xdr:colOff>
      <xdr:row>32</xdr:row>
      <xdr:rowOff>112753</xdr:rowOff>
    </xdr:to>
    <xdr:sp macro="" textlink="">
      <xdr:nvSpPr>
        <xdr:cNvPr id="528" name="楕円 527"/>
        <xdr:cNvSpPr/>
      </xdr:nvSpPr>
      <xdr:spPr>
        <a:xfrm>
          <a:off x="15430500" y="54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129280</xdr:rowOff>
    </xdr:from>
    <xdr:ext cx="534377" cy="259045"/>
    <xdr:sp macro="" textlink="">
      <xdr:nvSpPr>
        <xdr:cNvPr id="529" name="テキスト ボックス 528"/>
        <xdr:cNvSpPr txBox="1"/>
      </xdr:nvSpPr>
      <xdr:spPr>
        <a:xfrm>
          <a:off x="15214111" y="52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15679</xdr:rowOff>
    </xdr:from>
    <xdr:to>
      <xdr:col>76</xdr:col>
      <xdr:colOff>165100</xdr:colOff>
      <xdr:row>32</xdr:row>
      <xdr:rowOff>117279</xdr:rowOff>
    </xdr:to>
    <xdr:sp macro="" textlink="">
      <xdr:nvSpPr>
        <xdr:cNvPr id="530" name="楕円 529"/>
        <xdr:cNvSpPr/>
      </xdr:nvSpPr>
      <xdr:spPr>
        <a:xfrm>
          <a:off x="14541500" y="55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133806</xdr:rowOff>
    </xdr:from>
    <xdr:ext cx="534377" cy="259045"/>
    <xdr:sp macro="" textlink="">
      <xdr:nvSpPr>
        <xdr:cNvPr id="531" name="テキスト ボックス 530"/>
        <xdr:cNvSpPr txBox="1"/>
      </xdr:nvSpPr>
      <xdr:spPr>
        <a:xfrm>
          <a:off x="14325111" y="527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89334</xdr:rowOff>
    </xdr:from>
    <xdr:to>
      <xdr:col>72</xdr:col>
      <xdr:colOff>38100</xdr:colOff>
      <xdr:row>33</xdr:row>
      <xdr:rowOff>19484</xdr:rowOff>
    </xdr:to>
    <xdr:sp macro="" textlink="">
      <xdr:nvSpPr>
        <xdr:cNvPr id="532" name="楕円 531"/>
        <xdr:cNvSpPr/>
      </xdr:nvSpPr>
      <xdr:spPr>
        <a:xfrm>
          <a:off x="13652500" y="55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36011</xdr:rowOff>
    </xdr:from>
    <xdr:ext cx="534377" cy="259045"/>
    <xdr:sp macro="" textlink="">
      <xdr:nvSpPr>
        <xdr:cNvPr id="533" name="テキスト ボックス 532"/>
        <xdr:cNvSpPr txBox="1"/>
      </xdr:nvSpPr>
      <xdr:spPr>
        <a:xfrm>
          <a:off x="13436111" y="53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84534</xdr:rowOff>
    </xdr:from>
    <xdr:to>
      <xdr:col>67</xdr:col>
      <xdr:colOff>101600</xdr:colOff>
      <xdr:row>33</xdr:row>
      <xdr:rowOff>14684</xdr:rowOff>
    </xdr:to>
    <xdr:sp macro="" textlink="">
      <xdr:nvSpPr>
        <xdr:cNvPr id="534" name="楕円 533"/>
        <xdr:cNvSpPr/>
      </xdr:nvSpPr>
      <xdr:spPr>
        <a:xfrm>
          <a:off x="12763500" y="55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31211</xdr:rowOff>
    </xdr:from>
    <xdr:ext cx="534377" cy="259045"/>
    <xdr:sp macro="" textlink="">
      <xdr:nvSpPr>
        <xdr:cNvPr id="535" name="テキスト ボックス 534"/>
        <xdr:cNvSpPr txBox="1"/>
      </xdr:nvSpPr>
      <xdr:spPr>
        <a:xfrm>
          <a:off x="12547111" y="5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146482</xdr:rowOff>
    </xdr:from>
    <xdr:to>
      <xdr:col>85</xdr:col>
      <xdr:colOff>127000</xdr:colOff>
      <xdr:row>58</xdr:row>
      <xdr:rowOff>139254</xdr:rowOff>
    </xdr:to>
    <xdr:cxnSp macro="">
      <xdr:nvCxnSpPr>
        <xdr:cNvPr id="567" name="直線コネクタ 566"/>
        <xdr:cNvCxnSpPr/>
      </xdr:nvCxnSpPr>
      <xdr:spPr>
        <a:xfrm flipV="1">
          <a:off x="15481300" y="9747682"/>
          <a:ext cx="838200" cy="3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132232</xdr:rowOff>
    </xdr:from>
    <xdr:to>
      <xdr:col>81</xdr:col>
      <xdr:colOff>50800</xdr:colOff>
      <xdr:row>58</xdr:row>
      <xdr:rowOff>139254</xdr:rowOff>
    </xdr:to>
    <xdr:cxnSp macro="">
      <xdr:nvCxnSpPr>
        <xdr:cNvPr id="570" name="直線コネクタ 569"/>
        <xdr:cNvCxnSpPr/>
      </xdr:nvCxnSpPr>
      <xdr:spPr>
        <a:xfrm>
          <a:off x="14592300" y="10076332"/>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132232</xdr:rowOff>
    </xdr:from>
    <xdr:to>
      <xdr:col>76</xdr:col>
      <xdr:colOff>114300</xdr:colOff>
      <xdr:row>58</xdr:row>
      <xdr:rowOff>170975</xdr:rowOff>
    </xdr:to>
    <xdr:cxnSp macro="">
      <xdr:nvCxnSpPr>
        <xdr:cNvPr id="573" name="直線コネクタ 572"/>
        <xdr:cNvCxnSpPr/>
      </xdr:nvCxnSpPr>
      <xdr:spPr>
        <a:xfrm flipV="1">
          <a:off x="13703300" y="10076332"/>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114358</xdr:rowOff>
    </xdr:from>
    <xdr:to>
      <xdr:col>71</xdr:col>
      <xdr:colOff>177800</xdr:colOff>
      <xdr:row>58</xdr:row>
      <xdr:rowOff>170975</xdr:rowOff>
    </xdr:to>
    <xdr:cxnSp macro="">
      <xdr:nvCxnSpPr>
        <xdr:cNvPr id="576" name="直線コネクタ 575"/>
        <xdr:cNvCxnSpPr/>
      </xdr:nvCxnSpPr>
      <xdr:spPr>
        <a:xfrm>
          <a:off x="12814300" y="10058458"/>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95682</xdr:rowOff>
    </xdr:from>
    <xdr:to>
      <xdr:col>85</xdr:col>
      <xdr:colOff>177800</xdr:colOff>
      <xdr:row>57</xdr:row>
      <xdr:rowOff>25832</xdr:rowOff>
    </xdr:to>
    <xdr:sp macro="" textlink="">
      <xdr:nvSpPr>
        <xdr:cNvPr id="586" name="楕円 585"/>
        <xdr:cNvSpPr/>
      </xdr:nvSpPr>
      <xdr:spPr>
        <a:xfrm>
          <a:off x="16268700" y="96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118559</xdr:rowOff>
    </xdr:from>
    <xdr:ext cx="534377" cy="259045"/>
    <xdr:sp macro="" textlink="">
      <xdr:nvSpPr>
        <xdr:cNvPr id="587" name="教育費該当値テキスト"/>
        <xdr:cNvSpPr txBox="1"/>
      </xdr:nvSpPr>
      <xdr:spPr>
        <a:xfrm>
          <a:off x="16370300"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88454</xdr:rowOff>
    </xdr:from>
    <xdr:to>
      <xdr:col>81</xdr:col>
      <xdr:colOff>101600</xdr:colOff>
      <xdr:row>59</xdr:row>
      <xdr:rowOff>18604</xdr:rowOff>
    </xdr:to>
    <xdr:sp macro="" textlink="">
      <xdr:nvSpPr>
        <xdr:cNvPr id="588" name="楕円 587"/>
        <xdr:cNvSpPr/>
      </xdr:nvSpPr>
      <xdr:spPr>
        <a:xfrm>
          <a:off x="15430500" y="100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9731</xdr:rowOff>
    </xdr:from>
    <xdr:ext cx="534377" cy="259045"/>
    <xdr:sp macro="" textlink="">
      <xdr:nvSpPr>
        <xdr:cNvPr id="589" name="テキスト ボックス 588"/>
        <xdr:cNvSpPr txBox="1"/>
      </xdr:nvSpPr>
      <xdr:spPr>
        <a:xfrm>
          <a:off x="15214111" y="101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81432</xdr:rowOff>
    </xdr:from>
    <xdr:to>
      <xdr:col>76</xdr:col>
      <xdr:colOff>165100</xdr:colOff>
      <xdr:row>59</xdr:row>
      <xdr:rowOff>11582</xdr:rowOff>
    </xdr:to>
    <xdr:sp macro="" textlink="">
      <xdr:nvSpPr>
        <xdr:cNvPr id="590" name="楕円 589"/>
        <xdr:cNvSpPr/>
      </xdr:nvSpPr>
      <xdr:spPr>
        <a:xfrm>
          <a:off x="14541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2709</xdr:rowOff>
    </xdr:from>
    <xdr:ext cx="534377" cy="259045"/>
    <xdr:sp macro="" textlink="">
      <xdr:nvSpPr>
        <xdr:cNvPr id="591" name="テキスト ボックス 590"/>
        <xdr:cNvSpPr txBox="1"/>
      </xdr:nvSpPr>
      <xdr:spPr>
        <a:xfrm>
          <a:off x="14325111" y="101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120175</xdr:rowOff>
    </xdr:from>
    <xdr:to>
      <xdr:col>72</xdr:col>
      <xdr:colOff>38100</xdr:colOff>
      <xdr:row>59</xdr:row>
      <xdr:rowOff>50325</xdr:rowOff>
    </xdr:to>
    <xdr:sp macro="" textlink="">
      <xdr:nvSpPr>
        <xdr:cNvPr id="592" name="楕円 591"/>
        <xdr:cNvSpPr/>
      </xdr:nvSpPr>
      <xdr:spPr>
        <a:xfrm>
          <a:off x="13652500" y="100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41452</xdr:rowOff>
    </xdr:from>
    <xdr:ext cx="534377" cy="259045"/>
    <xdr:sp macro="" textlink="">
      <xdr:nvSpPr>
        <xdr:cNvPr id="593" name="テキスト ボックス 592"/>
        <xdr:cNvSpPr txBox="1"/>
      </xdr:nvSpPr>
      <xdr:spPr>
        <a:xfrm>
          <a:off x="13436111" y="101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63558</xdr:rowOff>
    </xdr:from>
    <xdr:to>
      <xdr:col>67</xdr:col>
      <xdr:colOff>101600</xdr:colOff>
      <xdr:row>58</xdr:row>
      <xdr:rowOff>165158</xdr:rowOff>
    </xdr:to>
    <xdr:sp macro="" textlink="">
      <xdr:nvSpPr>
        <xdr:cNvPr id="594" name="楕円 593"/>
        <xdr:cNvSpPr/>
      </xdr:nvSpPr>
      <xdr:spPr>
        <a:xfrm>
          <a:off x="12763500" y="100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156285</xdr:rowOff>
    </xdr:from>
    <xdr:ext cx="534377" cy="259045"/>
    <xdr:sp macro="" textlink="">
      <xdr:nvSpPr>
        <xdr:cNvPr id="595" name="テキスト ボックス 594"/>
        <xdr:cNvSpPr txBox="1"/>
      </xdr:nvSpPr>
      <xdr:spPr>
        <a:xfrm>
          <a:off x="12547111" y="101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130191</xdr:rowOff>
    </xdr:from>
    <xdr:to>
      <xdr:col>85</xdr:col>
      <xdr:colOff>127000</xdr:colOff>
      <xdr:row>77</xdr:row>
      <xdr:rowOff>94255</xdr:rowOff>
    </xdr:to>
    <xdr:cxnSp macro="">
      <xdr:nvCxnSpPr>
        <xdr:cNvPr id="622" name="直線コネクタ 621"/>
        <xdr:cNvCxnSpPr/>
      </xdr:nvCxnSpPr>
      <xdr:spPr>
        <a:xfrm>
          <a:off x="15481300" y="13160391"/>
          <a:ext cx="8382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130191</xdr:rowOff>
    </xdr:from>
    <xdr:to>
      <xdr:col>81</xdr:col>
      <xdr:colOff>50800</xdr:colOff>
      <xdr:row>76</xdr:row>
      <xdr:rowOff>143770</xdr:rowOff>
    </xdr:to>
    <xdr:cxnSp macro="">
      <xdr:nvCxnSpPr>
        <xdr:cNvPr id="625" name="直線コネクタ 624"/>
        <xdr:cNvCxnSpPr/>
      </xdr:nvCxnSpPr>
      <xdr:spPr>
        <a:xfrm flipV="1">
          <a:off x="14592300" y="1316039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143770</xdr:rowOff>
    </xdr:from>
    <xdr:to>
      <xdr:col>76</xdr:col>
      <xdr:colOff>114300</xdr:colOff>
      <xdr:row>77</xdr:row>
      <xdr:rowOff>135128</xdr:rowOff>
    </xdr:to>
    <xdr:cxnSp macro="">
      <xdr:nvCxnSpPr>
        <xdr:cNvPr id="628" name="直線コネクタ 627"/>
        <xdr:cNvCxnSpPr/>
      </xdr:nvCxnSpPr>
      <xdr:spPr>
        <a:xfrm flipV="1">
          <a:off x="13703300" y="13173970"/>
          <a:ext cx="889000" cy="1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42019</xdr:rowOff>
    </xdr:from>
    <xdr:to>
      <xdr:col>71</xdr:col>
      <xdr:colOff>177800</xdr:colOff>
      <xdr:row>77</xdr:row>
      <xdr:rowOff>135128</xdr:rowOff>
    </xdr:to>
    <xdr:cxnSp macro="">
      <xdr:nvCxnSpPr>
        <xdr:cNvPr id="631" name="直線コネクタ 630"/>
        <xdr:cNvCxnSpPr/>
      </xdr:nvCxnSpPr>
      <xdr:spPr>
        <a:xfrm>
          <a:off x="12814300" y="13243669"/>
          <a:ext cx="8890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103422</xdr:rowOff>
    </xdr:from>
    <xdr:ext cx="469744" cy="259045"/>
    <xdr:sp macro="" textlink="">
      <xdr:nvSpPr>
        <xdr:cNvPr id="635" name="テキスト ボックス 634"/>
        <xdr:cNvSpPr txBox="1"/>
      </xdr:nvSpPr>
      <xdr:spPr>
        <a:xfrm>
          <a:off x="12579428" y="1347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43455</xdr:rowOff>
    </xdr:from>
    <xdr:to>
      <xdr:col>85</xdr:col>
      <xdr:colOff>177800</xdr:colOff>
      <xdr:row>77</xdr:row>
      <xdr:rowOff>145055</xdr:rowOff>
    </xdr:to>
    <xdr:sp macro="" textlink="">
      <xdr:nvSpPr>
        <xdr:cNvPr id="641" name="楕円 640"/>
        <xdr:cNvSpPr/>
      </xdr:nvSpPr>
      <xdr:spPr>
        <a:xfrm>
          <a:off x="162687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66332</xdr:rowOff>
    </xdr:from>
    <xdr:ext cx="469744" cy="259045"/>
    <xdr:sp macro="" textlink="">
      <xdr:nvSpPr>
        <xdr:cNvPr id="642" name="災害復旧費該当値テキスト"/>
        <xdr:cNvSpPr txBox="1"/>
      </xdr:nvSpPr>
      <xdr:spPr>
        <a:xfrm>
          <a:off x="16370300" y="1309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79391</xdr:rowOff>
    </xdr:from>
    <xdr:to>
      <xdr:col>81</xdr:col>
      <xdr:colOff>101600</xdr:colOff>
      <xdr:row>77</xdr:row>
      <xdr:rowOff>9541</xdr:rowOff>
    </xdr:to>
    <xdr:sp macro="" textlink="">
      <xdr:nvSpPr>
        <xdr:cNvPr id="643" name="楕円 642"/>
        <xdr:cNvSpPr/>
      </xdr:nvSpPr>
      <xdr:spPr>
        <a:xfrm>
          <a:off x="15430500" y="131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26068</xdr:rowOff>
    </xdr:from>
    <xdr:ext cx="534377" cy="259045"/>
    <xdr:sp macro="" textlink="">
      <xdr:nvSpPr>
        <xdr:cNvPr id="644" name="テキスト ボックス 643"/>
        <xdr:cNvSpPr txBox="1"/>
      </xdr:nvSpPr>
      <xdr:spPr>
        <a:xfrm>
          <a:off x="15214111" y="128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92970</xdr:rowOff>
    </xdr:from>
    <xdr:to>
      <xdr:col>76</xdr:col>
      <xdr:colOff>165100</xdr:colOff>
      <xdr:row>77</xdr:row>
      <xdr:rowOff>23120</xdr:rowOff>
    </xdr:to>
    <xdr:sp macro="" textlink="">
      <xdr:nvSpPr>
        <xdr:cNvPr id="645" name="楕円 644"/>
        <xdr:cNvSpPr/>
      </xdr:nvSpPr>
      <xdr:spPr>
        <a:xfrm>
          <a:off x="14541500" y="13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39646</xdr:rowOff>
    </xdr:from>
    <xdr:ext cx="534377" cy="259045"/>
    <xdr:sp macro="" textlink="">
      <xdr:nvSpPr>
        <xdr:cNvPr id="646" name="テキスト ボックス 645"/>
        <xdr:cNvSpPr txBox="1"/>
      </xdr:nvSpPr>
      <xdr:spPr>
        <a:xfrm>
          <a:off x="14325111" y="128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84328</xdr:rowOff>
    </xdr:from>
    <xdr:to>
      <xdr:col>72</xdr:col>
      <xdr:colOff>38100</xdr:colOff>
      <xdr:row>78</xdr:row>
      <xdr:rowOff>14478</xdr:rowOff>
    </xdr:to>
    <xdr:sp macro="" textlink="">
      <xdr:nvSpPr>
        <xdr:cNvPr id="647" name="楕円 646"/>
        <xdr:cNvSpPr/>
      </xdr:nvSpPr>
      <xdr:spPr>
        <a:xfrm>
          <a:off x="13652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31005</xdr:rowOff>
    </xdr:from>
    <xdr:ext cx="469744" cy="259045"/>
    <xdr:sp macro="" textlink="">
      <xdr:nvSpPr>
        <xdr:cNvPr id="648" name="テキスト ボックス 647"/>
        <xdr:cNvSpPr txBox="1"/>
      </xdr:nvSpPr>
      <xdr:spPr>
        <a:xfrm>
          <a:off x="134684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162669</xdr:rowOff>
    </xdr:from>
    <xdr:to>
      <xdr:col>67</xdr:col>
      <xdr:colOff>101600</xdr:colOff>
      <xdr:row>77</xdr:row>
      <xdr:rowOff>92819</xdr:rowOff>
    </xdr:to>
    <xdr:sp macro="" textlink="">
      <xdr:nvSpPr>
        <xdr:cNvPr id="649" name="楕円 648"/>
        <xdr:cNvSpPr/>
      </xdr:nvSpPr>
      <xdr:spPr>
        <a:xfrm>
          <a:off x="12763500" y="131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109346</xdr:rowOff>
    </xdr:from>
    <xdr:ext cx="534377" cy="259045"/>
    <xdr:sp macro="" textlink="">
      <xdr:nvSpPr>
        <xdr:cNvPr id="650" name="テキスト ボックス 649"/>
        <xdr:cNvSpPr txBox="1"/>
      </xdr:nvSpPr>
      <xdr:spPr>
        <a:xfrm>
          <a:off x="12547111" y="129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135937</xdr:rowOff>
    </xdr:from>
    <xdr:to>
      <xdr:col>85</xdr:col>
      <xdr:colOff>127000</xdr:colOff>
      <xdr:row>94</xdr:row>
      <xdr:rowOff>162694</xdr:rowOff>
    </xdr:to>
    <xdr:cxnSp macro="">
      <xdr:nvCxnSpPr>
        <xdr:cNvPr id="683" name="直線コネクタ 682"/>
        <xdr:cNvCxnSpPr/>
      </xdr:nvCxnSpPr>
      <xdr:spPr>
        <a:xfrm flipV="1">
          <a:off x="15481300" y="16252237"/>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162694</xdr:rowOff>
    </xdr:from>
    <xdr:to>
      <xdr:col>81</xdr:col>
      <xdr:colOff>50800</xdr:colOff>
      <xdr:row>95</xdr:row>
      <xdr:rowOff>51079</xdr:rowOff>
    </xdr:to>
    <xdr:cxnSp macro="">
      <xdr:nvCxnSpPr>
        <xdr:cNvPr id="686" name="直線コネクタ 685"/>
        <xdr:cNvCxnSpPr/>
      </xdr:nvCxnSpPr>
      <xdr:spPr>
        <a:xfrm flipV="1">
          <a:off x="14592300" y="16278994"/>
          <a:ext cx="889000" cy="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51079</xdr:rowOff>
    </xdr:from>
    <xdr:to>
      <xdr:col>76</xdr:col>
      <xdr:colOff>114300</xdr:colOff>
      <xdr:row>95</xdr:row>
      <xdr:rowOff>115612</xdr:rowOff>
    </xdr:to>
    <xdr:cxnSp macro="">
      <xdr:nvCxnSpPr>
        <xdr:cNvPr id="689" name="直線コネクタ 688"/>
        <xdr:cNvCxnSpPr/>
      </xdr:nvCxnSpPr>
      <xdr:spPr>
        <a:xfrm flipV="1">
          <a:off x="13703300" y="16338829"/>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1" name="テキスト ボックス 690"/>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7693</xdr:rowOff>
    </xdr:from>
    <xdr:to>
      <xdr:col>71</xdr:col>
      <xdr:colOff>177800</xdr:colOff>
      <xdr:row>95</xdr:row>
      <xdr:rowOff>115612</xdr:rowOff>
    </xdr:to>
    <xdr:cxnSp macro="">
      <xdr:nvCxnSpPr>
        <xdr:cNvPr id="692" name="直線コネクタ 691"/>
        <xdr:cNvCxnSpPr/>
      </xdr:nvCxnSpPr>
      <xdr:spPr>
        <a:xfrm>
          <a:off x="12814300" y="16295443"/>
          <a:ext cx="8890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4" name="テキスト ボックス 693"/>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85137</xdr:rowOff>
    </xdr:from>
    <xdr:to>
      <xdr:col>85</xdr:col>
      <xdr:colOff>177800</xdr:colOff>
      <xdr:row>95</xdr:row>
      <xdr:rowOff>15287</xdr:rowOff>
    </xdr:to>
    <xdr:sp macro="" textlink="">
      <xdr:nvSpPr>
        <xdr:cNvPr id="702" name="楕円 701"/>
        <xdr:cNvSpPr/>
      </xdr:nvSpPr>
      <xdr:spPr>
        <a:xfrm>
          <a:off x="16268700" y="162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108014</xdr:rowOff>
    </xdr:from>
    <xdr:ext cx="534377" cy="259045"/>
    <xdr:sp macro="" textlink="">
      <xdr:nvSpPr>
        <xdr:cNvPr id="703" name="公債費該当値テキスト"/>
        <xdr:cNvSpPr txBox="1"/>
      </xdr:nvSpPr>
      <xdr:spPr>
        <a:xfrm>
          <a:off x="16370300" y="160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111894</xdr:rowOff>
    </xdr:from>
    <xdr:to>
      <xdr:col>81</xdr:col>
      <xdr:colOff>101600</xdr:colOff>
      <xdr:row>95</xdr:row>
      <xdr:rowOff>42044</xdr:rowOff>
    </xdr:to>
    <xdr:sp macro="" textlink="">
      <xdr:nvSpPr>
        <xdr:cNvPr id="704" name="楕円 703"/>
        <xdr:cNvSpPr/>
      </xdr:nvSpPr>
      <xdr:spPr>
        <a:xfrm>
          <a:off x="15430500" y="162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58571</xdr:rowOff>
    </xdr:from>
    <xdr:ext cx="534377" cy="259045"/>
    <xdr:sp macro="" textlink="">
      <xdr:nvSpPr>
        <xdr:cNvPr id="705" name="テキスト ボックス 704"/>
        <xdr:cNvSpPr txBox="1"/>
      </xdr:nvSpPr>
      <xdr:spPr>
        <a:xfrm>
          <a:off x="15214111" y="160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279</xdr:rowOff>
    </xdr:from>
    <xdr:to>
      <xdr:col>76</xdr:col>
      <xdr:colOff>165100</xdr:colOff>
      <xdr:row>95</xdr:row>
      <xdr:rowOff>101879</xdr:rowOff>
    </xdr:to>
    <xdr:sp macro="" textlink="">
      <xdr:nvSpPr>
        <xdr:cNvPr id="706" name="楕円 705"/>
        <xdr:cNvSpPr/>
      </xdr:nvSpPr>
      <xdr:spPr>
        <a:xfrm>
          <a:off x="14541500" y="162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118406</xdr:rowOff>
    </xdr:from>
    <xdr:ext cx="534377" cy="259045"/>
    <xdr:sp macro="" textlink="">
      <xdr:nvSpPr>
        <xdr:cNvPr id="707" name="テキスト ボックス 706"/>
        <xdr:cNvSpPr txBox="1"/>
      </xdr:nvSpPr>
      <xdr:spPr>
        <a:xfrm>
          <a:off x="14325111" y="160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64812</xdr:rowOff>
    </xdr:from>
    <xdr:to>
      <xdr:col>72</xdr:col>
      <xdr:colOff>38100</xdr:colOff>
      <xdr:row>95</xdr:row>
      <xdr:rowOff>166412</xdr:rowOff>
    </xdr:to>
    <xdr:sp macro="" textlink="">
      <xdr:nvSpPr>
        <xdr:cNvPr id="708" name="楕円 707"/>
        <xdr:cNvSpPr/>
      </xdr:nvSpPr>
      <xdr:spPr>
        <a:xfrm>
          <a:off x="13652500" y="163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11489</xdr:rowOff>
    </xdr:from>
    <xdr:ext cx="534377" cy="259045"/>
    <xdr:sp macro="" textlink="">
      <xdr:nvSpPr>
        <xdr:cNvPr id="709" name="テキスト ボックス 708"/>
        <xdr:cNvSpPr txBox="1"/>
      </xdr:nvSpPr>
      <xdr:spPr>
        <a:xfrm>
          <a:off x="13436111" y="161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128343</xdr:rowOff>
    </xdr:from>
    <xdr:to>
      <xdr:col>67</xdr:col>
      <xdr:colOff>101600</xdr:colOff>
      <xdr:row>95</xdr:row>
      <xdr:rowOff>58493</xdr:rowOff>
    </xdr:to>
    <xdr:sp macro="" textlink="">
      <xdr:nvSpPr>
        <xdr:cNvPr id="710" name="楕円 709"/>
        <xdr:cNvSpPr/>
      </xdr:nvSpPr>
      <xdr:spPr>
        <a:xfrm>
          <a:off x="12763500" y="162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75020</xdr:rowOff>
    </xdr:from>
    <xdr:ext cx="534377" cy="259045"/>
    <xdr:sp macro="" textlink="">
      <xdr:nvSpPr>
        <xdr:cNvPr id="711" name="テキスト ボックス 710"/>
        <xdr:cNvSpPr txBox="1"/>
      </xdr:nvSpPr>
      <xdr:spPr>
        <a:xfrm>
          <a:off x="12547111" y="160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千円となっており、前年度より増となった。漁港建設事業費の増等が主な原因である。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千円となっており、前年度より増となった。ＩＣＴ教育実施事業等が、主な原因である。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千円となっている。今後も公債費が増加しないよう、起債対象事業の適切な選択等、発行の抑制を継続的に行っていく。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a:t>
          </a:r>
          <a:r>
            <a:rPr kumimoji="1" lang="en-US" altLang="ja-JP" sz="1400">
              <a:latin typeface="ＭＳ ゴシック" pitchFamily="49" charset="-128"/>
              <a:ea typeface="ＭＳ ゴシック" pitchFamily="49" charset="-128"/>
            </a:rPr>
            <a:t>46.53</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％減少している。また、実質収支額は黒字だが、実質単年度収支については赤字となっている。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各会計ともに黒字となっており、過去５年間の年度ごとに多少の増減はあるものの、標準財政規模比は横ばい傾向にある。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12882729</v>
      </c>
      <c r="BO4" s="462"/>
      <c r="BP4" s="462"/>
      <c r="BQ4" s="462"/>
      <c r="BR4" s="462"/>
      <c r="BS4" s="462"/>
      <c r="BT4" s="462"/>
      <c r="BU4" s="463"/>
      <c r="BV4" s="461">
        <v>12835327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9.6</v>
      </c>
      <c r="CU4" s="646"/>
      <c r="CV4" s="646"/>
      <c r="CW4" s="646"/>
      <c r="CX4" s="646"/>
      <c r="CY4" s="646"/>
      <c r="CZ4" s="646"/>
      <c r="DA4" s="647"/>
      <c r="DB4" s="645">
        <v>8.4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12186135</v>
      </c>
      <c r="BO5" s="467"/>
      <c r="BP5" s="467"/>
      <c r="BQ5" s="467"/>
      <c r="BR5" s="467"/>
      <c r="BS5" s="467"/>
      <c r="BT5" s="467"/>
      <c r="BU5" s="468"/>
      <c r="BV5" s="466">
        <v>12206570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93.5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696594</v>
      </c>
      <c r="BO6" s="467"/>
      <c r="BP6" s="467"/>
      <c r="BQ6" s="467"/>
      <c r="BR6" s="467"/>
      <c r="BS6" s="467"/>
      <c r="BT6" s="467"/>
      <c r="BU6" s="468"/>
      <c r="BV6" s="466">
        <v>628757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93.5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26530</v>
      </c>
      <c r="BO7" s="467"/>
      <c r="BP7" s="467"/>
      <c r="BQ7" s="467"/>
      <c r="BR7" s="467"/>
      <c r="BS7" s="467"/>
      <c r="BT7" s="467"/>
      <c r="BU7" s="468"/>
      <c r="BV7" s="466">
        <v>43354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7011663</v>
      </c>
      <c r="CU7" s="467"/>
      <c r="CV7" s="467"/>
      <c r="CW7" s="467"/>
      <c r="CX7" s="467"/>
      <c r="CY7" s="467"/>
      <c r="CZ7" s="467"/>
      <c r="DA7" s="468"/>
      <c r="DB7" s="466">
        <v>6979798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670064</v>
      </c>
      <c r="BO8" s="467"/>
      <c r="BP8" s="467"/>
      <c r="BQ8" s="467"/>
      <c r="BR8" s="467"/>
      <c r="BS8" s="467"/>
      <c r="BT8" s="467"/>
      <c r="BU8" s="468"/>
      <c r="BV8" s="466">
        <v>585403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17322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84661</v>
      </c>
      <c r="BO9" s="467"/>
      <c r="BP9" s="467"/>
      <c r="BQ9" s="467"/>
      <c r="BR9" s="467"/>
      <c r="BS9" s="467"/>
      <c r="BT9" s="467"/>
      <c r="BU9" s="468"/>
      <c r="BV9" s="466">
        <v>-30150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17.899999999999999</v>
      </c>
      <c r="CU9" s="437"/>
      <c r="CV9" s="437"/>
      <c r="CW9" s="437"/>
      <c r="CX9" s="437"/>
      <c r="CY9" s="437"/>
      <c r="CZ9" s="437"/>
      <c r="DA9" s="438"/>
      <c r="DB9" s="436">
        <v>17.899999999999999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19662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3258</v>
      </c>
      <c r="BO10" s="467"/>
      <c r="BP10" s="467"/>
      <c r="BQ10" s="467"/>
      <c r="BR10" s="467"/>
      <c r="BS10" s="467"/>
      <c r="BT10" s="467"/>
      <c r="BU10" s="468"/>
      <c r="BV10" s="466">
        <v>3839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16694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400000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16583</v>
      </c>
      <c r="S13" s="570"/>
      <c r="T13" s="570"/>
      <c r="U13" s="570"/>
      <c r="V13" s="571"/>
      <c r="W13" s="557" t="s">
        <v>140</v>
      </c>
      <c r="X13" s="479"/>
      <c r="Y13" s="479"/>
      <c r="Z13" s="479"/>
      <c r="AA13" s="479"/>
      <c r="AB13" s="480"/>
      <c r="AC13" s="442">
        <v>578</v>
      </c>
      <c r="AD13" s="443"/>
      <c r="AE13" s="443"/>
      <c r="AF13" s="443"/>
      <c r="AG13" s="444"/>
      <c r="AH13" s="442">
        <v>685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-212081</v>
      </c>
      <c r="BO13" s="467"/>
      <c r="BP13" s="467"/>
      <c r="BQ13" s="467"/>
      <c r="BR13" s="467"/>
      <c r="BS13" s="467"/>
      <c r="BT13" s="467"/>
      <c r="BU13" s="468"/>
      <c r="BV13" s="466">
        <v>-426311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4.0999999999999996</v>
      </c>
      <c r="CU13" s="437"/>
      <c r="CV13" s="437"/>
      <c r="CW13" s="437"/>
      <c r="CX13" s="437"/>
      <c r="CY13" s="437"/>
      <c r="CZ13" s="437"/>
      <c r="DA13" s="438"/>
      <c r="DB13" s="436">
        <v>4.3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17077</v>
      </c>
      <c r="S14" s="570"/>
      <c r="T14" s="570"/>
      <c r="U14" s="570"/>
      <c r="V14" s="571"/>
      <c r="W14" s="572"/>
      <c r="X14" s="482"/>
      <c r="Y14" s="482"/>
      <c r="Z14" s="482"/>
      <c r="AA14" s="482"/>
      <c r="AB14" s="483"/>
      <c r="AC14" s="562">
        <v>8</v>
      </c>
      <c r="AD14" s="563"/>
      <c r="AE14" s="563"/>
      <c r="AF14" s="563"/>
      <c r="AG14" s="564"/>
      <c r="AH14" s="562">
        <v>8.6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16985</v>
      </c>
      <c r="S15" s="570"/>
      <c r="T15" s="570"/>
      <c r="U15" s="570"/>
      <c r="V15" s="571"/>
      <c r="W15" s="557" t="s">
        <v>148</v>
      </c>
      <c r="X15" s="479"/>
      <c r="Y15" s="479"/>
      <c r="Z15" s="479"/>
      <c r="AA15" s="479"/>
      <c r="AB15" s="480"/>
      <c r="AC15" s="442">
        <v>1255</v>
      </c>
      <c r="AD15" s="443"/>
      <c r="AE15" s="443"/>
      <c r="AF15" s="443"/>
      <c r="AG15" s="444"/>
      <c r="AH15" s="442">
        <v>1449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1639095</v>
      </c>
      <c r="BO15" s="462"/>
      <c r="BP15" s="462"/>
      <c r="BQ15" s="462"/>
      <c r="BR15" s="462"/>
      <c r="BS15" s="462"/>
      <c r="BT15" s="462"/>
      <c r="BU15" s="463"/>
      <c r="BV15" s="461">
        <v>1605023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17.399999999999999</v>
      </c>
      <c r="AD16" s="563"/>
      <c r="AE16" s="563"/>
      <c r="AF16" s="563"/>
      <c r="AG16" s="564"/>
      <c r="AH16" s="562">
        <v>18.2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6350555</v>
      </c>
      <c r="BO16" s="467"/>
      <c r="BP16" s="467"/>
      <c r="BQ16" s="467"/>
      <c r="BR16" s="467"/>
      <c r="BS16" s="467"/>
      <c r="BT16" s="467"/>
      <c r="BU16" s="468"/>
      <c r="BV16" s="466">
        <v>6217492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5363</v>
      </c>
      <c r="AD17" s="443"/>
      <c r="AE17" s="443"/>
      <c r="AF17" s="443"/>
      <c r="AG17" s="444"/>
      <c r="AH17" s="442">
        <v>5824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2050926</v>
      </c>
      <c r="BO17" s="467"/>
      <c r="BP17" s="467"/>
      <c r="BQ17" s="467"/>
      <c r="BR17" s="467"/>
      <c r="BS17" s="467"/>
      <c r="BT17" s="467"/>
      <c r="BU17" s="468"/>
      <c r="BV17" s="466">
        <v>2024319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373.35</v>
      </c>
      <c r="M18" s="531"/>
      <c r="N18" s="531"/>
      <c r="O18" s="531"/>
      <c r="P18" s="531"/>
      <c r="Q18" s="531"/>
      <c r="R18" s="532"/>
      <c r="S18" s="532"/>
      <c r="T18" s="532"/>
      <c r="U18" s="532"/>
      <c r="V18" s="533"/>
      <c r="W18" s="547"/>
      <c r="X18" s="548"/>
      <c r="Y18" s="548"/>
      <c r="Z18" s="548"/>
      <c r="AA18" s="548"/>
      <c r="AB18" s="558"/>
      <c r="AC18" s="430">
        <v>74.5</v>
      </c>
      <c r="AD18" s="431"/>
      <c r="AE18" s="431"/>
      <c r="AF18" s="431"/>
      <c r="AG18" s="534"/>
      <c r="AH18" s="430">
        <v>73.2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6229660</v>
      </c>
      <c r="BO18" s="467"/>
      <c r="BP18" s="467"/>
      <c r="BQ18" s="467"/>
      <c r="BR18" s="467"/>
      <c r="BS18" s="467"/>
      <c r="BT18" s="467"/>
      <c r="BU18" s="468"/>
      <c r="BV18" s="466">
        <v>6282686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8349414</v>
      </c>
      <c r="BO19" s="467"/>
      <c r="BP19" s="467"/>
      <c r="BQ19" s="467"/>
      <c r="BR19" s="467"/>
      <c r="BS19" s="467"/>
      <c r="BT19" s="467"/>
      <c r="BU19" s="468"/>
      <c r="BV19" s="466">
        <v>8315594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8151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12770129</v>
      </c>
      <c r="BO23" s="467"/>
      <c r="BP23" s="467"/>
      <c r="BQ23" s="467"/>
      <c r="BR23" s="467"/>
      <c r="BS23" s="467"/>
      <c r="BT23" s="467"/>
      <c r="BU23" s="468"/>
      <c r="BV23" s="466">
        <v>13063524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9000</v>
      </c>
      <c r="R24" s="443"/>
      <c r="S24" s="443"/>
      <c r="T24" s="443"/>
      <c r="U24" s="443"/>
      <c r="V24" s="444"/>
      <c r="W24" s="508"/>
      <c r="X24" s="499"/>
      <c r="Y24" s="500"/>
      <c r="Z24" s="439" t="s">
        <v>172</v>
      </c>
      <c r="AA24" s="440"/>
      <c r="AB24" s="440"/>
      <c r="AC24" s="440"/>
      <c r="AD24" s="440"/>
      <c r="AE24" s="440"/>
      <c r="AF24" s="440"/>
      <c r="AG24" s="441"/>
      <c r="AH24" s="442">
        <v>256</v>
      </c>
      <c r="AI24" s="443"/>
      <c r="AJ24" s="443"/>
      <c r="AK24" s="443"/>
      <c r="AL24" s="444"/>
      <c r="AM24" s="442">
        <v>868608</v>
      </c>
      <c r="AN24" s="443"/>
      <c r="AO24" s="443"/>
      <c r="AP24" s="443"/>
      <c r="AQ24" s="443"/>
      <c r="AR24" s="444"/>
      <c r="AS24" s="442">
        <v>3393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8560864</v>
      </c>
      <c r="BO24" s="467"/>
      <c r="BP24" s="467"/>
      <c r="BQ24" s="467"/>
      <c r="BR24" s="467"/>
      <c r="BS24" s="467"/>
      <c r="BT24" s="467"/>
      <c r="BU24" s="468"/>
      <c r="BV24" s="466">
        <v>8646733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6700</v>
      </c>
      <c r="R25" s="443"/>
      <c r="S25" s="443"/>
      <c r="T25" s="443"/>
      <c r="U25" s="443"/>
      <c r="V25" s="444"/>
      <c r="W25" s="508"/>
      <c r="X25" s="499"/>
      <c r="Y25" s="500"/>
      <c r="Z25" s="439" t="s">
        <v>175</v>
      </c>
      <c r="AA25" s="440"/>
      <c r="AB25" s="440"/>
      <c r="AC25" s="440"/>
      <c r="AD25" s="440"/>
      <c r="AE25" s="440"/>
      <c r="AF25" s="440"/>
      <c r="AG25" s="441"/>
      <c r="AH25" s="442">
        <v>79</v>
      </c>
      <c r="AI25" s="443"/>
      <c r="AJ25" s="443"/>
      <c r="AK25" s="443"/>
      <c r="AL25" s="444"/>
      <c r="AM25" s="442">
        <v>268126</v>
      </c>
      <c r="AN25" s="443"/>
      <c r="AO25" s="443"/>
      <c r="AP25" s="443"/>
      <c r="AQ25" s="443"/>
      <c r="AR25" s="444"/>
      <c r="AS25" s="442">
        <v>3394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1363652</v>
      </c>
      <c r="BO25" s="462"/>
      <c r="BP25" s="462"/>
      <c r="BQ25" s="462"/>
      <c r="BR25" s="462"/>
      <c r="BS25" s="462"/>
      <c r="BT25" s="462"/>
      <c r="BU25" s="463"/>
      <c r="BV25" s="461">
        <v>410298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6300</v>
      </c>
      <c r="R26" s="443"/>
      <c r="S26" s="443"/>
      <c r="T26" s="443"/>
      <c r="U26" s="443"/>
      <c r="V26" s="444"/>
      <c r="W26" s="508"/>
      <c r="X26" s="499"/>
      <c r="Y26" s="500"/>
      <c r="Z26" s="439" t="s">
        <v>178</v>
      </c>
      <c r="AA26" s="521"/>
      <c r="AB26" s="521"/>
      <c r="AC26" s="521"/>
      <c r="AD26" s="521"/>
      <c r="AE26" s="521"/>
      <c r="AF26" s="521"/>
      <c r="AG26" s="522"/>
      <c r="AH26" s="442">
        <v>4</v>
      </c>
      <c r="AI26" s="443"/>
      <c r="AJ26" s="443"/>
      <c r="AK26" s="443"/>
      <c r="AL26" s="444"/>
      <c r="AM26" s="442">
        <v>11200</v>
      </c>
      <c r="AN26" s="443"/>
      <c r="AO26" s="443"/>
      <c r="AP26" s="443"/>
      <c r="AQ26" s="443"/>
      <c r="AR26" s="444"/>
      <c r="AS26" s="442">
        <v>2800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4400</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402672</v>
      </c>
      <c r="BO27" s="470"/>
      <c r="BP27" s="470"/>
      <c r="BQ27" s="470"/>
      <c r="BR27" s="470"/>
      <c r="BS27" s="470"/>
      <c r="BT27" s="470"/>
      <c r="BU27" s="471"/>
      <c r="BV27" s="469">
        <v>402672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3700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3262307</v>
      </c>
      <c r="BO28" s="462"/>
      <c r="BP28" s="462"/>
      <c r="BQ28" s="462"/>
      <c r="BR28" s="462"/>
      <c r="BS28" s="462"/>
      <c r="BT28" s="462"/>
      <c r="BU28" s="463"/>
      <c r="BV28" s="461">
        <v>3269049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3400</v>
      </c>
      <c r="R29" s="443"/>
      <c r="S29" s="443"/>
      <c r="T29" s="443"/>
      <c r="U29" s="443"/>
      <c r="V29" s="444"/>
      <c r="W29" s="509"/>
      <c r="X29" s="510"/>
      <c r="Y29" s="511"/>
      <c r="Z29" s="439" t="s">
        <v>187</v>
      </c>
      <c r="AA29" s="440"/>
      <c r="AB29" s="440"/>
      <c r="AC29" s="440"/>
      <c r="AD29" s="440"/>
      <c r="AE29" s="440"/>
      <c r="AF29" s="440"/>
      <c r="AG29" s="441"/>
      <c r="AH29" s="442">
        <v>256</v>
      </c>
      <c r="AI29" s="443"/>
      <c r="AJ29" s="443"/>
      <c r="AK29" s="443"/>
      <c r="AL29" s="444"/>
      <c r="AM29" s="442">
        <v>868608</v>
      </c>
      <c r="AN29" s="443"/>
      <c r="AO29" s="443"/>
      <c r="AP29" s="443"/>
      <c r="AQ29" s="443"/>
      <c r="AR29" s="444"/>
      <c r="AS29" s="442">
        <v>3393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1350216</v>
      </c>
      <c r="BO29" s="467"/>
      <c r="BP29" s="467"/>
      <c r="BQ29" s="467"/>
      <c r="BR29" s="467"/>
      <c r="BS29" s="467"/>
      <c r="BT29" s="467"/>
      <c r="BU29" s="468"/>
      <c r="BV29" s="466">
        <v>1249344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2014666</v>
      </c>
      <c r="BO30" s="470"/>
      <c r="BP30" s="470"/>
      <c r="BQ30" s="470"/>
      <c r="BR30" s="470"/>
      <c r="BS30" s="470"/>
      <c r="BT30" s="470"/>
      <c r="BU30" s="471"/>
      <c r="BV30" s="469">
        <v>1930930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IF('各会計、関係団体の財政状況及び健全化判断比率'!B31="","",'各会計、関係団体の財政状況及び健全化判断比率'!B31)</f>
        <v>紀和地区水道事業特別会計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紀南病院組合 紀南病院会計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熊野市土地開発公社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市有林整備事業特別会計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IF('各会計、関係団体の財政状況及び健全化判断比率'!B32="","",'各会計、関係団体の財政状況及び健全化判断比率'!B32)</f>
        <v>青年の家事業特別会計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南牟婁清掃施設組合 一般会計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熊野市ふるさと振興公社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紀和診療所事業特別会計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三重県市町総合事務組合 一般会計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熊野市観光公社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三重県市町総合事務組合 共同研修特別会計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三重県市町総合事務組合 デジタル地図特別会計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三重県市町総合事務組合 消防救急無線特別会計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紀南社会福祉施設組合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紀南社会福祉施設組合 指定訪問介護特別会計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紀南特別養護老人ホーム組合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紀南特別養護老人ホーム組合 地域密着型介護老人福祉事業特別会計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QNwwB31Hxwzh1r22zNoFqgz0i301DpCNaPikNT88sckdNuAoATR43QhY6D1Oz53BLGBQx1164AMXcxGtGFOMw==" saltValue="UXPIsCZFwdzo9msG96sh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34" zoomScaleSheetLayoutView="100" workbookViewId="0">
      <selection activeCell="V35" sqref="V35:Z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558</v>
      </c>
      <c r="D34" s="1248"/>
      <c r="E34" s="1249"/>
      <c r="F34" s="32">
        <v>7.73</v>
      </c>
      <c r="G34" s="33">
        <v>7.55</v>
      </c>
      <c r="H34" s="33">
        <v>8.6</v>
      </c>
      <c r="I34" s="33">
        <v>8.25</v>
      </c>
      <c r="J34" s="34">
        <v>9.43</v>
      </c>
      <c r="K34" s="22"/>
      <c r="L34" s="22"/>
      <c r="M34" s="22"/>
      <c r="N34" s="22"/>
      <c r="O34" s="22"/>
      <c r="P34" s="22"/>
    </row>
    <row r="35" spans="1:16" ht="39" customHeight="1" x14ac:dyDescent="0.15">
      <c r="A35" s="22"/>
      <c r="B35" s="35"/>
      <c r="C35" s="1242" t="s">
        <v>559</v>
      </c>
      <c r="D35" s="1243"/>
      <c r="E35" s="1244"/>
      <c r="F35" s="36">
        <v>2.14</v>
      </c>
      <c r="G35" s="37">
        <v>2.08</v>
      </c>
      <c r="H35" s="37">
        <v>2.15</v>
      </c>
      <c r="I35" s="37">
        <v>1.84</v>
      </c>
      <c r="J35" s="38">
        <v>1.6</v>
      </c>
      <c r="K35" s="22"/>
      <c r="L35" s="22"/>
      <c r="M35" s="22"/>
      <c r="N35" s="22"/>
      <c r="O35" s="22"/>
      <c r="P35" s="22"/>
    </row>
    <row r="36" spans="1:16" ht="39" customHeight="1" x14ac:dyDescent="0.15">
      <c r="A36" s="22"/>
      <c r="B36" s="35"/>
      <c r="C36" s="1242" t="s">
        <v>560</v>
      </c>
      <c r="D36" s="1243"/>
      <c r="E36" s="1244"/>
      <c r="F36" s="36">
        <v>3.47</v>
      </c>
      <c r="G36" s="37">
        <v>1.95</v>
      </c>
      <c r="H36" s="37">
        <v>4</v>
      </c>
      <c r="I36" s="37">
        <v>1.92</v>
      </c>
      <c r="J36" s="38">
        <v>0.39</v>
      </c>
      <c r="K36" s="22"/>
      <c r="L36" s="22"/>
      <c r="M36" s="22"/>
      <c r="N36" s="22"/>
      <c r="O36" s="22"/>
      <c r="P36" s="22"/>
    </row>
    <row r="37" spans="1:16" ht="39" customHeight="1" x14ac:dyDescent="0.15">
      <c r="A37" s="22"/>
      <c r="B37" s="35"/>
      <c r="C37" s="1242" t="s">
        <v>561</v>
      </c>
      <c r="D37" s="1243"/>
      <c r="E37" s="1244"/>
      <c r="F37" s="36">
        <v>7.0000000000000007E-2</v>
      </c>
      <c r="G37" s="37">
        <v>0.06</v>
      </c>
      <c r="H37" s="37">
        <v>0.11</v>
      </c>
      <c r="I37" s="37">
        <v>0.13</v>
      </c>
      <c r="J37" s="38">
        <v>0.13</v>
      </c>
      <c r="K37" s="22"/>
      <c r="L37" s="22"/>
      <c r="M37" s="22"/>
      <c r="N37" s="22"/>
      <c r="O37" s="22"/>
      <c r="P37" s="22"/>
    </row>
    <row r="38" spans="1:16" ht="39" customHeight="1" x14ac:dyDescent="0.15">
      <c r="A38" s="22"/>
      <c r="B38" s="35"/>
      <c r="C38" s="1242" t="s">
        <v>562</v>
      </c>
      <c r="D38" s="1243"/>
      <c r="E38" s="1244"/>
      <c r="F38" s="36">
        <v>0.05</v>
      </c>
      <c r="G38" s="37">
        <v>0.05</v>
      </c>
      <c r="H38" s="37">
        <v>0.05</v>
      </c>
      <c r="I38" s="37">
        <v>0.04</v>
      </c>
      <c r="J38" s="38">
        <v>0.04</v>
      </c>
      <c r="K38" s="22"/>
      <c r="L38" s="22"/>
      <c r="M38" s="22"/>
      <c r="N38" s="22"/>
      <c r="O38" s="22"/>
      <c r="P38" s="22"/>
    </row>
    <row r="39" spans="1:16" ht="39" customHeight="1" x14ac:dyDescent="0.15">
      <c r="A39" s="22"/>
      <c r="B39" s="35"/>
      <c r="C39" s="1242" t="s">
        <v>563</v>
      </c>
      <c r="D39" s="1243"/>
      <c r="E39" s="1244"/>
      <c r="F39" s="36">
        <v>0.01</v>
      </c>
      <c r="G39" s="37">
        <v>0.01</v>
      </c>
      <c r="H39" s="37">
        <v>0.02</v>
      </c>
      <c r="I39" s="37">
        <v>0.1</v>
      </c>
      <c r="J39" s="38">
        <v>0.01</v>
      </c>
      <c r="K39" s="22"/>
      <c r="L39" s="22"/>
      <c r="M39" s="22"/>
      <c r="N39" s="22"/>
      <c r="O39" s="22"/>
      <c r="P39" s="22"/>
    </row>
    <row r="40" spans="1:16" ht="39" customHeight="1" x14ac:dyDescent="0.15">
      <c r="A40" s="22"/>
      <c r="B40" s="35"/>
      <c r="C40" s="1242" t="s">
        <v>564</v>
      </c>
      <c r="D40" s="1243"/>
      <c r="E40" s="1244"/>
      <c r="F40" s="36">
        <v>0.01</v>
      </c>
      <c r="G40" s="37">
        <v>0.01</v>
      </c>
      <c r="H40" s="37">
        <v>0.01</v>
      </c>
      <c r="I40" s="37">
        <v>0.02</v>
      </c>
      <c r="J40" s="38">
        <v>0.01</v>
      </c>
      <c r="K40" s="22"/>
      <c r="L40" s="22"/>
      <c r="M40" s="22"/>
      <c r="N40" s="22"/>
      <c r="O40" s="22"/>
      <c r="P40" s="22"/>
    </row>
    <row r="41" spans="1:16" ht="39" customHeight="1" x14ac:dyDescent="0.15">
      <c r="A41" s="22"/>
      <c r="B41" s="35"/>
      <c r="C41" s="1242" t="s">
        <v>565</v>
      </c>
      <c r="D41" s="1243"/>
      <c r="E41" s="1244"/>
      <c r="F41" s="36">
        <v>0.02</v>
      </c>
      <c r="G41" s="37">
        <v>0</v>
      </c>
      <c r="H41" s="37">
        <v>0.01</v>
      </c>
      <c r="I41" s="37">
        <v>0.01</v>
      </c>
      <c r="J41" s="38">
        <v>0</v>
      </c>
      <c r="K41" s="22"/>
      <c r="L41" s="22"/>
      <c r="M41" s="22"/>
      <c r="N41" s="22"/>
      <c r="O41" s="22"/>
      <c r="P41" s="22"/>
    </row>
    <row r="42" spans="1:16" ht="39" customHeight="1" x14ac:dyDescent="0.15">
      <c r="A42" s="22"/>
      <c r="B42" s="39"/>
      <c r="C42" s="1242" t="s">
        <v>566</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567</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ZrmpZGyX/Tu6DtSkbH2qvx8WT9KMzzr0pGtJVWoOc6wlbfn5Md+eTskBV3oj02L70fy8Yu1a7Tqr59mpWOTA==" saltValue="kZ5IKTZW0jxqdHZX5Vc5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topLeftCell="I43" zoomScaleSheetLayoutView="55" workbookViewId="0">
      <selection activeCell="V35" sqref="V35:Z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1174</v>
      </c>
      <c r="L45" s="60">
        <v>1267</v>
      </c>
      <c r="M45" s="60">
        <v>1354</v>
      </c>
      <c r="N45" s="60">
        <v>1446</v>
      </c>
      <c r="O45" s="61">
        <v>1461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v>10</v>
      </c>
      <c r="L47" s="64">
        <v>10</v>
      </c>
      <c r="M47" s="64">
        <v>9</v>
      </c>
      <c r="N47" s="64">
        <v>7</v>
      </c>
      <c r="O47" s="65">
        <v>5</v>
      </c>
      <c r="P47" s="48"/>
      <c r="Q47" s="48"/>
      <c r="R47" s="48"/>
      <c r="S47" s="48"/>
      <c r="T47" s="48"/>
      <c r="U47" s="48"/>
    </row>
    <row r="48" spans="1:21" ht="30.75" customHeight="1" x14ac:dyDescent="0.15">
      <c r="A48" s="48"/>
      <c r="B48" s="1270"/>
      <c r="C48" s="1271"/>
      <c r="D48" s="62"/>
      <c r="E48" s="1252" t="s">
        <v>15</v>
      </c>
      <c r="F48" s="1252"/>
      <c r="G48" s="1252"/>
      <c r="H48" s="1252"/>
      <c r="I48" s="1252"/>
      <c r="J48" s="1253"/>
      <c r="K48" s="63">
        <v>177</v>
      </c>
      <c r="L48" s="64">
        <v>182</v>
      </c>
      <c r="M48" s="64">
        <v>177</v>
      </c>
      <c r="N48" s="64">
        <v>143</v>
      </c>
      <c r="O48" s="65">
        <v>72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103</v>
      </c>
      <c r="L49" s="64">
        <v>101</v>
      </c>
      <c r="M49" s="64">
        <v>102</v>
      </c>
      <c r="N49" s="64">
        <v>85</v>
      </c>
      <c r="O49" s="65">
        <v>74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508</v>
      </c>
      <c r="L50" s="64" t="s">
        <v>508</v>
      </c>
      <c r="M50" s="64" t="s">
        <v>508</v>
      </c>
      <c r="N50" s="64" t="s">
        <v>508</v>
      </c>
      <c r="O50" s="65" t="s">
        <v>508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1251</v>
      </c>
      <c r="L52" s="64">
        <v>1336</v>
      </c>
      <c r="M52" s="64">
        <v>1384</v>
      </c>
      <c r="N52" s="64">
        <v>1429</v>
      </c>
      <c r="O52" s="65">
        <v>1419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213</v>
      </c>
      <c r="L53" s="69">
        <v>224</v>
      </c>
      <c r="M53" s="69">
        <v>258</v>
      </c>
      <c r="N53" s="69">
        <v>252</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598</v>
      </c>
      <c r="L57" s="84" t="s">
        <v>598</v>
      </c>
      <c r="M57" s="84" t="s">
        <v>598</v>
      </c>
      <c r="N57" s="84" t="s">
        <v>598</v>
      </c>
      <c r="O57" s="85" t="s">
        <v>599</v>
      </c>
    </row>
    <row r="58" spans="1:21" ht="31.5" customHeight="1" thickBot="1" x14ac:dyDescent="0.2">
      <c r="B58" s="1260"/>
      <c r="C58" s="1261"/>
      <c r="D58" s="1265" t="s">
        <v>27</v>
      </c>
      <c r="E58" s="1266"/>
      <c r="F58" s="1266"/>
      <c r="G58" s="1266"/>
      <c r="H58" s="1266"/>
      <c r="I58" s="1266"/>
      <c r="J58" s="1267"/>
      <c r="K58" s="86" t="s">
        <v>598</v>
      </c>
      <c r="L58" s="87" t="s">
        <v>599</v>
      </c>
      <c r="M58" s="87" t="s">
        <v>600</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LNlpdw9DZbh3cfphbpEbJbFJmZwuUQulg10HH8WPwtO5orNqJU5sncUNwqyInSDFxc2mYgbrSmT3P8wAdDWw==" saltValue="Pp0VxknD9m/9DSwGSRUM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topLeftCell="I40" zoomScaleSheetLayoutView="100" workbookViewId="0">
      <selection activeCell="W35" sqref="W35:AK3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13694</v>
      </c>
      <c r="J41" s="104">
        <v>13845</v>
      </c>
      <c r="K41" s="104">
        <v>13385</v>
      </c>
      <c r="L41" s="104">
        <v>13064</v>
      </c>
      <c r="M41" s="105">
        <v>12770</v>
      </c>
    </row>
    <row r="42" spans="2:13" ht="27.75" customHeight="1" x14ac:dyDescent="0.15">
      <c r="B42" s="1278"/>
      <c r="C42" s="1279"/>
      <c r="D42" s="106"/>
      <c r="E42" s="1282" t="s">
        <v>32</v>
      </c>
      <c r="F42" s="1282"/>
      <c r="G42" s="1282"/>
      <c r="H42" s="1283"/>
      <c r="I42" s="107" t="s">
        <v>508</v>
      </c>
      <c r="J42" s="108" t="s">
        <v>508</v>
      </c>
      <c r="K42" s="108" t="s">
        <v>508</v>
      </c>
      <c r="L42" s="108" t="s">
        <v>508</v>
      </c>
      <c r="M42" s="109" t="s">
        <v>508</v>
      </c>
    </row>
    <row r="43" spans="2:13" ht="27.75" customHeight="1" x14ac:dyDescent="0.15">
      <c r="B43" s="1278"/>
      <c r="C43" s="1279"/>
      <c r="D43" s="106"/>
      <c r="E43" s="1282" t="s">
        <v>33</v>
      </c>
      <c r="F43" s="1282"/>
      <c r="G43" s="1282"/>
      <c r="H43" s="1283"/>
      <c r="I43" s="107">
        <v>1116</v>
      </c>
      <c r="J43" s="108">
        <v>1362</v>
      </c>
      <c r="K43" s="108">
        <v>1472</v>
      </c>
      <c r="L43" s="108">
        <v>1330</v>
      </c>
      <c r="M43" s="109">
        <v>1086</v>
      </c>
    </row>
    <row r="44" spans="2:13" ht="27.75" customHeight="1" x14ac:dyDescent="0.15">
      <c r="B44" s="1278"/>
      <c r="C44" s="1279"/>
      <c r="D44" s="106"/>
      <c r="E44" s="1282" t="s">
        <v>34</v>
      </c>
      <c r="F44" s="1282"/>
      <c r="G44" s="1282"/>
      <c r="H44" s="1283"/>
      <c r="I44" s="107">
        <v>1139</v>
      </c>
      <c r="J44" s="108">
        <v>1096</v>
      </c>
      <c r="K44" s="108">
        <v>1025</v>
      </c>
      <c r="L44" s="108">
        <v>969</v>
      </c>
      <c r="M44" s="109">
        <v>959</v>
      </c>
    </row>
    <row r="45" spans="2:13" ht="27.75" customHeight="1" x14ac:dyDescent="0.15">
      <c r="B45" s="1278"/>
      <c r="C45" s="1279"/>
      <c r="D45" s="106"/>
      <c r="E45" s="1282" t="s">
        <v>35</v>
      </c>
      <c r="F45" s="1282"/>
      <c r="G45" s="1282"/>
      <c r="H45" s="1283"/>
      <c r="I45" s="107">
        <v>2389</v>
      </c>
      <c r="J45" s="108">
        <v>2394</v>
      </c>
      <c r="K45" s="108">
        <v>2402</v>
      </c>
      <c r="L45" s="108">
        <v>2313</v>
      </c>
      <c r="M45" s="109">
        <v>2298</v>
      </c>
    </row>
    <row r="46" spans="2:13" ht="27.75" customHeight="1" x14ac:dyDescent="0.15">
      <c r="B46" s="1278"/>
      <c r="C46" s="1279"/>
      <c r="D46" s="110"/>
      <c r="E46" s="1282" t="s">
        <v>36</v>
      </c>
      <c r="F46" s="1282"/>
      <c r="G46" s="1282"/>
      <c r="H46" s="1283"/>
      <c r="I46" s="107" t="s">
        <v>508</v>
      </c>
      <c r="J46" s="108" t="s">
        <v>508</v>
      </c>
      <c r="K46" s="108" t="s">
        <v>508</v>
      </c>
      <c r="L46" s="108" t="s">
        <v>508</v>
      </c>
      <c r="M46" s="109" t="s">
        <v>508</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4596</v>
      </c>
      <c r="J50" s="108">
        <v>5268</v>
      </c>
      <c r="K50" s="108">
        <v>5299</v>
      </c>
      <c r="L50" s="108">
        <v>5230</v>
      </c>
      <c r="M50" s="109">
        <v>5306</v>
      </c>
    </row>
    <row r="51" spans="2:13" ht="27.75" customHeight="1" x14ac:dyDescent="0.15">
      <c r="B51" s="1278"/>
      <c r="C51" s="1279"/>
      <c r="D51" s="106"/>
      <c r="E51" s="1282" t="s">
        <v>42</v>
      </c>
      <c r="F51" s="1282"/>
      <c r="G51" s="1282"/>
      <c r="H51" s="1283"/>
      <c r="I51" s="107">
        <v>66</v>
      </c>
      <c r="J51" s="108">
        <v>194</v>
      </c>
      <c r="K51" s="108">
        <v>190</v>
      </c>
      <c r="L51" s="108">
        <v>185</v>
      </c>
      <c r="M51" s="109">
        <v>179</v>
      </c>
    </row>
    <row r="52" spans="2:13" ht="27.75" customHeight="1" x14ac:dyDescent="0.15">
      <c r="B52" s="1280"/>
      <c r="C52" s="1281"/>
      <c r="D52" s="106"/>
      <c r="E52" s="1282" t="s">
        <v>43</v>
      </c>
      <c r="F52" s="1282"/>
      <c r="G52" s="1282"/>
      <c r="H52" s="1283"/>
      <c r="I52" s="107">
        <v>14028</v>
      </c>
      <c r="J52" s="108">
        <v>13799</v>
      </c>
      <c r="K52" s="108">
        <v>13497</v>
      </c>
      <c r="L52" s="108">
        <v>13268</v>
      </c>
      <c r="M52" s="109">
        <v>13028</v>
      </c>
    </row>
    <row r="53" spans="2:13" ht="27.75" customHeight="1" thickBot="1" x14ac:dyDescent="0.2">
      <c r="B53" s="1284" t="s">
        <v>44</v>
      </c>
      <c r="C53" s="1285"/>
      <c r="D53" s="113"/>
      <c r="E53" s="1286" t="s">
        <v>45</v>
      </c>
      <c r="F53" s="1286"/>
      <c r="G53" s="1286"/>
      <c r="H53" s="1287"/>
      <c r="I53" s="114">
        <v>-352</v>
      </c>
      <c r="J53" s="115">
        <v>-565</v>
      </c>
      <c r="K53" s="115">
        <v>-701</v>
      </c>
      <c r="L53" s="115">
        <v>-1008</v>
      </c>
      <c r="M53" s="116">
        <v>-1399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HRhWQhYvriwzra4oAoCUtjWc/MJGNqnHw1re/3/y0G6chPqlfIFwD2nMDFYlx2smbOLtW4IomT1Dn/7O7ODg==" saltValue="nwWwAS3G0ix9n5T12dO+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4"/>
  <sheetViews>
    <sheetView showGridLines="0" topLeftCell="D13" zoomScale="55" zoomScaleNormal="55" zoomScaleSheetLayoutView="100" workbookViewId="0">
      <selection activeCell="W35" sqref="W35:AK3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3355</v>
      </c>
      <c r="G55" s="128">
        <v>3269</v>
      </c>
      <c r="H55" s="129">
        <v>3262</v>
      </c>
    </row>
    <row r="56" spans="2:8" ht="52.5" customHeight="1" x14ac:dyDescent="0.15">
      <c r="B56" s="130"/>
      <c r="C56" s="1305" t="s">
        <v>49</v>
      </c>
      <c r="D56" s="1305"/>
      <c r="E56" s="1306"/>
      <c r="F56" s="131">
        <v>1098</v>
      </c>
      <c r="G56" s="131">
        <v>1249</v>
      </c>
      <c r="H56" s="132">
        <v>1350</v>
      </c>
    </row>
    <row r="57" spans="2:8" ht="53.25" customHeight="1" x14ac:dyDescent="0.15">
      <c r="B57" s="130"/>
      <c r="C57" s="1307" t="s">
        <v>50</v>
      </c>
      <c r="D57" s="1307"/>
      <c r="E57" s="1308"/>
      <c r="F57" s="133">
        <v>2057</v>
      </c>
      <c r="G57" s="133">
        <v>1931</v>
      </c>
      <c r="H57" s="134">
        <v>2015</v>
      </c>
    </row>
    <row r="58" spans="2:8" ht="45.75" customHeight="1" x14ac:dyDescent="0.15">
      <c r="B58" s="135"/>
      <c r="C58" s="1295" t="s">
        <v>601</v>
      </c>
      <c r="D58" s="1296"/>
      <c r="E58" s="1297"/>
      <c r="F58" s="136">
        <v>1082</v>
      </c>
      <c r="G58" s="136">
        <v>1082</v>
      </c>
      <c r="H58" s="137">
        <v>1083</v>
      </c>
    </row>
    <row r="59" spans="2:8" ht="45.75" customHeight="1" x14ac:dyDescent="0.15">
      <c r="B59" s="135"/>
      <c r="C59" s="1295" t="s">
        <v>602</v>
      </c>
      <c r="D59" s="1296"/>
      <c r="E59" s="1297"/>
      <c r="F59" s="136">
        <v>176</v>
      </c>
      <c r="G59" s="136">
        <v>234</v>
      </c>
      <c r="H59" s="137">
        <v>359</v>
      </c>
    </row>
    <row r="60" spans="2:8" ht="45.75" customHeight="1" x14ac:dyDescent="0.15">
      <c r="B60" s="135"/>
      <c r="C60" s="1295" t="s">
        <v>603</v>
      </c>
      <c r="D60" s="1296"/>
      <c r="E60" s="1297"/>
      <c r="F60" s="136">
        <v>300</v>
      </c>
      <c r="G60" s="136">
        <v>227</v>
      </c>
      <c r="H60" s="137">
        <v>223</v>
      </c>
    </row>
    <row r="61" spans="2:8" ht="45.75" customHeight="1" x14ac:dyDescent="0.15">
      <c r="B61" s="135"/>
      <c r="C61" s="1295" t="s">
        <v>604</v>
      </c>
      <c r="D61" s="1296"/>
      <c r="E61" s="1297"/>
      <c r="F61" s="136">
        <v>170</v>
      </c>
      <c r="G61" s="136">
        <v>170</v>
      </c>
      <c r="H61" s="137">
        <v>170</v>
      </c>
    </row>
    <row r="62" spans="2:8" ht="45.75" customHeight="1" thickBot="1" x14ac:dyDescent="0.2">
      <c r="B62" s="138"/>
      <c r="C62" s="1298" t="s">
        <v>605</v>
      </c>
      <c r="D62" s="1299"/>
      <c r="E62" s="1300"/>
      <c r="F62" s="139">
        <v>329</v>
      </c>
      <c r="G62" s="139">
        <v>217</v>
      </c>
      <c r="H62" s="140">
        <v>135</v>
      </c>
    </row>
    <row r="63" spans="2:8" ht="52.5" customHeight="1" thickBot="1" x14ac:dyDescent="0.2">
      <c r="B63" s="141"/>
      <c r="C63" s="1301" t="s">
        <v>51</v>
      </c>
      <c r="D63" s="1301"/>
      <c r="E63" s="1302"/>
      <c r="F63" s="142">
        <v>6510</v>
      </c>
      <c r="G63" s="142">
        <v>6449</v>
      </c>
      <c r="H63" s="143">
        <v>6627</v>
      </c>
    </row>
    <row r="64" spans="2:8" ht="15" customHeight="1" x14ac:dyDescent="0.15"/>
  </sheetData>
  <sheetProtection algorithmName="SHA-512" hashValue="OpJ2XN8AxInnOCNd6U8FvhYNFCxcQb2is+aqYf5Yw8PpJNrNYNzFPvdDcwUFhckl0ihFk/mp5yh1EHKWVe+/mA==" saltValue="NXz93R/oz+H9P1QM6oOZ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621</v>
      </c>
      <c r="AO55" s="1315"/>
      <c r="AP55" s="1315"/>
      <c r="AQ55" s="1315"/>
      <c r="AR55" s="1315"/>
      <c r="AS55" s="1315"/>
      <c r="AT55" s="1315"/>
      <c r="AU55" s="1315"/>
      <c r="AV55" s="1315"/>
      <c r="AW55" s="1315"/>
      <c r="AX55" s="1315"/>
      <c r="AY55" s="1315"/>
      <c r="AZ55" s="1315"/>
      <c r="BA55" s="1315"/>
      <c r="BB55" s="1314" t="s">
        <v>622</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623</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618</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3.3</v>
      </c>
      <c r="BQ75" s="1311"/>
      <c r="BR75" s="1311"/>
      <c r="BS75" s="1311"/>
      <c r="BT75" s="1311"/>
      <c r="BU75" s="1311"/>
      <c r="BV75" s="1311"/>
      <c r="BW75" s="1311"/>
      <c r="BX75" s="1311">
        <v>3.6</v>
      </c>
      <c r="BY75" s="1311"/>
      <c r="BZ75" s="1311"/>
      <c r="CA75" s="1311"/>
      <c r="CB75" s="1311"/>
      <c r="CC75" s="1311"/>
      <c r="CD75" s="1311"/>
      <c r="CE75" s="1311"/>
      <c r="CF75" s="1311">
        <v>4</v>
      </c>
      <c r="CG75" s="1311"/>
      <c r="CH75" s="1311"/>
      <c r="CI75" s="1311"/>
      <c r="CJ75" s="1311"/>
      <c r="CK75" s="1311"/>
      <c r="CL75" s="1311"/>
      <c r="CM75" s="1311"/>
      <c r="CN75" s="1311">
        <v>4.3</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621</v>
      </c>
      <c r="AO77" s="1315"/>
      <c r="AP77" s="1315"/>
      <c r="AQ77" s="1315"/>
      <c r="AR77" s="1315"/>
      <c r="AS77" s="1315"/>
      <c r="AT77" s="1315"/>
      <c r="AU77" s="1315"/>
      <c r="AV77" s="1315"/>
      <c r="AW77" s="1315"/>
      <c r="AX77" s="1315"/>
      <c r="AY77" s="1315"/>
      <c r="AZ77" s="1315"/>
      <c r="BA77" s="1315"/>
      <c r="BB77" s="1314" t="s">
        <v>622</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625</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aAVCrDs4CkIxqw9+sGb7ogQmR1ZOtKrovSTSY1nNP+/pOQNfO+CRQ8Lrvt4z3phoW+KO9F6tsqqDiB045JoWA==" saltValue="F+O0QiVCBQZOvxNFMmSBd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cJXnddnLug/C0op1L/h3kKEuIvEWU0hmvh7JF+E5gMq91Vw/p8ju4rg5YyHktBMVVpIGUB8w3juP0u9azWESMw==" saltValue="jsGWPipshL5qokTg2w+c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564yJlD6ie2Hk+w7EBz+meLFTUvD46anVMscO16bsnZYwL1ORd+EzjH22x9z7toDnKMc64XfRq+7G9uOGpoeRw==" saltValue="U5S4wVtRjDSsWKRBlTIg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151186</v>
      </c>
      <c r="E3" s="162"/>
      <c r="F3" s="163">
        <v>63727</v>
      </c>
      <c r="G3" s="164"/>
      <c r="H3" s="165"/>
    </row>
    <row r="4" spans="1:8" x14ac:dyDescent="0.15">
      <c r="A4" s="166"/>
      <c r="B4" s="167"/>
      <c r="C4" s="168"/>
      <c r="D4" s="169">
        <v>63407</v>
      </c>
      <c r="E4" s="170"/>
      <c r="F4" s="171">
        <v>34577</v>
      </c>
      <c r="G4" s="172"/>
      <c r="H4" s="173"/>
    </row>
    <row r="5" spans="1:8" x14ac:dyDescent="0.15">
      <c r="A5" s="154" t="s">
        <v>541</v>
      </c>
      <c r="B5" s="159"/>
      <c r="C5" s="160"/>
      <c r="D5" s="161">
        <v>105948</v>
      </c>
      <c r="E5" s="162"/>
      <c r="F5" s="163">
        <v>66954</v>
      </c>
      <c r="G5" s="164"/>
      <c r="H5" s="165"/>
    </row>
    <row r="6" spans="1:8" x14ac:dyDescent="0.15">
      <c r="A6" s="166"/>
      <c r="B6" s="167"/>
      <c r="C6" s="168"/>
      <c r="D6" s="169">
        <v>54460</v>
      </c>
      <c r="E6" s="170"/>
      <c r="F6" s="171">
        <v>37305</v>
      </c>
      <c r="G6" s="172"/>
      <c r="H6" s="173"/>
    </row>
    <row r="7" spans="1:8" x14ac:dyDescent="0.15">
      <c r="A7" s="154" t="s">
        <v>542</v>
      </c>
      <c r="B7" s="159"/>
      <c r="C7" s="160"/>
      <c r="D7" s="161">
        <v>90546</v>
      </c>
      <c r="E7" s="162"/>
      <c r="F7" s="163">
        <v>72656</v>
      </c>
      <c r="G7" s="164"/>
      <c r="H7" s="165"/>
    </row>
    <row r="8" spans="1:8" x14ac:dyDescent="0.15">
      <c r="A8" s="166"/>
      <c r="B8" s="167"/>
      <c r="C8" s="168"/>
      <c r="D8" s="169">
        <v>38957</v>
      </c>
      <c r="E8" s="170"/>
      <c r="F8" s="171">
        <v>36448</v>
      </c>
      <c r="G8" s="172"/>
      <c r="H8" s="173"/>
    </row>
    <row r="9" spans="1:8" x14ac:dyDescent="0.15">
      <c r="A9" s="154" t="s">
        <v>543</v>
      </c>
      <c r="B9" s="159"/>
      <c r="C9" s="160"/>
      <c r="D9" s="161">
        <v>113280</v>
      </c>
      <c r="E9" s="162"/>
      <c r="F9" s="163">
        <v>65080</v>
      </c>
      <c r="G9" s="164"/>
      <c r="H9" s="165"/>
    </row>
    <row r="10" spans="1:8" x14ac:dyDescent="0.15">
      <c r="A10" s="166"/>
      <c r="B10" s="167"/>
      <c r="C10" s="168"/>
      <c r="D10" s="169">
        <v>55004</v>
      </c>
      <c r="E10" s="170"/>
      <c r="F10" s="171">
        <v>38201</v>
      </c>
      <c r="G10" s="172"/>
      <c r="H10" s="173"/>
    </row>
    <row r="11" spans="1:8" x14ac:dyDescent="0.15">
      <c r="A11" s="154" t="s">
        <v>544</v>
      </c>
      <c r="B11" s="159"/>
      <c r="C11" s="160"/>
      <c r="D11" s="161">
        <v>116211</v>
      </c>
      <c r="E11" s="162"/>
      <c r="F11" s="163">
        <v>79288</v>
      </c>
      <c r="G11" s="164"/>
      <c r="H11" s="165"/>
    </row>
    <row r="12" spans="1:8" x14ac:dyDescent="0.15">
      <c r="A12" s="166"/>
      <c r="B12" s="167"/>
      <c r="C12" s="174"/>
      <c r="D12" s="169">
        <v>57010</v>
      </c>
      <c r="E12" s="170"/>
      <c r="F12" s="171">
        <v>41870</v>
      </c>
      <c r="G12" s="172"/>
      <c r="H12" s="173"/>
    </row>
    <row r="13" spans="1:8" x14ac:dyDescent="0.15">
      <c r="A13" s="154"/>
      <c r="B13" s="159"/>
      <c r="C13" s="175"/>
      <c r="D13" s="176">
        <v>115434</v>
      </c>
      <c r="E13" s="177"/>
      <c r="F13" s="178">
        <v>69541</v>
      </c>
      <c r="G13" s="179"/>
      <c r="H13" s="165"/>
    </row>
    <row r="14" spans="1:8" x14ac:dyDescent="0.15">
      <c r="A14" s="166"/>
      <c r="B14" s="167"/>
      <c r="C14" s="168"/>
      <c r="D14" s="169">
        <v>53768</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7.81</v>
      </c>
      <c r="C19" s="180">
        <f>ROUND(VALUE(SUBSTITUTE(実質収支比率等に係る経年分析!G$48,"▲","-")),2)</f>
        <v>7.61</v>
      </c>
      <c r="D19" s="180">
        <f>ROUND(VALUE(SUBSTITUTE(実質収支比率等に係る経年分析!H$48,"▲","-")),2)</f>
        <v>8.7200000000000006</v>
      </c>
      <c r="E19" s="180">
        <f>ROUND(VALUE(SUBSTITUTE(実質収支比率等に係る経年分析!I$48,"▲","-")),2)</f>
        <v>8.39</v>
      </c>
      <c r="F19" s="180">
        <f>ROUND(VALUE(SUBSTITUTE(実質収支比率等に係る経年分析!J$48,"▲","-")),2)</f>
        <v>9.56</v>
      </c>
    </row>
    <row r="20" spans="1:11" x14ac:dyDescent="0.15">
      <c r="A20" s="180" t="s">
        <v>55</v>
      </c>
      <c r="B20" s="180">
        <f>ROUND(VALUE(SUBSTITUTE(実質収支比率等に係る経年分析!F$47,"▲","-")),2)</f>
        <v>48.26</v>
      </c>
      <c r="C20" s="180">
        <f>ROUND(VALUE(SUBSTITUTE(実質収支比率等に係る経年分析!G$47,"▲","-")),2)</f>
        <v>50.31</v>
      </c>
      <c r="D20" s="180">
        <f>ROUND(VALUE(SUBSTITUTE(実質収支比率等に係る経年分析!H$47,"▲","-")),2)</f>
        <v>47.51</v>
      </c>
      <c r="E20" s="180">
        <f>ROUND(VALUE(SUBSTITUTE(実質収支比率等に係る経年分析!I$47,"▲","-")),2)</f>
        <v>46.84</v>
      </c>
      <c r="F20" s="180">
        <f>ROUND(VALUE(SUBSTITUTE(実質収支比率等に係る経年分析!J$47,"▲","-")),2)</f>
        <v>46.53</v>
      </c>
    </row>
    <row r="21" spans="1:11" x14ac:dyDescent="0.15">
      <c r="A21" s="180" t="s">
        <v>56</v>
      </c>
      <c r="B21" s="180">
        <f>IF(ISNUMBER(VALUE(SUBSTITUTE(実質収支比率等に係る経年分析!F$49,"▲","-"))),ROUND(VALUE(SUBSTITUTE(実質収支比率等に係る経年分析!F$49,"▲","-")),2),NA())</f>
        <v>5.6</v>
      </c>
      <c r="C21" s="180">
        <f>IF(ISNUMBER(VALUE(SUBSTITUTE(実質収支比率等に係る経年分析!G$49,"▲","-"))),ROUND(VALUE(SUBSTITUTE(実質収支比率等に係る経年分析!G$49,"▲","-")),2),NA())</f>
        <v>-2.31</v>
      </c>
      <c r="D21" s="180">
        <f>IF(ISNUMBER(VALUE(SUBSTITUTE(実質収支比率等に係る経年分析!H$49,"▲","-"))),ROUND(VALUE(SUBSTITUTE(実質収支比率等に係る経年分析!H$49,"▲","-")),2),NA())</f>
        <v>-6</v>
      </c>
      <c r="E21" s="180">
        <f>IF(ISNUMBER(VALUE(SUBSTITUTE(実質収支比率等に係る経年分析!I$49,"▲","-"))),ROUND(VALUE(SUBSTITUTE(実質収支比率等に係る経年分析!I$49,"▲","-")),2),NA())</f>
        <v>-6.11</v>
      </c>
      <c r="F21" s="180">
        <f>IF(ISNUMBER(VALUE(SUBSTITUTE(実質収支比率等に係る経年分析!J$49,"▲","-"))),ROUND(VALUE(SUBSTITUTE(実質収支比率等に係る経年分析!J$49,"▲","-")),2),NA())</f>
        <v>-3.02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市有林整備事業特別会計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青年の家事業特別会計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紀和地区水道事業特別会計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紀和診療所事業特別会計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1251</v>
      </c>
      <c r="E42" s="182"/>
      <c r="F42" s="182"/>
      <c r="G42" s="182">
        <f>'実質公債費比率（分子）の構造'!L$52</f>
        <v>1336</v>
      </c>
      <c r="H42" s="182"/>
      <c r="I42" s="182"/>
      <c r="J42" s="182">
        <f>'実質公債費比率（分子）の構造'!M$52</f>
        <v>1384</v>
      </c>
      <c r="K42" s="182"/>
      <c r="L42" s="182"/>
      <c r="M42" s="182">
        <f>'実質公債費比率（分子）の構造'!N$52</f>
        <v>1429</v>
      </c>
      <c r="N42" s="182"/>
      <c r="O42" s="182"/>
      <c r="P42" s="182">
        <f>'実質公債費比率（分子）の構造'!O$52</f>
        <v>1419</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103</v>
      </c>
      <c r="C45" s="182"/>
      <c r="D45" s="182"/>
      <c r="E45" s="182">
        <f>'実質公債費比率（分子）の構造'!L$49</f>
        <v>101</v>
      </c>
      <c r="F45" s="182"/>
      <c r="G45" s="182"/>
      <c r="H45" s="182">
        <f>'実質公債費比率（分子）の構造'!M$49</f>
        <v>102</v>
      </c>
      <c r="I45" s="182"/>
      <c r="J45" s="182"/>
      <c r="K45" s="182">
        <f>'実質公債費比率（分子）の構造'!N$49</f>
        <v>85</v>
      </c>
      <c r="L45" s="182"/>
      <c r="M45" s="182"/>
      <c r="N45" s="182">
        <f>'実質公債費比率（分子）の構造'!O$49</f>
        <v>74</v>
      </c>
      <c r="O45" s="182"/>
      <c r="P45" s="182"/>
    </row>
    <row r="46" spans="1:16" x14ac:dyDescent="0.15">
      <c r="A46" s="182" t="s">
        <v>66</v>
      </c>
      <c r="B46" s="182">
        <f>'実質公債費比率（分子）の構造'!K$48</f>
        <v>177</v>
      </c>
      <c r="C46" s="182"/>
      <c r="D46" s="182"/>
      <c r="E46" s="182">
        <f>'実質公債費比率（分子）の構造'!L$48</f>
        <v>182</v>
      </c>
      <c r="F46" s="182"/>
      <c r="G46" s="182"/>
      <c r="H46" s="182">
        <f>'実質公債費比率（分子）の構造'!M$48</f>
        <v>177</v>
      </c>
      <c r="I46" s="182"/>
      <c r="J46" s="182"/>
      <c r="K46" s="182">
        <f>'実質公債費比率（分子）の構造'!N$48</f>
        <v>143</v>
      </c>
      <c r="L46" s="182"/>
      <c r="M46" s="182"/>
      <c r="N46" s="182">
        <f>'実質公債費比率（分子）の構造'!O$48</f>
        <v>72</v>
      </c>
      <c r="O46" s="182"/>
      <c r="P46" s="182"/>
    </row>
    <row r="47" spans="1:16" x14ac:dyDescent="0.15">
      <c r="A47" s="182" t="s">
        <v>67</v>
      </c>
      <c r="B47" s="182">
        <f>'実質公債費比率（分子）の構造'!K$47</f>
        <v>10</v>
      </c>
      <c r="C47" s="182"/>
      <c r="D47" s="182"/>
      <c r="E47" s="182">
        <f>'実質公債費比率（分子）の構造'!L$47</f>
        <v>10</v>
      </c>
      <c r="F47" s="182"/>
      <c r="G47" s="182"/>
      <c r="H47" s="182">
        <f>'実質公債費比率（分子）の構造'!M$47</f>
        <v>9</v>
      </c>
      <c r="I47" s="182"/>
      <c r="J47" s="182"/>
      <c r="K47" s="182">
        <f>'実質公債費比率（分子）の構造'!N$47</f>
        <v>7</v>
      </c>
      <c r="L47" s="182"/>
      <c r="M47" s="182"/>
      <c r="N47" s="182">
        <f>'実質公債費比率（分子）の構造'!O$47</f>
        <v>5</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1174</v>
      </c>
      <c r="C49" s="182"/>
      <c r="D49" s="182"/>
      <c r="E49" s="182">
        <f>'実質公債費比率（分子）の構造'!L$45</f>
        <v>1267</v>
      </c>
      <c r="F49" s="182"/>
      <c r="G49" s="182"/>
      <c r="H49" s="182">
        <f>'実質公債費比率（分子）の構造'!M$45</f>
        <v>1354</v>
      </c>
      <c r="I49" s="182"/>
      <c r="J49" s="182"/>
      <c r="K49" s="182">
        <f>'実質公債費比率（分子）の構造'!N$45</f>
        <v>1446</v>
      </c>
      <c r="L49" s="182"/>
      <c r="M49" s="182"/>
      <c r="N49" s="182">
        <f>'実質公債費比率（分子）の構造'!O$45</f>
        <v>1461</v>
      </c>
      <c r="O49" s="182"/>
      <c r="P49" s="182"/>
    </row>
    <row r="50" spans="1:16" x14ac:dyDescent="0.15">
      <c r="A50" s="182" t="s">
        <v>70</v>
      </c>
      <c r="B50" s="182" t="e">
        <f>NA()</f>
        <v>#N/A</v>
      </c>
      <c r="C50" s="182">
        <f>IF(ISNUMBER('実質公債費比率（分子）の構造'!K$53),'実質公債費比率（分子）の構造'!K$53,NA())</f>
        <v>213</v>
      </c>
      <c r="D50" s="182" t="e">
        <f>NA()</f>
        <v>#N/A</v>
      </c>
      <c r="E50" s="182" t="e">
        <f>NA()</f>
        <v>#N/A</v>
      </c>
      <c r="F50" s="182">
        <f>IF(ISNUMBER('実質公債費比率（分子）の構造'!L$53),'実質公債費比率（分子）の構造'!L$53,NA())</f>
        <v>224</v>
      </c>
      <c r="G50" s="182" t="e">
        <f>NA()</f>
        <v>#N/A</v>
      </c>
      <c r="H50" s="182" t="e">
        <f>NA()</f>
        <v>#N/A</v>
      </c>
      <c r="I50" s="182">
        <f>IF(ISNUMBER('実質公債費比率（分子）の構造'!M$53),'実質公債費比率（分子）の構造'!M$53,NA())</f>
        <v>258</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193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14028</v>
      </c>
      <c r="E56" s="181"/>
      <c r="F56" s="181"/>
      <c r="G56" s="181">
        <f>'将来負担比率（分子）の構造'!J$52</f>
        <v>13799</v>
      </c>
      <c r="H56" s="181"/>
      <c r="I56" s="181"/>
      <c r="J56" s="181">
        <f>'将来負担比率（分子）の構造'!K$52</f>
        <v>13497</v>
      </c>
      <c r="K56" s="181"/>
      <c r="L56" s="181"/>
      <c r="M56" s="181">
        <f>'将来負担比率（分子）の構造'!L$52</f>
        <v>13268</v>
      </c>
      <c r="N56" s="181"/>
      <c r="O56" s="181"/>
      <c r="P56" s="181">
        <f>'将来負担比率（分子）の構造'!M$52</f>
        <v>13028</v>
      </c>
    </row>
    <row r="57" spans="1:16" x14ac:dyDescent="0.15">
      <c r="A57" s="181" t="s">
        <v>42</v>
      </c>
      <c r="B57" s="181"/>
      <c r="C57" s="181"/>
      <c r="D57" s="181">
        <f>'将来負担比率（分子）の構造'!I$51</f>
        <v>66</v>
      </c>
      <c r="E57" s="181"/>
      <c r="F57" s="181"/>
      <c r="G57" s="181">
        <f>'将来負担比率（分子）の構造'!J$51</f>
        <v>194</v>
      </c>
      <c r="H57" s="181"/>
      <c r="I57" s="181"/>
      <c r="J57" s="181">
        <f>'将来負担比率（分子）の構造'!K$51</f>
        <v>190</v>
      </c>
      <c r="K57" s="181"/>
      <c r="L57" s="181"/>
      <c r="M57" s="181">
        <f>'将来負担比率（分子）の構造'!L$51</f>
        <v>185</v>
      </c>
      <c r="N57" s="181"/>
      <c r="O57" s="181"/>
      <c r="P57" s="181">
        <f>'将来負担比率（分子）の構造'!M$51</f>
        <v>179</v>
      </c>
    </row>
    <row r="58" spans="1:16" x14ac:dyDescent="0.15">
      <c r="A58" s="181" t="s">
        <v>41</v>
      </c>
      <c r="B58" s="181"/>
      <c r="C58" s="181"/>
      <c r="D58" s="181">
        <f>'将来負担比率（分子）の構造'!I$50</f>
        <v>4596</v>
      </c>
      <c r="E58" s="181"/>
      <c r="F58" s="181"/>
      <c r="G58" s="181">
        <f>'将来負担比率（分子）の構造'!J$50</f>
        <v>5268</v>
      </c>
      <c r="H58" s="181"/>
      <c r="I58" s="181"/>
      <c r="J58" s="181">
        <f>'将来負担比率（分子）の構造'!K$50</f>
        <v>5299</v>
      </c>
      <c r="K58" s="181"/>
      <c r="L58" s="181"/>
      <c r="M58" s="181">
        <f>'将来負担比率（分子）の構造'!L$50</f>
        <v>5230</v>
      </c>
      <c r="N58" s="181"/>
      <c r="O58" s="181"/>
      <c r="P58" s="181">
        <f>'将来負担比率（分子）の構造'!M$50</f>
        <v>5306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2389</v>
      </c>
      <c r="C62" s="181"/>
      <c r="D62" s="181"/>
      <c r="E62" s="181">
        <f>'将来負担比率（分子）の構造'!J$45</f>
        <v>2394</v>
      </c>
      <c r="F62" s="181"/>
      <c r="G62" s="181"/>
      <c r="H62" s="181">
        <f>'将来負担比率（分子）の構造'!K$45</f>
        <v>2402</v>
      </c>
      <c r="I62" s="181"/>
      <c r="J62" s="181"/>
      <c r="K62" s="181">
        <f>'将来負担比率（分子）の構造'!L$45</f>
        <v>2313</v>
      </c>
      <c r="L62" s="181"/>
      <c r="M62" s="181"/>
      <c r="N62" s="181">
        <f>'将来負担比率（分子）の構造'!M$45</f>
        <v>2298</v>
      </c>
      <c r="O62" s="181"/>
      <c r="P62" s="181"/>
    </row>
    <row r="63" spans="1:16" x14ac:dyDescent="0.15">
      <c r="A63" s="181" t="s">
        <v>34</v>
      </c>
      <c r="B63" s="181">
        <f>'将来負担比率（分子）の構造'!I$44</f>
        <v>1139</v>
      </c>
      <c r="C63" s="181"/>
      <c r="D63" s="181"/>
      <c r="E63" s="181">
        <f>'将来負担比率（分子）の構造'!J$44</f>
        <v>1096</v>
      </c>
      <c r="F63" s="181"/>
      <c r="G63" s="181"/>
      <c r="H63" s="181">
        <f>'将来負担比率（分子）の構造'!K$44</f>
        <v>1025</v>
      </c>
      <c r="I63" s="181"/>
      <c r="J63" s="181"/>
      <c r="K63" s="181">
        <f>'将来負担比率（分子）の構造'!L$44</f>
        <v>969</v>
      </c>
      <c r="L63" s="181"/>
      <c r="M63" s="181"/>
      <c r="N63" s="181">
        <f>'将来負担比率（分子）の構造'!M$44</f>
        <v>959</v>
      </c>
      <c r="O63" s="181"/>
      <c r="P63" s="181"/>
    </row>
    <row r="64" spans="1:16" x14ac:dyDescent="0.15">
      <c r="A64" s="181" t="s">
        <v>33</v>
      </c>
      <c r="B64" s="181">
        <f>'将来負担比率（分子）の構造'!I$43</f>
        <v>1116</v>
      </c>
      <c r="C64" s="181"/>
      <c r="D64" s="181"/>
      <c r="E64" s="181">
        <f>'将来負担比率（分子）の構造'!J$43</f>
        <v>1362</v>
      </c>
      <c r="F64" s="181"/>
      <c r="G64" s="181"/>
      <c r="H64" s="181">
        <f>'将来負担比率（分子）の構造'!K$43</f>
        <v>1472</v>
      </c>
      <c r="I64" s="181"/>
      <c r="J64" s="181"/>
      <c r="K64" s="181">
        <f>'将来負担比率（分子）の構造'!L$43</f>
        <v>1330</v>
      </c>
      <c r="L64" s="181"/>
      <c r="M64" s="181"/>
      <c r="N64" s="181">
        <f>'将来負担比率（分子）の構造'!M$43</f>
        <v>1086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13694</v>
      </c>
      <c r="C66" s="181"/>
      <c r="D66" s="181"/>
      <c r="E66" s="181">
        <f>'将来負担比率（分子）の構造'!J$41</f>
        <v>13845</v>
      </c>
      <c r="F66" s="181"/>
      <c r="G66" s="181"/>
      <c r="H66" s="181">
        <f>'将来負担比率（分子）の構造'!K$41</f>
        <v>13385</v>
      </c>
      <c r="I66" s="181"/>
      <c r="J66" s="181"/>
      <c r="K66" s="181">
        <f>'将来負担比率（分子）の構造'!L$41</f>
        <v>13064</v>
      </c>
      <c r="L66" s="181"/>
      <c r="M66" s="181"/>
      <c r="N66" s="181">
        <f>'将来負担比率（分子）の構造'!M$41</f>
        <v>12770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3355</v>
      </c>
      <c r="C72" s="185">
        <f>基金残高に係る経年分析!G55</f>
        <v>3269</v>
      </c>
      <c r="D72" s="185">
        <f>基金残高に係る経年分析!H55</f>
        <v>3262</v>
      </c>
    </row>
    <row r="73" spans="1:16" x14ac:dyDescent="0.15">
      <c r="A73" s="184" t="s">
        <v>77</v>
      </c>
      <c r="B73" s="185">
        <f>基金残高に係る経年分析!F56</f>
        <v>1098</v>
      </c>
      <c r="C73" s="185">
        <f>基金残高に係る経年分析!G56</f>
        <v>1249</v>
      </c>
      <c r="D73" s="185">
        <f>基金残高に係る経年分析!H56</f>
        <v>1350</v>
      </c>
    </row>
    <row r="74" spans="1:16" x14ac:dyDescent="0.15">
      <c r="A74" s="184" t="s">
        <v>78</v>
      </c>
      <c r="B74" s="185">
        <f>基金残高に係る経年分析!F57</f>
        <v>2057</v>
      </c>
      <c r="C74" s="185">
        <f>基金残高に係る経年分析!G57</f>
        <v>1931</v>
      </c>
      <c r="D74" s="185">
        <f>基金残高に係る経年分析!H57</f>
        <v>2015</v>
      </c>
    </row>
  </sheetData>
  <sheetProtection algorithmName="SHA-512" hashValue="MuUSQ2IhFeuwdoWpgwNEy24UhSeFIh+Y9WNYmq/U6OlONRdtQ0gsRgInbLDBAm1tST4Qfuhx7ZsDq5h1MouKBQ==" saltValue="sN7mFYal7s7Gjku9/74W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G19" sqref="BG19:BN1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1569590</v>
      </c>
      <c r="S5" s="734"/>
      <c r="T5" s="734"/>
      <c r="U5" s="734"/>
      <c r="V5" s="734"/>
      <c r="W5" s="734"/>
      <c r="X5" s="734"/>
      <c r="Y5" s="777"/>
      <c r="Z5" s="795">
        <v>12.2</v>
      </c>
      <c r="AA5" s="795"/>
      <c r="AB5" s="795"/>
      <c r="AC5" s="795"/>
      <c r="AD5" s="796">
        <v>1569590</v>
      </c>
      <c r="AE5" s="796"/>
      <c r="AF5" s="796"/>
      <c r="AG5" s="796"/>
      <c r="AH5" s="796"/>
      <c r="AI5" s="796"/>
      <c r="AJ5" s="796"/>
      <c r="AK5" s="796"/>
      <c r="AL5" s="778">
        <v>22.9</v>
      </c>
      <c r="AM5" s="749"/>
      <c r="AN5" s="749"/>
      <c r="AO5" s="779"/>
      <c r="AP5" s="744" t="s">
        <v>225</v>
      </c>
      <c r="AQ5" s="745"/>
      <c r="AR5" s="745"/>
      <c r="AS5" s="745"/>
      <c r="AT5" s="745"/>
      <c r="AU5" s="745"/>
      <c r="AV5" s="745"/>
      <c r="AW5" s="745"/>
      <c r="AX5" s="745"/>
      <c r="AY5" s="745"/>
      <c r="AZ5" s="745"/>
      <c r="BA5" s="745"/>
      <c r="BB5" s="745"/>
      <c r="BC5" s="745"/>
      <c r="BD5" s="745"/>
      <c r="BE5" s="745"/>
      <c r="BF5" s="746"/>
      <c r="BG5" s="678">
        <v>1562196</v>
      </c>
      <c r="BH5" s="679"/>
      <c r="BI5" s="679"/>
      <c r="BJ5" s="679"/>
      <c r="BK5" s="679"/>
      <c r="BL5" s="679"/>
      <c r="BM5" s="679"/>
      <c r="BN5" s="680"/>
      <c r="BO5" s="715">
        <v>99.5</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129277</v>
      </c>
      <c r="S6" s="679"/>
      <c r="T6" s="679"/>
      <c r="U6" s="679"/>
      <c r="V6" s="679"/>
      <c r="W6" s="679"/>
      <c r="X6" s="679"/>
      <c r="Y6" s="680"/>
      <c r="Z6" s="715">
        <v>1</v>
      </c>
      <c r="AA6" s="715"/>
      <c r="AB6" s="715"/>
      <c r="AC6" s="715"/>
      <c r="AD6" s="716">
        <v>129277</v>
      </c>
      <c r="AE6" s="716"/>
      <c r="AF6" s="716"/>
      <c r="AG6" s="716"/>
      <c r="AH6" s="716"/>
      <c r="AI6" s="716"/>
      <c r="AJ6" s="716"/>
      <c r="AK6" s="716"/>
      <c r="AL6" s="681">
        <v>1.9</v>
      </c>
      <c r="AM6" s="682"/>
      <c r="AN6" s="682"/>
      <c r="AO6" s="717"/>
      <c r="AP6" s="675" t="s">
        <v>231</v>
      </c>
      <c r="AQ6" s="676"/>
      <c r="AR6" s="676"/>
      <c r="AS6" s="676"/>
      <c r="AT6" s="676"/>
      <c r="AU6" s="676"/>
      <c r="AV6" s="676"/>
      <c r="AW6" s="676"/>
      <c r="AX6" s="676"/>
      <c r="AY6" s="676"/>
      <c r="AZ6" s="676"/>
      <c r="BA6" s="676"/>
      <c r="BB6" s="676"/>
      <c r="BC6" s="676"/>
      <c r="BD6" s="676"/>
      <c r="BE6" s="676"/>
      <c r="BF6" s="677"/>
      <c r="BG6" s="678">
        <v>1562196</v>
      </c>
      <c r="BH6" s="679"/>
      <c r="BI6" s="679"/>
      <c r="BJ6" s="679"/>
      <c r="BK6" s="679"/>
      <c r="BL6" s="679"/>
      <c r="BM6" s="679"/>
      <c r="BN6" s="680"/>
      <c r="BO6" s="715">
        <v>99.5</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137290</v>
      </c>
      <c r="CS6" s="679"/>
      <c r="CT6" s="679"/>
      <c r="CU6" s="679"/>
      <c r="CV6" s="679"/>
      <c r="CW6" s="679"/>
      <c r="CX6" s="679"/>
      <c r="CY6" s="680"/>
      <c r="CZ6" s="778">
        <v>1.1000000000000001</v>
      </c>
      <c r="DA6" s="749"/>
      <c r="DB6" s="749"/>
      <c r="DC6" s="781"/>
      <c r="DD6" s="684" t="s">
        <v>232</v>
      </c>
      <c r="DE6" s="679"/>
      <c r="DF6" s="679"/>
      <c r="DG6" s="679"/>
      <c r="DH6" s="679"/>
      <c r="DI6" s="679"/>
      <c r="DJ6" s="679"/>
      <c r="DK6" s="679"/>
      <c r="DL6" s="679"/>
      <c r="DM6" s="679"/>
      <c r="DN6" s="679"/>
      <c r="DO6" s="679"/>
      <c r="DP6" s="680"/>
      <c r="DQ6" s="684">
        <v>137290</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1613</v>
      </c>
      <c r="S7" s="679"/>
      <c r="T7" s="679"/>
      <c r="U7" s="679"/>
      <c r="V7" s="679"/>
      <c r="W7" s="679"/>
      <c r="X7" s="679"/>
      <c r="Y7" s="680"/>
      <c r="Z7" s="715">
        <v>0</v>
      </c>
      <c r="AA7" s="715"/>
      <c r="AB7" s="715"/>
      <c r="AC7" s="715"/>
      <c r="AD7" s="716">
        <v>1613</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661582</v>
      </c>
      <c r="BH7" s="679"/>
      <c r="BI7" s="679"/>
      <c r="BJ7" s="679"/>
      <c r="BK7" s="679"/>
      <c r="BL7" s="679"/>
      <c r="BM7" s="679"/>
      <c r="BN7" s="680"/>
      <c r="BO7" s="715">
        <v>42.1</v>
      </c>
      <c r="BP7" s="715"/>
      <c r="BQ7" s="715"/>
      <c r="BR7" s="715"/>
      <c r="BS7" s="716" t="s">
        <v>232</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1830729</v>
      </c>
      <c r="CS7" s="679"/>
      <c r="CT7" s="679"/>
      <c r="CU7" s="679"/>
      <c r="CV7" s="679"/>
      <c r="CW7" s="679"/>
      <c r="CX7" s="679"/>
      <c r="CY7" s="680"/>
      <c r="CZ7" s="715">
        <v>15</v>
      </c>
      <c r="DA7" s="715"/>
      <c r="DB7" s="715"/>
      <c r="DC7" s="715"/>
      <c r="DD7" s="684">
        <v>49451</v>
      </c>
      <c r="DE7" s="679"/>
      <c r="DF7" s="679"/>
      <c r="DG7" s="679"/>
      <c r="DH7" s="679"/>
      <c r="DI7" s="679"/>
      <c r="DJ7" s="679"/>
      <c r="DK7" s="679"/>
      <c r="DL7" s="679"/>
      <c r="DM7" s="679"/>
      <c r="DN7" s="679"/>
      <c r="DO7" s="679"/>
      <c r="DP7" s="680"/>
      <c r="DQ7" s="684">
        <v>1393791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8242</v>
      </c>
      <c r="S8" s="679"/>
      <c r="T8" s="679"/>
      <c r="U8" s="679"/>
      <c r="V8" s="679"/>
      <c r="W8" s="679"/>
      <c r="X8" s="679"/>
      <c r="Y8" s="680"/>
      <c r="Z8" s="715">
        <v>0.1</v>
      </c>
      <c r="AA8" s="715"/>
      <c r="AB8" s="715"/>
      <c r="AC8" s="715"/>
      <c r="AD8" s="716">
        <v>8242</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25203</v>
      </c>
      <c r="BH8" s="679"/>
      <c r="BI8" s="679"/>
      <c r="BJ8" s="679"/>
      <c r="BK8" s="679"/>
      <c r="BL8" s="679"/>
      <c r="BM8" s="679"/>
      <c r="BN8" s="680"/>
      <c r="BO8" s="715">
        <v>1.6</v>
      </c>
      <c r="BP8" s="715"/>
      <c r="BQ8" s="715"/>
      <c r="BR8" s="715"/>
      <c r="BS8" s="684" t="s">
        <v>232</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3387399</v>
      </c>
      <c r="CS8" s="679"/>
      <c r="CT8" s="679"/>
      <c r="CU8" s="679"/>
      <c r="CV8" s="679"/>
      <c r="CW8" s="679"/>
      <c r="CX8" s="679"/>
      <c r="CY8" s="680"/>
      <c r="CZ8" s="715">
        <v>27.8</v>
      </c>
      <c r="DA8" s="715"/>
      <c r="DB8" s="715"/>
      <c r="DC8" s="715"/>
      <c r="DD8" s="684" t="s">
        <v>232</v>
      </c>
      <c r="DE8" s="679"/>
      <c r="DF8" s="679"/>
      <c r="DG8" s="679"/>
      <c r="DH8" s="679"/>
      <c r="DI8" s="679"/>
      <c r="DJ8" s="679"/>
      <c r="DK8" s="679"/>
      <c r="DL8" s="679"/>
      <c r="DM8" s="679"/>
      <c r="DN8" s="679"/>
      <c r="DO8" s="679"/>
      <c r="DP8" s="680"/>
      <c r="DQ8" s="684">
        <v>1884978</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4482</v>
      </c>
      <c r="S9" s="679"/>
      <c r="T9" s="679"/>
      <c r="U9" s="679"/>
      <c r="V9" s="679"/>
      <c r="W9" s="679"/>
      <c r="X9" s="679"/>
      <c r="Y9" s="680"/>
      <c r="Z9" s="715">
        <v>0</v>
      </c>
      <c r="AA9" s="715"/>
      <c r="AB9" s="715"/>
      <c r="AC9" s="715"/>
      <c r="AD9" s="716">
        <v>4482</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549421</v>
      </c>
      <c r="BH9" s="679"/>
      <c r="BI9" s="679"/>
      <c r="BJ9" s="679"/>
      <c r="BK9" s="679"/>
      <c r="BL9" s="679"/>
      <c r="BM9" s="679"/>
      <c r="BN9" s="680"/>
      <c r="BO9" s="715">
        <v>35</v>
      </c>
      <c r="BP9" s="715"/>
      <c r="BQ9" s="715"/>
      <c r="BR9" s="715"/>
      <c r="BS9" s="684" t="s">
        <v>232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1058924</v>
      </c>
      <c r="CS9" s="679"/>
      <c r="CT9" s="679"/>
      <c r="CU9" s="679"/>
      <c r="CV9" s="679"/>
      <c r="CW9" s="679"/>
      <c r="CX9" s="679"/>
      <c r="CY9" s="680"/>
      <c r="CZ9" s="715">
        <v>8.6999999999999993</v>
      </c>
      <c r="DA9" s="715"/>
      <c r="DB9" s="715"/>
      <c r="DC9" s="715"/>
      <c r="DD9" s="684">
        <v>155059</v>
      </c>
      <c r="DE9" s="679"/>
      <c r="DF9" s="679"/>
      <c r="DG9" s="679"/>
      <c r="DH9" s="679"/>
      <c r="DI9" s="679"/>
      <c r="DJ9" s="679"/>
      <c r="DK9" s="679"/>
      <c r="DL9" s="679"/>
      <c r="DM9" s="679"/>
      <c r="DN9" s="679"/>
      <c r="DO9" s="679"/>
      <c r="DP9" s="680"/>
      <c r="DQ9" s="684">
        <v>908275</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226</v>
      </c>
      <c r="AA10" s="715"/>
      <c r="AB10" s="715"/>
      <c r="AC10" s="715"/>
      <c r="AD10" s="716" t="s">
        <v>232</v>
      </c>
      <c r="AE10" s="716"/>
      <c r="AF10" s="716"/>
      <c r="AG10" s="716"/>
      <c r="AH10" s="716"/>
      <c r="AI10" s="716"/>
      <c r="AJ10" s="716"/>
      <c r="AK10" s="716"/>
      <c r="AL10" s="681" t="s">
        <v>232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43535</v>
      </c>
      <c r="BH10" s="679"/>
      <c r="BI10" s="679"/>
      <c r="BJ10" s="679"/>
      <c r="BK10" s="679"/>
      <c r="BL10" s="679"/>
      <c r="BM10" s="679"/>
      <c r="BN10" s="680"/>
      <c r="BO10" s="715">
        <v>2.8</v>
      </c>
      <c r="BP10" s="715"/>
      <c r="BQ10" s="715"/>
      <c r="BR10" s="715"/>
      <c r="BS10" s="684" t="s">
        <v>232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226</v>
      </c>
      <c r="CS10" s="679"/>
      <c r="CT10" s="679"/>
      <c r="CU10" s="679"/>
      <c r="CV10" s="679"/>
      <c r="CW10" s="679"/>
      <c r="CX10" s="679"/>
      <c r="CY10" s="680"/>
      <c r="CZ10" s="715" t="s">
        <v>232</v>
      </c>
      <c r="DA10" s="715"/>
      <c r="DB10" s="715"/>
      <c r="DC10" s="715"/>
      <c r="DD10" s="684" t="s">
        <v>226</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308269</v>
      </c>
      <c r="S11" s="679"/>
      <c r="T11" s="679"/>
      <c r="U11" s="679"/>
      <c r="V11" s="679"/>
      <c r="W11" s="679"/>
      <c r="X11" s="679"/>
      <c r="Y11" s="680"/>
      <c r="Z11" s="681">
        <v>2.4</v>
      </c>
      <c r="AA11" s="682"/>
      <c r="AB11" s="682"/>
      <c r="AC11" s="683"/>
      <c r="AD11" s="684">
        <v>308269</v>
      </c>
      <c r="AE11" s="679"/>
      <c r="AF11" s="679"/>
      <c r="AG11" s="679"/>
      <c r="AH11" s="679"/>
      <c r="AI11" s="679"/>
      <c r="AJ11" s="679"/>
      <c r="AK11" s="680"/>
      <c r="AL11" s="681">
        <v>4.5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43423</v>
      </c>
      <c r="BH11" s="679"/>
      <c r="BI11" s="679"/>
      <c r="BJ11" s="679"/>
      <c r="BK11" s="679"/>
      <c r="BL11" s="679"/>
      <c r="BM11" s="679"/>
      <c r="BN11" s="680"/>
      <c r="BO11" s="715">
        <v>2.8</v>
      </c>
      <c r="BP11" s="715"/>
      <c r="BQ11" s="715"/>
      <c r="BR11" s="715"/>
      <c r="BS11" s="684" t="s">
        <v>232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841008</v>
      </c>
      <c r="CS11" s="679"/>
      <c r="CT11" s="679"/>
      <c r="CU11" s="679"/>
      <c r="CV11" s="679"/>
      <c r="CW11" s="679"/>
      <c r="CX11" s="679"/>
      <c r="CY11" s="680"/>
      <c r="CZ11" s="715">
        <v>6.9</v>
      </c>
      <c r="DA11" s="715"/>
      <c r="DB11" s="715"/>
      <c r="DC11" s="715"/>
      <c r="DD11" s="684">
        <v>420522</v>
      </c>
      <c r="DE11" s="679"/>
      <c r="DF11" s="679"/>
      <c r="DG11" s="679"/>
      <c r="DH11" s="679"/>
      <c r="DI11" s="679"/>
      <c r="DJ11" s="679"/>
      <c r="DK11" s="679"/>
      <c r="DL11" s="679"/>
      <c r="DM11" s="679"/>
      <c r="DN11" s="679"/>
      <c r="DO11" s="679"/>
      <c r="DP11" s="680"/>
      <c r="DQ11" s="684">
        <v>332392</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232</v>
      </c>
      <c r="AA12" s="715"/>
      <c r="AB12" s="715"/>
      <c r="AC12" s="715"/>
      <c r="AD12" s="716" t="s">
        <v>232</v>
      </c>
      <c r="AE12" s="716"/>
      <c r="AF12" s="716"/>
      <c r="AG12" s="716"/>
      <c r="AH12" s="716"/>
      <c r="AI12" s="716"/>
      <c r="AJ12" s="716"/>
      <c r="AK12" s="716"/>
      <c r="AL12" s="681" t="s">
        <v>226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730718</v>
      </c>
      <c r="BH12" s="679"/>
      <c r="BI12" s="679"/>
      <c r="BJ12" s="679"/>
      <c r="BK12" s="679"/>
      <c r="BL12" s="679"/>
      <c r="BM12" s="679"/>
      <c r="BN12" s="680"/>
      <c r="BO12" s="715">
        <v>46.6</v>
      </c>
      <c r="BP12" s="715"/>
      <c r="BQ12" s="715"/>
      <c r="BR12" s="715"/>
      <c r="BS12" s="684" t="s">
        <v>232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418810</v>
      </c>
      <c r="CS12" s="679"/>
      <c r="CT12" s="679"/>
      <c r="CU12" s="679"/>
      <c r="CV12" s="679"/>
      <c r="CW12" s="679"/>
      <c r="CX12" s="679"/>
      <c r="CY12" s="680"/>
      <c r="CZ12" s="715">
        <v>3.4</v>
      </c>
      <c r="DA12" s="715"/>
      <c r="DB12" s="715"/>
      <c r="DC12" s="715"/>
      <c r="DD12" s="684">
        <v>89126</v>
      </c>
      <c r="DE12" s="679"/>
      <c r="DF12" s="679"/>
      <c r="DG12" s="679"/>
      <c r="DH12" s="679"/>
      <c r="DI12" s="679"/>
      <c r="DJ12" s="679"/>
      <c r="DK12" s="679"/>
      <c r="DL12" s="679"/>
      <c r="DM12" s="679"/>
      <c r="DN12" s="679"/>
      <c r="DO12" s="679"/>
      <c r="DP12" s="680"/>
      <c r="DQ12" s="684">
        <v>197478</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232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723522</v>
      </c>
      <c r="BH13" s="679"/>
      <c r="BI13" s="679"/>
      <c r="BJ13" s="679"/>
      <c r="BK13" s="679"/>
      <c r="BL13" s="679"/>
      <c r="BM13" s="679"/>
      <c r="BN13" s="680"/>
      <c r="BO13" s="715">
        <v>46.1</v>
      </c>
      <c r="BP13" s="715"/>
      <c r="BQ13" s="715"/>
      <c r="BR13" s="715"/>
      <c r="BS13" s="684" t="s">
        <v>226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765037</v>
      </c>
      <c r="CS13" s="679"/>
      <c r="CT13" s="679"/>
      <c r="CU13" s="679"/>
      <c r="CV13" s="679"/>
      <c r="CW13" s="679"/>
      <c r="CX13" s="679"/>
      <c r="CY13" s="680"/>
      <c r="CZ13" s="715">
        <v>6.3</v>
      </c>
      <c r="DA13" s="715"/>
      <c r="DB13" s="715"/>
      <c r="DC13" s="715"/>
      <c r="DD13" s="684">
        <v>566125</v>
      </c>
      <c r="DE13" s="679"/>
      <c r="DF13" s="679"/>
      <c r="DG13" s="679"/>
      <c r="DH13" s="679"/>
      <c r="DI13" s="679"/>
      <c r="DJ13" s="679"/>
      <c r="DK13" s="679"/>
      <c r="DL13" s="679"/>
      <c r="DM13" s="679"/>
      <c r="DN13" s="679"/>
      <c r="DO13" s="679"/>
      <c r="DP13" s="680"/>
      <c r="DQ13" s="684">
        <v>293141</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18962</v>
      </c>
      <c r="S14" s="679"/>
      <c r="T14" s="679"/>
      <c r="U14" s="679"/>
      <c r="V14" s="679"/>
      <c r="W14" s="679"/>
      <c r="X14" s="679"/>
      <c r="Y14" s="680"/>
      <c r="Z14" s="715">
        <v>0.1</v>
      </c>
      <c r="AA14" s="715"/>
      <c r="AB14" s="715"/>
      <c r="AC14" s="715"/>
      <c r="AD14" s="716">
        <v>18962</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60382</v>
      </c>
      <c r="BH14" s="679"/>
      <c r="BI14" s="679"/>
      <c r="BJ14" s="679"/>
      <c r="BK14" s="679"/>
      <c r="BL14" s="679"/>
      <c r="BM14" s="679"/>
      <c r="BN14" s="680"/>
      <c r="BO14" s="715">
        <v>3.8</v>
      </c>
      <c r="BP14" s="715"/>
      <c r="BQ14" s="715"/>
      <c r="BR14" s="715"/>
      <c r="BS14" s="684" t="s">
        <v>226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862884</v>
      </c>
      <c r="CS14" s="679"/>
      <c r="CT14" s="679"/>
      <c r="CU14" s="679"/>
      <c r="CV14" s="679"/>
      <c r="CW14" s="679"/>
      <c r="CX14" s="679"/>
      <c r="CY14" s="680"/>
      <c r="CZ14" s="715">
        <v>7.1</v>
      </c>
      <c r="DA14" s="715"/>
      <c r="DB14" s="715"/>
      <c r="DC14" s="715"/>
      <c r="DD14" s="684">
        <v>69674</v>
      </c>
      <c r="DE14" s="679"/>
      <c r="DF14" s="679"/>
      <c r="DG14" s="679"/>
      <c r="DH14" s="679"/>
      <c r="DI14" s="679"/>
      <c r="DJ14" s="679"/>
      <c r="DK14" s="679"/>
      <c r="DL14" s="679"/>
      <c r="DM14" s="679"/>
      <c r="DN14" s="679"/>
      <c r="DO14" s="679"/>
      <c r="DP14" s="680"/>
      <c r="DQ14" s="684">
        <v>402145</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109514</v>
      </c>
      <c r="BH15" s="679"/>
      <c r="BI15" s="679"/>
      <c r="BJ15" s="679"/>
      <c r="BK15" s="679"/>
      <c r="BL15" s="679"/>
      <c r="BM15" s="679"/>
      <c r="BN15" s="680"/>
      <c r="BO15" s="715">
        <v>7</v>
      </c>
      <c r="BP15" s="715"/>
      <c r="BQ15" s="715"/>
      <c r="BR15" s="715"/>
      <c r="BS15" s="684" t="s">
        <v>232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1216602</v>
      </c>
      <c r="CS15" s="679"/>
      <c r="CT15" s="679"/>
      <c r="CU15" s="679"/>
      <c r="CV15" s="679"/>
      <c r="CW15" s="679"/>
      <c r="CX15" s="679"/>
      <c r="CY15" s="680"/>
      <c r="CZ15" s="715">
        <v>10</v>
      </c>
      <c r="DA15" s="715"/>
      <c r="DB15" s="715"/>
      <c r="DC15" s="715"/>
      <c r="DD15" s="684">
        <v>590070</v>
      </c>
      <c r="DE15" s="679"/>
      <c r="DF15" s="679"/>
      <c r="DG15" s="679"/>
      <c r="DH15" s="679"/>
      <c r="DI15" s="679"/>
      <c r="DJ15" s="679"/>
      <c r="DK15" s="679"/>
      <c r="DL15" s="679"/>
      <c r="DM15" s="679"/>
      <c r="DN15" s="679"/>
      <c r="DO15" s="679"/>
      <c r="DP15" s="680"/>
      <c r="DQ15" s="684">
        <v>598751</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4727</v>
      </c>
      <c r="S16" s="679"/>
      <c r="T16" s="679"/>
      <c r="U16" s="679"/>
      <c r="V16" s="679"/>
      <c r="W16" s="679"/>
      <c r="X16" s="679"/>
      <c r="Y16" s="680"/>
      <c r="Z16" s="715">
        <v>0</v>
      </c>
      <c r="AA16" s="715"/>
      <c r="AB16" s="715"/>
      <c r="AC16" s="715"/>
      <c r="AD16" s="716">
        <v>4727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232</v>
      </c>
      <c r="BP16" s="715"/>
      <c r="BQ16" s="715"/>
      <c r="BR16" s="715"/>
      <c r="BS16" s="684" t="s">
        <v>232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158392</v>
      </c>
      <c r="CS16" s="679"/>
      <c r="CT16" s="679"/>
      <c r="CU16" s="679"/>
      <c r="CV16" s="679"/>
      <c r="CW16" s="679"/>
      <c r="CX16" s="679"/>
      <c r="CY16" s="680"/>
      <c r="CZ16" s="715">
        <v>1.3</v>
      </c>
      <c r="DA16" s="715"/>
      <c r="DB16" s="715"/>
      <c r="DC16" s="715"/>
      <c r="DD16" s="684" t="s">
        <v>226</v>
      </c>
      <c r="DE16" s="679"/>
      <c r="DF16" s="679"/>
      <c r="DG16" s="679"/>
      <c r="DH16" s="679"/>
      <c r="DI16" s="679"/>
      <c r="DJ16" s="679"/>
      <c r="DK16" s="679"/>
      <c r="DL16" s="679"/>
      <c r="DM16" s="679"/>
      <c r="DN16" s="679"/>
      <c r="DO16" s="679"/>
      <c r="DP16" s="680"/>
      <c r="DQ16" s="684">
        <v>6510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39620</v>
      </c>
      <c r="S17" s="679"/>
      <c r="T17" s="679"/>
      <c r="U17" s="679"/>
      <c r="V17" s="679"/>
      <c r="W17" s="679"/>
      <c r="X17" s="679"/>
      <c r="Y17" s="680"/>
      <c r="Z17" s="715">
        <v>0.3</v>
      </c>
      <c r="AA17" s="715"/>
      <c r="AB17" s="715"/>
      <c r="AC17" s="715"/>
      <c r="AD17" s="716">
        <v>39620</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1509060</v>
      </c>
      <c r="CS17" s="679"/>
      <c r="CT17" s="679"/>
      <c r="CU17" s="679"/>
      <c r="CV17" s="679"/>
      <c r="CW17" s="679"/>
      <c r="CX17" s="679"/>
      <c r="CY17" s="680"/>
      <c r="CZ17" s="715">
        <v>12.4</v>
      </c>
      <c r="DA17" s="715"/>
      <c r="DB17" s="715"/>
      <c r="DC17" s="715"/>
      <c r="DD17" s="684" t="s">
        <v>226</v>
      </c>
      <c r="DE17" s="679"/>
      <c r="DF17" s="679"/>
      <c r="DG17" s="679"/>
      <c r="DH17" s="679"/>
      <c r="DI17" s="679"/>
      <c r="DJ17" s="679"/>
      <c r="DK17" s="679"/>
      <c r="DL17" s="679"/>
      <c r="DM17" s="679"/>
      <c r="DN17" s="679"/>
      <c r="DO17" s="679"/>
      <c r="DP17" s="680"/>
      <c r="DQ17" s="684">
        <v>1498069</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6275</v>
      </c>
      <c r="S18" s="679"/>
      <c r="T18" s="679"/>
      <c r="U18" s="679"/>
      <c r="V18" s="679"/>
      <c r="W18" s="679"/>
      <c r="X18" s="679"/>
      <c r="Y18" s="680"/>
      <c r="Z18" s="715">
        <v>0</v>
      </c>
      <c r="AA18" s="715"/>
      <c r="AB18" s="715"/>
      <c r="AC18" s="715"/>
      <c r="AD18" s="716">
        <v>6275</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232</v>
      </c>
      <c r="DA18" s="715"/>
      <c r="DB18" s="715"/>
      <c r="DC18" s="715"/>
      <c r="DD18" s="684" t="s">
        <v>226</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2563</v>
      </c>
      <c r="S19" s="679"/>
      <c r="T19" s="679"/>
      <c r="U19" s="679"/>
      <c r="V19" s="679"/>
      <c r="W19" s="679"/>
      <c r="X19" s="679"/>
      <c r="Y19" s="680"/>
      <c r="Z19" s="715">
        <v>0</v>
      </c>
      <c r="AA19" s="715"/>
      <c r="AB19" s="715"/>
      <c r="AC19" s="715"/>
      <c r="AD19" s="716">
        <v>2563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7394</v>
      </c>
      <c r="BH19" s="679"/>
      <c r="BI19" s="679"/>
      <c r="BJ19" s="679"/>
      <c r="BK19" s="679"/>
      <c r="BL19" s="679"/>
      <c r="BM19" s="679"/>
      <c r="BN19" s="680"/>
      <c r="BO19" s="715">
        <v>0.5</v>
      </c>
      <c r="BP19" s="715"/>
      <c r="BQ19" s="715"/>
      <c r="BR19" s="715"/>
      <c r="BS19" s="684" t="s">
        <v>232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232</v>
      </c>
      <c r="DA19" s="715"/>
      <c r="DB19" s="715"/>
      <c r="DC19" s="715"/>
      <c r="DD19" s="684" t="s">
        <v>226</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462</v>
      </c>
      <c r="S20" s="679"/>
      <c r="T20" s="679"/>
      <c r="U20" s="679"/>
      <c r="V20" s="679"/>
      <c r="W20" s="679"/>
      <c r="X20" s="679"/>
      <c r="Y20" s="680"/>
      <c r="Z20" s="715">
        <v>0</v>
      </c>
      <c r="AA20" s="715"/>
      <c r="AB20" s="715"/>
      <c r="AC20" s="715"/>
      <c r="AD20" s="716">
        <v>462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7394</v>
      </c>
      <c r="BH20" s="679"/>
      <c r="BI20" s="679"/>
      <c r="BJ20" s="679"/>
      <c r="BK20" s="679"/>
      <c r="BL20" s="679"/>
      <c r="BM20" s="679"/>
      <c r="BN20" s="680"/>
      <c r="BO20" s="715">
        <v>0.5</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12186135</v>
      </c>
      <c r="CS20" s="679"/>
      <c r="CT20" s="679"/>
      <c r="CU20" s="679"/>
      <c r="CV20" s="679"/>
      <c r="CW20" s="679"/>
      <c r="CX20" s="679"/>
      <c r="CY20" s="680"/>
      <c r="CZ20" s="715">
        <v>100</v>
      </c>
      <c r="DA20" s="715"/>
      <c r="DB20" s="715"/>
      <c r="DC20" s="715"/>
      <c r="DD20" s="684">
        <v>1940027</v>
      </c>
      <c r="DE20" s="679"/>
      <c r="DF20" s="679"/>
      <c r="DG20" s="679"/>
      <c r="DH20" s="679"/>
      <c r="DI20" s="679"/>
      <c r="DJ20" s="679"/>
      <c r="DK20" s="679"/>
      <c r="DL20" s="679"/>
      <c r="DM20" s="679"/>
      <c r="DN20" s="679"/>
      <c r="DO20" s="679"/>
      <c r="DP20" s="680"/>
      <c r="DQ20" s="684">
        <v>7652820</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30320</v>
      </c>
      <c r="S21" s="679"/>
      <c r="T21" s="679"/>
      <c r="U21" s="679"/>
      <c r="V21" s="679"/>
      <c r="W21" s="679"/>
      <c r="X21" s="679"/>
      <c r="Y21" s="680"/>
      <c r="Z21" s="715">
        <v>0.2</v>
      </c>
      <c r="AA21" s="715"/>
      <c r="AB21" s="715"/>
      <c r="AC21" s="715"/>
      <c r="AD21" s="716">
        <v>30320</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7394</v>
      </c>
      <c r="BH21" s="679"/>
      <c r="BI21" s="679"/>
      <c r="BJ21" s="679"/>
      <c r="BK21" s="679"/>
      <c r="BL21" s="679"/>
      <c r="BM21" s="679"/>
      <c r="BN21" s="680"/>
      <c r="BO21" s="715">
        <v>0.5</v>
      </c>
      <c r="BP21" s="715"/>
      <c r="BQ21" s="715"/>
      <c r="BR21" s="715"/>
      <c r="BS21" s="684" t="s">
        <v>226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5570019</v>
      </c>
      <c r="S22" s="679"/>
      <c r="T22" s="679"/>
      <c r="U22" s="679"/>
      <c r="V22" s="679"/>
      <c r="W22" s="679"/>
      <c r="X22" s="679"/>
      <c r="Y22" s="680"/>
      <c r="Z22" s="715">
        <v>43.2</v>
      </c>
      <c r="AA22" s="715"/>
      <c r="AB22" s="715"/>
      <c r="AC22" s="715"/>
      <c r="AD22" s="716">
        <v>4730778</v>
      </c>
      <c r="AE22" s="716"/>
      <c r="AF22" s="716"/>
      <c r="AG22" s="716"/>
      <c r="AH22" s="716"/>
      <c r="AI22" s="716"/>
      <c r="AJ22" s="716"/>
      <c r="AK22" s="716"/>
      <c r="AL22" s="681">
        <v>68.900000000000006</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226</v>
      </c>
      <c r="BH22" s="679"/>
      <c r="BI22" s="679"/>
      <c r="BJ22" s="679"/>
      <c r="BK22" s="679"/>
      <c r="BL22" s="679"/>
      <c r="BM22" s="679"/>
      <c r="BN22" s="680"/>
      <c r="BO22" s="715" t="s">
        <v>232</v>
      </c>
      <c r="BP22" s="715"/>
      <c r="BQ22" s="715"/>
      <c r="BR22" s="715"/>
      <c r="BS22" s="684" t="s">
        <v>138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4730778</v>
      </c>
      <c r="S23" s="679"/>
      <c r="T23" s="679"/>
      <c r="U23" s="679"/>
      <c r="V23" s="679"/>
      <c r="W23" s="679"/>
      <c r="X23" s="679"/>
      <c r="Y23" s="680"/>
      <c r="Z23" s="715">
        <v>36.700000000000003</v>
      </c>
      <c r="AA23" s="715"/>
      <c r="AB23" s="715"/>
      <c r="AC23" s="715"/>
      <c r="AD23" s="716">
        <v>4730778</v>
      </c>
      <c r="AE23" s="716"/>
      <c r="AF23" s="716"/>
      <c r="AG23" s="716"/>
      <c r="AH23" s="716"/>
      <c r="AI23" s="716"/>
      <c r="AJ23" s="716"/>
      <c r="AK23" s="716"/>
      <c r="AL23" s="681">
        <v>68.900000000000006</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232</v>
      </c>
      <c r="BH23" s="679"/>
      <c r="BI23" s="679"/>
      <c r="BJ23" s="679"/>
      <c r="BK23" s="679"/>
      <c r="BL23" s="679"/>
      <c r="BM23" s="679"/>
      <c r="BN23" s="680"/>
      <c r="BO23" s="715" t="s">
        <v>138</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839241</v>
      </c>
      <c r="S24" s="679"/>
      <c r="T24" s="679"/>
      <c r="U24" s="679"/>
      <c r="V24" s="679"/>
      <c r="W24" s="679"/>
      <c r="X24" s="679"/>
      <c r="Y24" s="680"/>
      <c r="Z24" s="715">
        <v>6.5</v>
      </c>
      <c r="AA24" s="715"/>
      <c r="AB24" s="715"/>
      <c r="AC24" s="715"/>
      <c r="AD24" s="716" t="s">
        <v>232</v>
      </c>
      <c r="AE24" s="716"/>
      <c r="AF24" s="716"/>
      <c r="AG24" s="716"/>
      <c r="AH24" s="716"/>
      <c r="AI24" s="716"/>
      <c r="AJ24" s="716"/>
      <c r="AK24" s="716"/>
      <c r="AL24" s="681" t="s">
        <v>232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232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5587880</v>
      </c>
      <c r="CS24" s="734"/>
      <c r="CT24" s="734"/>
      <c r="CU24" s="734"/>
      <c r="CV24" s="734"/>
      <c r="CW24" s="734"/>
      <c r="CX24" s="734"/>
      <c r="CY24" s="777"/>
      <c r="CZ24" s="778">
        <v>45.9</v>
      </c>
      <c r="DA24" s="749"/>
      <c r="DB24" s="749"/>
      <c r="DC24" s="781"/>
      <c r="DD24" s="776">
        <v>3936101</v>
      </c>
      <c r="DE24" s="734"/>
      <c r="DF24" s="734"/>
      <c r="DG24" s="734"/>
      <c r="DH24" s="734"/>
      <c r="DI24" s="734"/>
      <c r="DJ24" s="734"/>
      <c r="DK24" s="777"/>
      <c r="DL24" s="776">
        <v>3802951</v>
      </c>
      <c r="DM24" s="734"/>
      <c r="DN24" s="734"/>
      <c r="DO24" s="734"/>
      <c r="DP24" s="734"/>
      <c r="DQ24" s="734"/>
      <c r="DR24" s="734"/>
      <c r="DS24" s="734"/>
      <c r="DT24" s="734"/>
      <c r="DU24" s="734"/>
      <c r="DV24" s="777"/>
      <c r="DW24" s="778">
        <v>55.4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226</v>
      </c>
      <c r="S25" s="679"/>
      <c r="T25" s="679"/>
      <c r="U25" s="679"/>
      <c r="V25" s="679"/>
      <c r="W25" s="679"/>
      <c r="X25" s="679"/>
      <c r="Y25" s="680"/>
      <c r="Z25" s="715" t="s">
        <v>226</v>
      </c>
      <c r="AA25" s="715"/>
      <c r="AB25" s="715"/>
      <c r="AC25" s="715"/>
      <c r="AD25" s="716" t="s">
        <v>232</v>
      </c>
      <c r="AE25" s="716"/>
      <c r="AF25" s="716"/>
      <c r="AG25" s="716"/>
      <c r="AH25" s="716"/>
      <c r="AI25" s="716"/>
      <c r="AJ25" s="716"/>
      <c r="AK25" s="716"/>
      <c r="AL25" s="681" t="s">
        <v>232</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2497973</v>
      </c>
      <c r="CS25" s="697"/>
      <c r="CT25" s="697"/>
      <c r="CU25" s="697"/>
      <c r="CV25" s="697"/>
      <c r="CW25" s="697"/>
      <c r="CX25" s="697"/>
      <c r="CY25" s="698"/>
      <c r="CZ25" s="681">
        <v>20.5</v>
      </c>
      <c r="DA25" s="699"/>
      <c r="DB25" s="699"/>
      <c r="DC25" s="700"/>
      <c r="DD25" s="684">
        <v>1959114</v>
      </c>
      <c r="DE25" s="697"/>
      <c r="DF25" s="697"/>
      <c r="DG25" s="697"/>
      <c r="DH25" s="697"/>
      <c r="DI25" s="697"/>
      <c r="DJ25" s="697"/>
      <c r="DK25" s="698"/>
      <c r="DL25" s="684">
        <v>1838391</v>
      </c>
      <c r="DM25" s="697"/>
      <c r="DN25" s="697"/>
      <c r="DO25" s="697"/>
      <c r="DP25" s="697"/>
      <c r="DQ25" s="697"/>
      <c r="DR25" s="697"/>
      <c r="DS25" s="697"/>
      <c r="DT25" s="697"/>
      <c r="DU25" s="697"/>
      <c r="DV25" s="698"/>
      <c r="DW25" s="681">
        <v>26.8</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7654801</v>
      </c>
      <c r="S26" s="679"/>
      <c r="T26" s="679"/>
      <c r="U26" s="679"/>
      <c r="V26" s="679"/>
      <c r="W26" s="679"/>
      <c r="X26" s="679"/>
      <c r="Y26" s="680"/>
      <c r="Z26" s="715">
        <v>59.4</v>
      </c>
      <c r="AA26" s="715"/>
      <c r="AB26" s="715"/>
      <c r="AC26" s="715"/>
      <c r="AD26" s="716">
        <v>6815560</v>
      </c>
      <c r="AE26" s="716"/>
      <c r="AF26" s="716"/>
      <c r="AG26" s="716"/>
      <c r="AH26" s="716"/>
      <c r="AI26" s="716"/>
      <c r="AJ26" s="716"/>
      <c r="AK26" s="716"/>
      <c r="AL26" s="681">
        <v>99.3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232</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1712270</v>
      </c>
      <c r="CS26" s="679"/>
      <c r="CT26" s="679"/>
      <c r="CU26" s="679"/>
      <c r="CV26" s="679"/>
      <c r="CW26" s="679"/>
      <c r="CX26" s="679"/>
      <c r="CY26" s="680"/>
      <c r="CZ26" s="681">
        <v>14.1</v>
      </c>
      <c r="DA26" s="699"/>
      <c r="DB26" s="699"/>
      <c r="DC26" s="700"/>
      <c r="DD26" s="684">
        <v>1182052</v>
      </c>
      <c r="DE26" s="679"/>
      <c r="DF26" s="679"/>
      <c r="DG26" s="679"/>
      <c r="DH26" s="679"/>
      <c r="DI26" s="679"/>
      <c r="DJ26" s="679"/>
      <c r="DK26" s="680"/>
      <c r="DL26" s="684" t="s">
        <v>232</v>
      </c>
      <c r="DM26" s="679"/>
      <c r="DN26" s="679"/>
      <c r="DO26" s="679"/>
      <c r="DP26" s="679"/>
      <c r="DQ26" s="679"/>
      <c r="DR26" s="679"/>
      <c r="DS26" s="679"/>
      <c r="DT26" s="679"/>
      <c r="DU26" s="679"/>
      <c r="DV26" s="680"/>
      <c r="DW26" s="681" t="s">
        <v>226</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1189</v>
      </c>
      <c r="S27" s="679"/>
      <c r="T27" s="679"/>
      <c r="U27" s="679"/>
      <c r="V27" s="679"/>
      <c r="W27" s="679"/>
      <c r="X27" s="679"/>
      <c r="Y27" s="680"/>
      <c r="Z27" s="715">
        <v>0</v>
      </c>
      <c r="AA27" s="715"/>
      <c r="AB27" s="715"/>
      <c r="AC27" s="715"/>
      <c r="AD27" s="716">
        <v>1189</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1569590</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1580847</v>
      </c>
      <c r="CS27" s="697"/>
      <c r="CT27" s="697"/>
      <c r="CU27" s="697"/>
      <c r="CV27" s="697"/>
      <c r="CW27" s="697"/>
      <c r="CX27" s="697"/>
      <c r="CY27" s="698"/>
      <c r="CZ27" s="681">
        <v>13</v>
      </c>
      <c r="DA27" s="699"/>
      <c r="DB27" s="699"/>
      <c r="DC27" s="700"/>
      <c r="DD27" s="684">
        <v>478918</v>
      </c>
      <c r="DE27" s="697"/>
      <c r="DF27" s="697"/>
      <c r="DG27" s="697"/>
      <c r="DH27" s="697"/>
      <c r="DI27" s="697"/>
      <c r="DJ27" s="697"/>
      <c r="DK27" s="698"/>
      <c r="DL27" s="684">
        <v>466491</v>
      </c>
      <c r="DM27" s="697"/>
      <c r="DN27" s="697"/>
      <c r="DO27" s="697"/>
      <c r="DP27" s="697"/>
      <c r="DQ27" s="697"/>
      <c r="DR27" s="697"/>
      <c r="DS27" s="697"/>
      <c r="DT27" s="697"/>
      <c r="DU27" s="697"/>
      <c r="DV27" s="698"/>
      <c r="DW27" s="681">
        <v>6.8</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451352</v>
      </c>
      <c r="S28" s="679"/>
      <c r="T28" s="679"/>
      <c r="U28" s="679"/>
      <c r="V28" s="679"/>
      <c r="W28" s="679"/>
      <c r="X28" s="679"/>
      <c r="Y28" s="680"/>
      <c r="Z28" s="715">
        <v>3.5</v>
      </c>
      <c r="AA28" s="715"/>
      <c r="AB28" s="715"/>
      <c r="AC28" s="715"/>
      <c r="AD28" s="716" t="s">
        <v>232</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1509060</v>
      </c>
      <c r="CS28" s="679"/>
      <c r="CT28" s="679"/>
      <c r="CU28" s="679"/>
      <c r="CV28" s="679"/>
      <c r="CW28" s="679"/>
      <c r="CX28" s="679"/>
      <c r="CY28" s="680"/>
      <c r="CZ28" s="681">
        <v>12.4</v>
      </c>
      <c r="DA28" s="699"/>
      <c r="DB28" s="699"/>
      <c r="DC28" s="700"/>
      <c r="DD28" s="684">
        <v>1498069</v>
      </c>
      <c r="DE28" s="679"/>
      <c r="DF28" s="679"/>
      <c r="DG28" s="679"/>
      <c r="DH28" s="679"/>
      <c r="DI28" s="679"/>
      <c r="DJ28" s="679"/>
      <c r="DK28" s="680"/>
      <c r="DL28" s="684">
        <v>1498069</v>
      </c>
      <c r="DM28" s="679"/>
      <c r="DN28" s="679"/>
      <c r="DO28" s="679"/>
      <c r="DP28" s="679"/>
      <c r="DQ28" s="679"/>
      <c r="DR28" s="679"/>
      <c r="DS28" s="679"/>
      <c r="DT28" s="679"/>
      <c r="DU28" s="679"/>
      <c r="DV28" s="680"/>
      <c r="DW28" s="681">
        <v>21.8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76553</v>
      </c>
      <c r="S29" s="679"/>
      <c r="T29" s="679"/>
      <c r="U29" s="679"/>
      <c r="V29" s="679"/>
      <c r="W29" s="679"/>
      <c r="X29" s="679"/>
      <c r="Y29" s="680"/>
      <c r="Z29" s="715">
        <v>0.6</v>
      </c>
      <c r="AA29" s="715"/>
      <c r="AB29" s="715"/>
      <c r="AC29" s="715"/>
      <c r="AD29" s="716">
        <v>11625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304</v>
      </c>
      <c r="CG29" s="712"/>
      <c r="CH29" s="712"/>
      <c r="CI29" s="712"/>
      <c r="CJ29" s="712"/>
      <c r="CK29" s="712"/>
      <c r="CL29" s="712"/>
      <c r="CM29" s="712"/>
      <c r="CN29" s="712"/>
      <c r="CO29" s="712"/>
      <c r="CP29" s="712"/>
      <c r="CQ29" s="713"/>
      <c r="CR29" s="678">
        <v>1509060</v>
      </c>
      <c r="CS29" s="697"/>
      <c r="CT29" s="697"/>
      <c r="CU29" s="697"/>
      <c r="CV29" s="697"/>
      <c r="CW29" s="697"/>
      <c r="CX29" s="697"/>
      <c r="CY29" s="698"/>
      <c r="CZ29" s="681">
        <v>12.4</v>
      </c>
      <c r="DA29" s="699"/>
      <c r="DB29" s="699"/>
      <c r="DC29" s="700"/>
      <c r="DD29" s="684">
        <v>1498069</v>
      </c>
      <c r="DE29" s="697"/>
      <c r="DF29" s="697"/>
      <c r="DG29" s="697"/>
      <c r="DH29" s="697"/>
      <c r="DI29" s="697"/>
      <c r="DJ29" s="697"/>
      <c r="DK29" s="698"/>
      <c r="DL29" s="684">
        <v>1498069</v>
      </c>
      <c r="DM29" s="697"/>
      <c r="DN29" s="697"/>
      <c r="DO29" s="697"/>
      <c r="DP29" s="697"/>
      <c r="DQ29" s="697"/>
      <c r="DR29" s="697"/>
      <c r="DS29" s="697"/>
      <c r="DT29" s="697"/>
      <c r="DU29" s="697"/>
      <c r="DV29" s="698"/>
      <c r="DW29" s="681">
        <v>21.8</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84509</v>
      </c>
      <c r="S30" s="679"/>
      <c r="T30" s="679"/>
      <c r="U30" s="679"/>
      <c r="V30" s="679"/>
      <c r="W30" s="679"/>
      <c r="X30" s="679"/>
      <c r="Y30" s="680"/>
      <c r="Z30" s="715">
        <v>0.7</v>
      </c>
      <c r="AA30" s="715"/>
      <c r="AB30" s="715"/>
      <c r="AC30" s="715"/>
      <c r="AD30" s="716" t="s">
        <v>226</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1439595</v>
      </c>
      <c r="CS30" s="679"/>
      <c r="CT30" s="679"/>
      <c r="CU30" s="679"/>
      <c r="CV30" s="679"/>
      <c r="CW30" s="679"/>
      <c r="CX30" s="679"/>
      <c r="CY30" s="680"/>
      <c r="CZ30" s="681">
        <v>11.8</v>
      </c>
      <c r="DA30" s="699"/>
      <c r="DB30" s="699"/>
      <c r="DC30" s="700"/>
      <c r="DD30" s="684">
        <v>1429580</v>
      </c>
      <c r="DE30" s="679"/>
      <c r="DF30" s="679"/>
      <c r="DG30" s="679"/>
      <c r="DH30" s="679"/>
      <c r="DI30" s="679"/>
      <c r="DJ30" s="679"/>
      <c r="DK30" s="680"/>
      <c r="DL30" s="684">
        <v>1429580</v>
      </c>
      <c r="DM30" s="679"/>
      <c r="DN30" s="679"/>
      <c r="DO30" s="679"/>
      <c r="DP30" s="679"/>
      <c r="DQ30" s="679"/>
      <c r="DR30" s="679"/>
      <c r="DS30" s="679"/>
      <c r="DT30" s="679"/>
      <c r="DU30" s="679"/>
      <c r="DV30" s="680"/>
      <c r="DW30" s="681">
        <v>20.8</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1342844</v>
      </c>
      <c r="S31" s="679"/>
      <c r="T31" s="679"/>
      <c r="U31" s="679"/>
      <c r="V31" s="679"/>
      <c r="W31" s="679"/>
      <c r="X31" s="679"/>
      <c r="Y31" s="680"/>
      <c r="Z31" s="715">
        <v>10.4</v>
      </c>
      <c r="AA31" s="715"/>
      <c r="AB31" s="715"/>
      <c r="AC31" s="715"/>
      <c r="AD31" s="716" t="s">
        <v>232</v>
      </c>
      <c r="AE31" s="716"/>
      <c r="AF31" s="716"/>
      <c r="AG31" s="716"/>
      <c r="AH31" s="716"/>
      <c r="AI31" s="716"/>
      <c r="AJ31" s="716"/>
      <c r="AK31" s="716"/>
      <c r="AL31" s="681" t="s">
        <v>232</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99.1</v>
      </c>
      <c r="BH31" s="748"/>
      <c r="BI31" s="748"/>
      <c r="BJ31" s="748"/>
      <c r="BK31" s="748"/>
      <c r="BL31" s="748"/>
      <c r="BM31" s="749">
        <v>97.1</v>
      </c>
      <c r="BN31" s="748"/>
      <c r="BO31" s="748"/>
      <c r="BP31" s="748"/>
      <c r="BQ31" s="750"/>
      <c r="BR31" s="747">
        <v>98.9</v>
      </c>
      <c r="BS31" s="748"/>
      <c r="BT31" s="748"/>
      <c r="BU31" s="748"/>
      <c r="BV31" s="748"/>
      <c r="BW31" s="748"/>
      <c r="BX31" s="749">
        <v>95.8</v>
      </c>
      <c r="BY31" s="748"/>
      <c r="BZ31" s="748"/>
      <c r="CA31" s="748"/>
      <c r="CB31" s="750"/>
      <c r="CD31" s="768"/>
      <c r="CE31" s="769"/>
      <c r="CF31" s="711" t="s">
        <v>312</v>
      </c>
      <c r="CG31" s="712"/>
      <c r="CH31" s="712"/>
      <c r="CI31" s="712"/>
      <c r="CJ31" s="712"/>
      <c r="CK31" s="712"/>
      <c r="CL31" s="712"/>
      <c r="CM31" s="712"/>
      <c r="CN31" s="712"/>
      <c r="CO31" s="712"/>
      <c r="CP31" s="712"/>
      <c r="CQ31" s="713"/>
      <c r="CR31" s="678">
        <v>69465</v>
      </c>
      <c r="CS31" s="697"/>
      <c r="CT31" s="697"/>
      <c r="CU31" s="697"/>
      <c r="CV31" s="697"/>
      <c r="CW31" s="697"/>
      <c r="CX31" s="697"/>
      <c r="CY31" s="698"/>
      <c r="CZ31" s="681">
        <v>0.6</v>
      </c>
      <c r="DA31" s="699"/>
      <c r="DB31" s="699"/>
      <c r="DC31" s="700"/>
      <c r="DD31" s="684">
        <v>68489</v>
      </c>
      <c r="DE31" s="697"/>
      <c r="DF31" s="697"/>
      <c r="DG31" s="697"/>
      <c r="DH31" s="697"/>
      <c r="DI31" s="697"/>
      <c r="DJ31" s="697"/>
      <c r="DK31" s="698"/>
      <c r="DL31" s="684">
        <v>68489</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226</v>
      </c>
      <c r="S32" s="679"/>
      <c r="T32" s="679"/>
      <c r="U32" s="679"/>
      <c r="V32" s="679"/>
      <c r="W32" s="679"/>
      <c r="X32" s="679"/>
      <c r="Y32" s="680"/>
      <c r="Z32" s="715" t="s">
        <v>232</v>
      </c>
      <c r="AA32" s="715"/>
      <c r="AB32" s="715"/>
      <c r="AC32" s="715"/>
      <c r="AD32" s="716" t="s">
        <v>226</v>
      </c>
      <c r="AE32" s="716"/>
      <c r="AF32" s="716"/>
      <c r="AG32" s="716"/>
      <c r="AH32" s="716"/>
      <c r="AI32" s="716"/>
      <c r="AJ32" s="716"/>
      <c r="AK32" s="716"/>
      <c r="AL32" s="681" t="s">
        <v>226</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97.3</v>
      </c>
      <c r="BN32" s="743"/>
      <c r="BO32" s="743"/>
      <c r="BP32" s="743"/>
      <c r="BQ32" s="721"/>
      <c r="BR32" s="751">
        <v>99</v>
      </c>
      <c r="BS32" s="697"/>
      <c r="BT32" s="697"/>
      <c r="BU32" s="697"/>
      <c r="BV32" s="697"/>
      <c r="BW32" s="697"/>
      <c r="BX32" s="682">
        <v>96.5</v>
      </c>
      <c r="BY32" s="743"/>
      <c r="BZ32" s="743"/>
      <c r="CA32" s="743"/>
      <c r="CB32" s="721"/>
      <c r="CD32" s="770"/>
      <c r="CE32" s="771"/>
      <c r="CF32" s="711" t="s">
        <v>316</v>
      </c>
      <c r="CG32" s="712"/>
      <c r="CH32" s="712"/>
      <c r="CI32" s="712"/>
      <c r="CJ32" s="712"/>
      <c r="CK32" s="712"/>
      <c r="CL32" s="712"/>
      <c r="CM32" s="712"/>
      <c r="CN32" s="712"/>
      <c r="CO32" s="712"/>
      <c r="CP32" s="712"/>
      <c r="CQ32" s="713"/>
      <c r="CR32" s="678" t="s">
        <v>232</v>
      </c>
      <c r="CS32" s="679"/>
      <c r="CT32" s="679"/>
      <c r="CU32" s="679"/>
      <c r="CV32" s="679"/>
      <c r="CW32" s="679"/>
      <c r="CX32" s="679"/>
      <c r="CY32" s="680"/>
      <c r="CZ32" s="681" t="s">
        <v>232</v>
      </c>
      <c r="DA32" s="699"/>
      <c r="DB32" s="699"/>
      <c r="DC32" s="700"/>
      <c r="DD32" s="684" t="s">
        <v>226</v>
      </c>
      <c r="DE32" s="679"/>
      <c r="DF32" s="679"/>
      <c r="DG32" s="679"/>
      <c r="DH32" s="679"/>
      <c r="DI32" s="679"/>
      <c r="DJ32" s="679"/>
      <c r="DK32" s="680"/>
      <c r="DL32" s="684" t="s">
        <v>232</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751246</v>
      </c>
      <c r="S33" s="679"/>
      <c r="T33" s="679"/>
      <c r="U33" s="679"/>
      <c r="V33" s="679"/>
      <c r="W33" s="679"/>
      <c r="X33" s="679"/>
      <c r="Y33" s="680"/>
      <c r="Z33" s="715">
        <v>5.8</v>
      </c>
      <c r="AA33" s="715"/>
      <c r="AB33" s="715"/>
      <c r="AC33" s="715"/>
      <c r="AD33" s="716" t="s">
        <v>232</v>
      </c>
      <c r="AE33" s="716"/>
      <c r="AF33" s="716"/>
      <c r="AG33" s="716"/>
      <c r="AH33" s="716"/>
      <c r="AI33" s="716"/>
      <c r="AJ33" s="716"/>
      <c r="AK33" s="716"/>
      <c r="AL33" s="681" t="s">
        <v>232</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99.1</v>
      </c>
      <c r="BH33" s="663"/>
      <c r="BI33" s="663"/>
      <c r="BJ33" s="663"/>
      <c r="BK33" s="663"/>
      <c r="BL33" s="663"/>
      <c r="BM33" s="706">
        <v>96.6</v>
      </c>
      <c r="BN33" s="663"/>
      <c r="BO33" s="663"/>
      <c r="BP33" s="663"/>
      <c r="BQ33" s="727"/>
      <c r="BR33" s="742">
        <v>98.8</v>
      </c>
      <c r="BS33" s="663"/>
      <c r="BT33" s="663"/>
      <c r="BU33" s="663"/>
      <c r="BV33" s="663"/>
      <c r="BW33" s="663"/>
      <c r="BX33" s="706">
        <v>94.6</v>
      </c>
      <c r="BY33" s="663"/>
      <c r="BZ33" s="663"/>
      <c r="CA33" s="663"/>
      <c r="CB33" s="727"/>
      <c r="CD33" s="711" t="s">
        <v>319</v>
      </c>
      <c r="CE33" s="712"/>
      <c r="CF33" s="712"/>
      <c r="CG33" s="712"/>
      <c r="CH33" s="712"/>
      <c r="CI33" s="712"/>
      <c r="CJ33" s="712"/>
      <c r="CK33" s="712"/>
      <c r="CL33" s="712"/>
      <c r="CM33" s="712"/>
      <c r="CN33" s="712"/>
      <c r="CO33" s="712"/>
      <c r="CP33" s="712"/>
      <c r="CQ33" s="713"/>
      <c r="CR33" s="678">
        <v>4499836</v>
      </c>
      <c r="CS33" s="697"/>
      <c r="CT33" s="697"/>
      <c r="CU33" s="697"/>
      <c r="CV33" s="697"/>
      <c r="CW33" s="697"/>
      <c r="CX33" s="697"/>
      <c r="CY33" s="698"/>
      <c r="CZ33" s="681">
        <v>36.9</v>
      </c>
      <c r="DA33" s="699"/>
      <c r="DB33" s="699"/>
      <c r="DC33" s="700"/>
      <c r="DD33" s="684">
        <v>3350121</v>
      </c>
      <c r="DE33" s="697"/>
      <c r="DF33" s="697"/>
      <c r="DG33" s="697"/>
      <c r="DH33" s="697"/>
      <c r="DI33" s="697"/>
      <c r="DJ33" s="697"/>
      <c r="DK33" s="698"/>
      <c r="DL33" s="684">
        <v>2426709</v>
      </c>
      <c r="DM33" s="697"/>
      <c r="DN33" s="697"/>
      <c r="DO33" s="697"/>
      <c r="DP33" s="697"/>
      <c r="DQ33" s="697"/>
      <c r="DR33" s="697"/>
      <c r="DS33" s="697"/>
      <c r="DT33" s="697"/>
      <c r="DU33" s="697"/>
      <c r="DV33" s="698"/>
      <c r="DW33" s="681">
        <v>35.4</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18454</v>
      </c>
      <c r="S34" s="679"/>
      <c r="T34" s="679"/>
      <c r="U34" s="679"/>
      <c r="V34" s="679"/>
      <c r="W34" s="679"/>
      <c r="X34" s="679"/>
      <c r="Y34" s="680"/>
      <c r="Z34" s="715">
        <v>0.1</v>
      </c>
      <c r="AA34" s="715"/>
      <c r="AB34" s="715"/>
      <c r="AC34" s="715"/>
      <c r="AD34" s="716">
        <v>9334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1950255</v>
      </c>
      <c r="CS34" s="679"/>
      <c r="CT34" s="679"/>
      <c r="CU34" s="679"/>
      <c r="CV34" s="679"/>
      <c r="CW34" s="679"/>
      <c r="CX34" s="679"/>
      <c r="CY34" s="680"/>
      <c r="CZ34" s="681">
        <v>16</v>
      </c>
      <c r="DA34" s="699"/>
      <c r="DB34" s="699"/>
      <c r="DC34" s="700"/>
      <c r="DD34" s="684">
        <v>1581262</v>
      </c>
      <c r="DE34" s="679"/>
      <c r="DF34" s="679"/>
      <c r="DG34" s="679"/>
      <c r="DH34" s="679"/>
      <c r="DI34" s="679"/>
      <c r="DJ34" s="679"/>
      <c r="DK34" s="680"/>
      <c r="DL34" s="684">
        <v>1152633</v>
      </c>
      <c r="DM34" s="679"/>
      <c r="DN34" s="679"/>
      <c r="DO34" s="679"/>
      <c r="DP34" s="679"/>
      <c r="DQ34" s="679"/>
      <c r="DR34" s="679"/>
      <c r="DS34" s="679"/>
      <c r="DT34" s="679"/>
      <c r="DU34" s="679"/>
      <c r="DV34" s="680"/>
      <c r="DW34" s="681">
        <v>16.8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224796</v>
      </c>
      <c r="S35" s="679"/>
      <c r="T35" s="679"/>
      <c r="U35" s="679"/>
      <c r="V35" s="679"/>
      <c r="W35" s="679"/>
      <c r="X35" s="679"/>
      <c r="Y35" s="680"/>
      <c r="Z35" s="715">
        <v>1.7</v>
      </c>
      <c r="AA35" s="715"/>
      <c r="AB35" s="715"/>
      <c r="AC35" s="715"/>
      <c r="AD35" s="716" t="s">
        <v>138</v>
      </c>
      <c r="AE35" s="716"/>
      <c r="AF35" s="716"/>
      <c r="AG35" s="716"/>
      <c r="AH35" s="716"/>
      <c r="AI35" s="716"/>
      <c r="AJ35" s="716"/>
      <c r="AK35" s="716"/>
      <c r="AL35" s="681" t="s">
        <v>232</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134541</v>
      </c>
      <c r="CS35" s="697"/>
      <c r="CT35" s="697"/>
      <c r="CU35" s="697"/>
      <c r="CV35" s="697"/>
      <c r="CW35" s="697"/>
      <c r="CX35" s="697"/>
      <c r="CY35" s="698"/>
      <c r="CZ35" s="681">
        <v>1.1000000000000001</v>
      </c>
      <c r="DA35" s="699"/>
      <c r="DB35" s="699"/>
      <c r="DC35" s="700"/>
      <c r="DD35" s="684">
        <v>113527</v>
      </c>
      <c r="DE35" s="697"/>
      <c r="DF35" s="697"/>
      <c r="DG35" s="697"/>
      <c r="DH35" s="697"/>
      <c r="DI35" s="697"/>
      <c r="DJ35" s="697"/>
      <c r="DK35" s="698"/>
      <c r="DL35" s="684">
        <v>19057</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495796</v>
      </c>
      <c r="S36" s="679"/>
      <c r="T36" s="679"/>
      <c r="U36" s="679"/>
      <c r="V36" s="679"/>
      <c r="W36" s="679"/>
      <c r="X36" s="679"/>
      <c r="Y36" s="680"/>
      <c r="Z36" s="715">
        <v>3.8</v>
      </c>
      <c r="AA36" s="715"/>
      <c r="AB36" s="715"/>
      <c r="AC36" s="715"/>
      <c r="AD36" s="716" t="s">
        <v>226</v>
      </c>
      <c r="AE36" s="716"/>
      <c r="AF36" s="716"/>
      <c r="AG36" s="716"/>
      <c r="AH36" s="716"/>
      <c r="AI36" s="716"/>
      <c r="AJ36" s="716"/>
      <c r="AK36" s="716"/>
      <c r="AL36" s="681" t="s">
        <v>232</v>
      </c>
      <c r="AM36" s="682"/>
      <c r="AN36" s="682"/>
      <c r="AO36" s="717"/>
      <c r="AP36" s="235"/>
      <c r="AQ36" s="730" t="s">
        <v>327</v>
      </c>
      <c r="AR36" s="731"/>
      <c r="AS36" s="731"/>
      <c r="AT36" s="731"/>
      <c r="AU36" s="731"/>
      <c r="AV36" s="731"/>
      <c r="AW36" s="731"/>
      <c r="AX36" s="731"/>
      <c r="AY36" s="732"/>
      <c r="AZ36" s="733">
        <v>1327266</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27821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908971</v>
      </c>
      <c r="CS36" s="679"/>
      <c r="CT36" s="679"/>
      <c r="CU36" s="679"/>
      <c r="CV36" s="679"/>
      <c r="CW36" s="679"/>
      <c r="CX36" s="679"/>
      <c r="CY36" s="680"/>
      <c r="CZ36" s="681">
        <v>7.5</v>
      </c>
      <c r="DA36" s="699"/>
      <c r="DB36" s="699"/>
      <c r="DC36" s="700"/>
      <c r="DD36" s="684">
        <v>641250</v>
      </c>
      <c r="DE36" s="679"/>
      <c r="DF36" s="679"/>
      <c r="DG36" s="679"/>
      <c r="DH36" s="679"/>
      <c r="DI36" s="679"/>
      <c r="DJ36" s="679"/>
      <c r="DK36" s="680"/>
      <c r="DL36" s="684">
        <v>281228</v>
      </c>
      <c r="DM36" s="679"/>
      <c r="DN36" s="679"/>
      <c r="DO36" s="679"/>
      <c r="DP36" s="679"/>
      <c r="DQ36" s="679"/>
      <c r="DR36" s="679"/>
      <c r="DS36" s="679"/>
      <c r="DT36" s="679"/>
      <c r="DU36" s="679"/>
      <c r="DV36" s="680"/>
      <c r="DW36" s="681">
        <v>4.0999999999999996</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238757</v>
      </c>
      <c r="S37" s="679"/>
      <c r="T37" s="679"/>
      <c r="U37" s="679"/>
      <c r="V37" s="679"/>
      <c r="W37" s="679"/>
      <c r="X37" s="679"/>
      <c r="Y37" s="680"/>
      <c r="Z37" s="715">
        <v>1.9</v>
      </c>
      <c r="AA37" s="715"/>
      <c r="AB37" s="715"/>
      <c r="AC37" s="715"/>
      <c r="AD37" s="716" t="s">
        <v>232</v>
      </c>
      <c r="AE37" s="716"/>
      <c r="AF37" s="716"/>
      <c r="AG37" s="716"/>
      <c r="AH37" s="716"/>
      <c r="AI37" s="716"/>
      <c r="AJ37" s="716"/>
      <c r="AK37" s="716"/>
      <c r="AL37" s="681" t="s">
        <v>232</v>
      </c>
      <c r="AM37" s="682"/>
      <c r="AN37" s="682"/>
      <c r="AO37" s="717"/>
      <c r="AQ37" s="718" t="s">
        <v>331</v>
      </c>
      <c r="AR37" s="719"/>
      <c r="AS37" s="719"/>
      <c r="AT37" s="719"/>
      <c r="AU37" s="719"/>
      <c r="AV37" s="719"/>
      <c r="AW37" s="719"/>
      <c r="AX37" s="719"/>
      <c r="AY37" s="720"/>
      <c r="AZ37" s="678">
        <v>168144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27821</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26860</v>
      </c>
      <c r="CS37" s="697"/>
      <c r="CT37" s="697"/>
      <c r="CU37" s="697"/>
      <c r="CV37" s="697"/>
      <c r="CW37" s="697"/>
      <c r="CX37" s="697"/>
      <c r="CY37" s="698"/>
      <c r="CZ37" s="681">
        <v>0.2</v>
      </c>
      <c r="DA37" s="699"/>
      <c r="DB37" s="699"/>
      <c r="DC37" s="700"/>
      <c r="DD37" s="684">
        <v>26860</v>
      </c>
      <c r="DE37" s="697"/>
      <c r="DF37" s="697"/>
      <c r="DG37" s="697"/>
      <c r="DH37" s="697"/>
      <c r="DI37" s="697"/>
      <c r="DJ37" s="697"/>
      <c r="DK37" s="698"/>
      <c r="DL37" s="684">
        <v>26860</v>
      </c>
      <c r="DM37" s="697"/>
      <c r="DN37" s="697"/>
      <c r="DO37" s="697"/>
      <c r="DP37" s="697"/>
      <c r="DQ37" s="697"/>
      <c r="DR37" s="697"/>
      <c r="DS37" s="697"/>
      <c r="DT37" s="697"/>
      <c r="DU37" s="697"/>
      <c r="DV37" s="698"/>
      <c r="DW37" s="681">
        <v>0.4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396232</v>
      </c>
      <c r="S38" s="679"/>
      <c r="T38" s="679"/>
      <c r="U38" s="679"/>
      <c r="V38" s="679"/>
      <c r="W38" s="679"/>
      <c r="X38" s="679"/>
      <c r="Y38" s="680"/>
      <c r="Z38" s="715">
        <v>3.1</v>
      </c>
      <c r="AA38" s="715"/>
      <c r="AB38" s="715"/>
      <c r="AC38" s="715"/>
      <c r="AD38" s="716">
        <v>26291</v>
      </c>
      <c r="AE38" s="716"/>
      <c r="AF38" s="716"/>
      <c r="AG38" s="716"/>
      <c r="AH38" s="716"/>
      <c r="AI38" s="716"/>
      <c r="AJ38" s="716"/>
      <c r="AK38" s="716"/>
      <c r="AL38" s="681">
        <v>0.4</v>
      </c>
      <c r="AM38" s="682"/>
      <c r="AN38" s="682"/>
      <c r="AO38" s="717"/>
      <c r="AQ38" s="718" t="s">
        <v>335</v>
      </c>
      <c r="AR38" s="719"/>
      <c r="AS38" s="719"/>
      <c r="AT38" s="719"/>
      <c r="AU38" s="719"/>
      <c r="AV38" s="719"/>
      <c r="AW38" s="719"/>
      <c r="AX38" s="719"/>
      <c r="AY38" s="720"/>
      <c r="AZ38" s="678">
        <v>85952</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3005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1073170</v>
      </c>
      <c r="CS38" s="679"/>
      <c r="CT38" s="679"/>
      <c r="CU38" s="679"/>
      <c r="CV38" s="679"/>
      <c r="CW38" s="679"/>
      <c r="CX38" s="679"/>
      <c r="CY38" s="680"/>
      <c r="CZ38" s="681">
        <v>8.8000000000000007</v>
      </c>
      <c r="DA38" s="699"/>
      <c r="DB38" s="699"/>
      <c r="DC38" s="700"/>
      <c r="DD38" s="684">
        <v>916729</v>
      </c>
      <c r="DE38" s="679"/>
      <c r="DF38" s="679"/>
      <c r="DG38" s="679"/>
      <c r="DH38" s="679"/>
      <c r="DI38" s="679"/>
      <c r="DJ38" s="679"/>
      <c r="DK38" s="680"/>
      <c r="DL38" s="684">
        <v>916729</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1146200</v>
      </c>
      <c r="S39" s="679"/>
      <c r="T39" s="679"/>
      <c r="U39" s="679"/>
      <c r="V39" s="679"/>
      <c r="W39" s="679"/>
      <c r="X39" s="679"/>
      <c r="Y39" s="680"/>
      <c r="Z39" s="715">
        <v>8.9</v>
      </c>
      <c r="AA39" s="715"/>
      <c r="AB39" s="715"/>
      <c r="AC39" s="715"/>
      <c r="AD39" s="716" t="s">
        <v>232</v>
      </c>
      <c r="AE39" s="716"/>
      <c r="AF39" s="716"/>
      <c r="AG39" s="716"/>
      <c r="AH39" s="716"/>
      <c r="AI39" s="716"/>
      <c r="AJ39" s="716"/>
      <c r="AK39" s="716"/>
      <c r="AL39" s="681" t="s">
        <v>232</v>
      </c>
      <c r="AM39" s="682"/>
      <c r="AN39" s="682"/>
      <c r="AO39" s="717"/>
      <c r="AQ39" s="718" t="s">
        <v>339</v>
      </c>
      <c r="AR39" s="719"/>
      <c r="AS39" s="719"/>
      <c r="AT39" s="719"/>
      <c r="AU39" s="719"/>
      <c r="AV39" s="719"/>
      <c r="AW39" s="719"/>
      <c r="AX39" s="719"/>
      <c r="AY39" s="720"/>
      <c r="AZ39" s="678">
        <v>26108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4597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283662</v>
      </c>
      <c r="CS39" s="697"/>
      <c r="CT39" s="697"/>
      <c r="CU39" s="697"/>
      <c r="CV39" s="697"/>
      <c r="CW39" s="697"/>
      <c r="CX39" s="697"/>
      <c r="CY39" s="698"/>
      <c r="CZ39" s="681">
        <v>2.2999999999999998</v>
      </c>
      <c r="DA39" s="699"/>
      <c r="DB39" s="699"/>
      <c r="DC39" s="700"/>
      <c r="DD39" s="684">
        <v>39916</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226</v>
      </c>
      <c r="AA40" s="715"/>
      <c r="AB40" s="715"/>
      <c r="AC40" s="715"/>
      <c r="AD40" s="716" t="s">
        <v>232</v>
      </c>
      <c r="AE40" s="716"/>
      <c r="AF40" s="716"/>
      <c r="AG40" s="716"/>
      <c r="AH40" s="716"/>
      <c r="AI40" s="716"/>
      <c r="AJ40" s="716"/>
      <c r="AK40" s="716"/>
      <c r="AL40" s="681" t="s">
        <v>232</v>
      </c>
      <c r="AM40" s="682"/>
      <c r="AN40" s="682"/>
      <c r="AO40" s="717"/>
      <c r="AQ40" s="718" t="s">
        <v>343</v>
      </c>
      <c r="AR40" s="719"/>
      <c r="AS40" s="719"/>
      <c r="AT40" s="719"/>
      <c r="AU40" s="719"/>
      <c r="AV40" s="719"/>
      <c r="AW40" s="719"/>
      <c r="AX40" s="719"/>
      <c r="AY40" s="720"/>
      <c r="AZ40" s="678">
        <v>1200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73</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149237</v>
      </c>
      <c r="CS40" s="679"/>
      <c r="CT40" s="679"/>
      <c r="CU40" s="679"/>
      <c r="CV40" s="679"/>
      <c r="CW40" s="679"/>
      <c r="CX40" s="679"/>
      <c r="CY40" s="680"/>
      <c r="CZ40" s="681">
        <v>1.2</v>
      </c>
      <c r="DA40" s="699"/>
      <c r="DB40" s="699"/>
      <c r="DC40" s="700"/>
      <c r="DD40" s="684">
        <v>57437</v>
      </c>
      <c r="DE40" s="679"/>
      <c r="DF40" s="679"/>
      <c r="DG40" s="679"/>
      <c r="DH40" s="679"/>
      <c r="DI40" s="679"/>
      <c r="DJ40" s="679"/>
      <c r="DK40" s="680"/>
      <c r="DL40" s="684">
        <v>57062</v>
      </c>
      <c r="DM40" s="679"/>
      <c r="DN40" s="679"/>
      <c r="DO40" s="679"/>
      <c r="DP40" s="679"/>
      <c r="DQ40" s="679"/>
      <c r="DR40" s="679"/>
      <c r="DS40" s="679"/>
      <c r="DT40" s="679"/>
      <c r="DU40" s="679"/>
      <c r="DV40" s="680"/>
      <c r="DW40" s="681">
        <v>0.8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232</v>
      </c>
      <c r="S41" s="679"/>
      <c r="T41" s="679"/>
      <c r="U41" s="679"/>
      <c r="V41" s="679"/>
      <c r="W41" s="679"/>
      <c r="X41" s="679"/>
      <c r="Y41" s="680"/>
      <c r="Z41" s="715" t="s">
        <v>226</v>
      </c>
      <c r="AA41" s="715"/>
      <c r="AB41" s="715"/>
      <c r="AC41" s="715"/>
      <c r="AD41" s="716" t="s">
        <v>232</v>
      </c>
      <c r="AE41" s="716"/>
      <c r="AF41" s="716"/>
      <c r="AG41" s="716"/>
      <c r="AH41" s="716"/>
      <c r="AI41" s="716"/>
      <c r="AJ41" s="716"/>
      <c r="AK41" s="716"/>
      <c r="AL41" s="681" t="s">
        <v>226</v>
      </c>
      <c r="AM41" s="682"/>
      <c r="AN41" s="682"/>
      <c r="AO41" s="717"/>
      <c r="AQ41" s="718" t="s">
        <v>348</v>
      </c>
      <c r="AR41" s="719"/>
      <c r="AS41" s="719"/>
      <c r="AT41" s="719"/>
      <c r="AU41" s="719"/>
      <c r="AV41" s="719"/>
      <c r="AW41" s="719"/>
      <c r="AX41" s="719"/>
      <c r="AY41" s="720"/>
      <c r="AZ41" s="678">
        <v>202539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12882729</v>
      </c>
      <c r="S42" s="701"/>
      <c r="T42" s="701"/>
      <c r="U42" s="701"/>
      <c r="V42" s="701"/>
      <c r="W42" s="701"/>
      <c r="X42" s="701"/>
      <c r="Y42" s="703"/>
      <c r="Z42" s="704">
        <v>100</v>
      </c>
      <c r="AA42" s="704"/>
      <c r="AB42" s="704"/>
      <c r="AC42" s="704"/>
      <c r="AD42" s="705">
        <v>6863999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843323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2098419</v>
      </c>
      <c r="CS42" s="679"/>
      <c r="CT42" s="679"/>
      <c r="CU42" s="679"/>
      <c r="CV42" s="679"/>
      <c r="CW42" s="679"/>
      <c r="CX42" s="679"/>
      <c r="CY42" s="680"/>
      <c r="CZ42" s="681">
        <v>17.2</v>
      </c>
      <c r="DA42" s="682"/>
      <c r="DB42" s="682"/>
      <c r="DC42" s="683"/>
      <c r="DD42" s="684">
        <v>366598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79818</v>
      </c>
      <c r="CS43" s="697"/>
      <c r="CT43" s="697"/>
      <c r="CU43" s="697"/>
      <c r="CV43" s="697"/>
      <c r="CW43" s="697"/>
      <c r="CX43" s="697"/>
      <c r="CY43" s="698"/>
      <c r="CZ43" s="681">
        <v>0.7</v>
      </c>
      <c r="DA43" s="699"/>
      <c r="DB43" s="699"/>
      <c r="DC43" s="700"/>
      <c r="DD43" s="684">
        <v>79818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1940027</v>
      </c>
      <c r="CS44" s="679"/>
      <c r="CT44" s="679"/>
      <c r="CU44" s="679"/>
      <c r="CV44" s="679"/>
      <c r="CW44" s="679"/>
      <c r="CX44" s="679"/>
      <c r="CY44" s="680"/>
      <c r="CZ44" s="681">
        <v>15.9</v>
      </c>
      <c r="DA44" s="682"/>
      <c r="DB44" s="682"/>
      <c r="DC44" s="683"/>
      <c r="DD44" s="684">
        <v>360088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979776</v>
      </c>
      <c r="CS45" s="697"/>
      <c r="CT45" s="697"/>
      <c r="CU45" s="697"/>
      <c r="CV45" s="697"/>
      <c r="CW45" s="697"/>
      <c r="CX45" s="697"/>
      <c r="CY45" s="698"/>
      <c r="CZ45" s="681">
        <v>8</v>
      </c>
      <c r="DA45" s="699"/>
      <c r="DB45" s="699"/>
      <c r="DC45" s="700"/>
      <c r="DD45" s="684">
        <v>23770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951725</v>
      </c>
      <c r="CS46" s="679"/>
      <c r="CT46" s="679"/>
      <c r="CU46" s="679"/>
      <c r="CV46" s="679"/>
      <c r="CW46" s="679"/>
      <c r="CX46" s="679"/>
      <c r="CY46" s="680"/>
      <c r="CZ46" s="681">
        <v>7.8</v>
      </c>
      <c r="DA46" s="682"/>
      <c r="DB46" s="682"/>
      <c r="DC46" s="683"/>
      <c r="DD46" s="684">
        <v>336243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158392</v>
      </c>
      <c r="CS47" s="697"/>
      <c r="CT47" s="697"/>
      <c r="CU47" s="697"/>
      <c r="CV47" s="697"/>
      <c r="CW47" s="697"/>
      <c r="CX47" s="697"/>
      <c r="CY47" s="698"/>
      <c r="CZ47" s="681">
        <v>1.3</v>
      </c>
      <c r="DA47" s="699"/>
      <c r="DB47" s="699"/>
      <c r="DC47" s="700"/>
      <c r="DD47" s="684">
        <v>6510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12186135</v>
      </c>
      <c r="CS49" s="663"/>
      <c r="CT49" s="663"/>
      <c r="CU49" s="663"/>
      <c r="CV49" s="663"/>
      <c r="CW49" s="663"/>
      <c r="CX49" s="663"/>
      <c r="CY49" s="664"/>
      <c r="CZ49" s="665">
        <v>100</v>
      </c>
      <c r="DA49" s="666"/>
      <c r="DB49" s="666"/>
      <c r="DC49" s="667"/>
      <c r="DD49" s="668">
        <v>7652820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2sFdkO47vbOcUgnfUillvnDlDY+/6CMoHuXAOUgniSrHSJb5EbiRIXY8wiYPZT5qtWea2+4+OWAybecyzsRPA==" saltValue="oo0epWhcZWCPzL6gJSzb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topLeftCell="A64" zoomScale="70" zoomScaleNormal="25" zoomScaleSheetLayoutView="70" workbookViewId="0">
      <selection activeCell="AK73" sqref="AK73:AO7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12776</v>
      </c>
      <c r="R7" s="1198"/>
      <c r="S7" s="1198"/>
      <c r="T7" s="1198"/>
      <c r="U7" s="1198"/>
      <c r="V7" s="1198">
        <v>12088</v>
      </c>
      <c r="W7" s="1198"/>
      <c r="X7" s="1198"/>
      <c r="Y7" s="1198"/>
      <c r="Z7" s="1198"/>
      <c r="AA7" s="1198">
        <v>688</v>
      </c>
      <c r="AB7" s="1198"/>
      <c r="AC7" s="1198"/>
      <c r="AD7" s="1198"/>
      <c r="AE7" s="1199"/>
      <c r="AF7" s="1200">
        <v>661</v>
      </c>
      <c r="AG7" s="1201"/>
      <c r="AH7" s="1201"/>
      <c r="AI7" s="1201"/>
      <c r="AJ7" s="1202"/>
      <c r="AK7" s="1184">
        <v>23</v>
      </c>
      <c r="AL7" s="1185"/>
      <c r="AM7" s="1185"/>
      <c r="AN7" s="1185"/>
      <c r="AO7" s="1185"/>
      <c r="AP7" s="1185">
        <v>12575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591</v>
      </c>
      <c r="BS7" s="1188" t="s">
        <v>592</v>
      </c>
      <c r="BT7" s="1189"/>
      <c r="BU7" s="1189"/>
      <c r="BV7" s="1189"/>
      <c r="BW7" s="1189"/>
      <c r="BX7" s="1189"/>
      <c r="BY7" s="1189"/>
      <c r="BZ7" s="1189"/>
      <c r="CA7" s="1189"/>
      <c r="CB7" s="1189"/>
      <c r="CC7" s="1189"/>
      <c r="CD7" s="1189"/>
      <c r="CE7" s="1189"/>
      <c r="CF7" s="1189"/>
      <c r="CG7" s="1190"/>
      <c r="CH7" s="1181" t="s">
        <v>575</v>
      </c>
      <c r="CI7" s="1182"/>
      <c r="CJ7" s="1182"/>
      <c r="CK7" s="1182"/>
      <c r="CL7" s="1183"/>
      <c r="CM7" s="1181">
        <v>12</v>
      </c>
      <c r="CN7" s="1182"/>
      <c r="CO7" s="1182"/>
      <c r="CP7" s="1182"/>
      <c r="CQ7" s="1183"/>
      <c r="CR7" s="1181">
        <v>10</v>
      </c>
      <c r="CS7" s="1182"/>
      <c r="CT7" s="1182"/>
      <c r="CU7" s="1182"/>
      <c r="CV7" s="1183"/>
      <c r="CW7" s="1181" t="s">
        <v>595</v>
      </c>
      <c r="CX7" s="1182"/>
      <c r="CY7" s="1182"/>
      <c r="CZ7" s="1182"/>
      <c r="DA7" s="1183"/>
      <c r="DB7" s="1181" t="s">
        <v>596</v>
      </c>
      <c r="DC7" s="1182"/>
      <c r="DD7" s="1182"/>
      <c r="DE7" s="1182"/>
      <c r="DF7" s="1183"/>
      <c r="DG7" s="1181" t="s">
        <v>575</v>
      </c>
      <c r="DH7" s="1182"/>
      <c r="DI7" s="1182"/>
      <c r="DJ7" s="1182"/>
      <c r="DK7" s="1183"/>
      <c r="DL7" s="1181" t="s">
        <v>575</v>
      </c>
      <c r="DM7" s="1182"/>
      <c r="DN7" s="1182"/>
      <c r="DO7" s="1182"/>
      <c r="DP7" s="1183"/>
      <c r="DQ7" s="1181" t="s">
        <v>597</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34</v>
      </c>
      <c r="R8" s="1137"/>
      <c r="S8" s="1137"/>
      <c r="T8" s="1137"/>
      <c r="U8" s="1137"/>
      <c r="V8" s="1137">
        <v>34</v>
      </c>
      <c r="W8" s="1137"/>
      <c r="X8" s="1137"/>
      <c r="Y8" s="1137"/>
      <c r="Z8" s="1137"/>
      <c r="AA8" s="1137">
        <v>1</v>
      </c>
      <c r="AB8" s="1137"/>
      <c r="AC8" s="1137"/>
      <c r="AD8" s="1137"/>
      <c r="AE8" s="1138"/>
      <c r="AF8" s="1112">
        <v>1</v>
      </c>
      <c r="AG8" s="1113"/>
      <c r="AH8" s="1113"/>
      <c r="AI8" s="1113"/>
      <c r="AJ8" s="1114"/>
      <c r="AK8" s="1179">
        <v>11</v>
      </c>
      <c r="AL8" s="1180"/>
      <c r="AM8" s="1180"/>
      <c r="AN8" s="1180"/>
      <c r="AO8" s="1180"/>
      <c r="AP8" s="1180">
        <v>176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593</v>
      </c>
      <c r="BT8" s="1108"/>
      <c r="BU8" s="1108"/>
      <c r="BV8" s="1108"/>
      <c r="BW8" s="1108"/>
      <c r="BX8" s="1108"/>
      <c r="BY8" s="1108"/>
      <c r="BZ8" s="1108"/>
      <c r="CA8" s="1108"/>
      <c r="CB8" s="1108"/>
      <c r="CC8" s="1108"/>
      <c r="CD8" s="1108"/>
      <c r="CE8" s="1108"/>
      <c r="CF8" s="1108"/>
      <c r="CG8" s="1109"/>
      <c r="CH8" s="1082">
        <v>-26</v>
      </c>
      <c r="CI8" s="1083"/>
      <c r="CJ8" s="1083"/>
      <c r="CK8" s="1083"/>
      <c r="CL8" s="1084"/>
      <c r="CM8" s="1082">
        <v>228</v>
      </c>
      <c r="CN8" s="1083"/>
      <c r="CO8" s="1083"/>
      <c r="CP8" s="1083"/>
      <c r="CQ8" s="1084"/>
      <c r="CR8" s="1082">
        <v>72</v>
      </c>
      <c r="CS8" s="1083"/>
      <c r="CT8" s="1083"/>
      <c r="CU8" s="1083"/>
      <c r="CV8" s="1084"/>
      <c r="CW8" s="1082">
        <v>82</v>
      </c>
      <c r="CX8" s="1083"/>
      <c r="CY8" s="1083"/>
      <c r="CZ8" s="1083"/>
      <c r="DA8" s="1084"/>
      <c r="DB8" s="1082" t="s">
        <v>574</v>
      </c>
      <c r="DC8" s="1083"/>
      <c r="DD8" s="1083"/>
      <c r="DE8" s="1083"/>
      <c r="DF8" s="1084"/>
      <c r="DG8" s="1082" t="s">
        <v>574</v>
      </c>
      <c r="DH8" s="1083"/>
      <c r="DI8" s="1083"/>
      <c r="DJ8" s="1083"/>
      <c r="DK8" s="1084"/>
      <c r="DL8" s="1082" t="s">
        <v>575</v>
      </c>
      <c r="DM8" s="1083"/>
      <c r="DN8" s="1083"/>
      <c r="DO8" s="1083"/>
      <c r="DP8" s="1084"/>
      <c r="DQ8" s="1082" t="s">
        <v>574</v>
      </c>
      <c r="DR8" s="1083"/>
      <c r="DS8" s="1083"/>
      <c r="DT8" s="1083"/>
      <c r="DU8" s="1084"/>
      <c r="DV8" s="1085"/>
      <c r="DW8" s="1086"/>
      <c r="DX8" s="1086"/>
      <c r="DY8" s="1086"/>
      <c r="DZ8" s="1087"/>
      <c r="EA8" s="255"/>
    </row>
    <row r="9" spans="1:131" s="256" customFormat="1" ht="26.25" customHeight="1" x14ac:dyDescent="0.15">
      <c r="A9" s="262">
        <v>3</v>
      </c>
      <c r="B9" s="1130" t="s">
        <v>389</v>
      </c>
      <c r="C9" s="1131"/>
      <c r="D9" s="1131"/>
      <c r="E9" s="1131"/>
      <c r="F9" s="1131"/>
      <c r="G9" s="1131"/>
      <c r="H9" s="1131"/>
      <c r="I9" s="1131"/>
      <c r="J9" s="1131"/>
      <c r="K9" s="1131"/>
      <c r="L9" s="1131"/>
      <c r="M9" s="1131"/>
      <c r="N9" s="1131"/>
      <c r="O9" s="1131"/>
      <c r="P9" s="1132"/>
      <c r="Q9" s="1136">
        <v>96</v>
      </c>
      <c r="R9" s="1137"/>
      <c r="S9" s="1137"/>
      <c r="T9" s="1137"/>
      <c r="U9" s="1137"/>
      <c r="V9" s="1137">
        <v>87</v>
      </c>
      <c r="W9" s="1137"/>
      <c r="X9" s="1137"/>
      <c r="Y9" s="1137"/>
      <c r="Z9" s="1137"/>
      <c r="AA9" s="1137">
        <v>9</v>
      </c>
      <c r="AB9" s="1137"/>
      <c r="AC9" s="1137"/>
      <c r="AD9" s="1137"/>
      <c r="AE9" s="1138"/>
      <c r="AF9" s="1112">
        <v>9</v>
      </c>
      <c r="AG9" s="1113"/>
      <c r="AH9" s="1113"/>
      <c r="AI9" s="1113"/>
      <c r="AJ9" s="1114"/>
      <c r="AK9" s="1179">
        <v>12</v>
      </c>
      <c r="AL9" s="1180"/>
      <c r="AM9" s="1180"/>
      <c r="AN9" s="1180"/>
      <c r="AO9" s="1180"/>
      <c r="AP9" s="1180">
        <v>19</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594</v>
      </c>
      <c r="BT9" s="1108"/>
      <c r="BU9" s="1108"/>
      <c r="BV9" s="1108"/>
      <c r="BW9" s="1108"/>
      <c r="BX9" s="1108"/>
      <c r="BY9" s="1108"/>
      <c r="BZ9" s="1108"/>
      <c r="CA9" s="1108"/>
      <c r="CB9" s="1108"/>
      <c r="CC9" s="1108"/>
      <c r="CD9" s="1108"/>
      <c r="CE9" s="1108"/>
      <c r="CF9" s="1108"/>
      <c r="CG9" s="1109"/>
      <c r="CH9" s="1082" t="s">
        <v>575</v>
      </c>
      <c r="CI9" s="1083"/>
      <c r="CJ9" s="1083"/>
      <c r="CK9" s="1083"/>
      <c r="CL9" s="1084"/>
      <c r="CM9" s="1082">
        <v>13</v>
      </c>
      <c r="CN9" s="1083"/>
      <c r="CO9" s="1083"/>
      <c r="CP9" s="1083"/>
      <c r="CQ9" s="1084"/>
      <c r="CR9" s="1082">
        <v>3</v>
      </c>
      <c r="CS9" s="1083"/>
      <c r="CT9" s="1083"/>
      <c r="CU9" s="1083"/>
      <c r="CV9" s="1084"/>
      <c r="CW9" s="1082">
        <v>9</v>
      </c>
      <c r="CX9" s="1083"/>
      <c r="CY9" s="1083"/>
      <c r="CZ9" s="1083"/>
      <c r="DA9" s="1084"/>
      <c r="DB9" s="1082" t="s">
        <v>574</v>
      </c>
      <c r="DC9" s="1083"/>
      <c r="DD9" s="1083"/>
      <c r="DE9" s="1083"/>
      <c r="DF9" s="1084"/>
      <c r="DG9" s="1082" t="s">
        <v>574</v>
      </c>
      <c r="DH9" s="1083"/>
      <c r="DI9" s="1083"/>
      <c r="DJ9" s="1083"/>
      <c r="DK9" s="1084"/>
      <c r="DL9" s="1082" t="s">
        <v>575</v>
      </c>
      <c r="DM9" s="1083"/>
      <c r="DN9" s="1083"/>
      <c r="DO9" s="1083"/>
      <c r="DP9" s="1084"/>
      <c r="DQ9" s="1082" t="s">
        <v>574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12884</v>
      </c>
      <c r="R23" s="1162"/>
      <c r="S23" s="1162"/>
      <c r="T23" s="1162"/>
      <c r="U23" s="1162"/>
      <c r="V23" s="1162">
        <v>12186</v>
      </c>
      <c r="W23" s="1162"/>
      <c r="X23" s="1162"/>
      <c r="Y23" s="1162"/>
      <c r="Z23" s="1162"/>
      <c r="AA23" s="1162">
        <v>698</v>
      </c>
      <c r="AB23" s="1162"/>
      <c r="AC23" s="1162"/>
      <c r="AD23" s="1162"/>
      <c r="AE23" s="1163"/>
      <c r="AF23" s="1164">
        <v>671</v>
      </c>
      <c r="AG23" s="1162"/>
      <c r="AH23" s="1162"/>
      <c r="AI23" s="1162"/>
      <c r="AJ23" s="1165"/>
      <c r="AK23" s="1166"/>
      <c r="AL23" s="1167"/>
      <c r="AM23" s="1167"/>
      <c r="AN23" s="1167"/>
      <c r="AO23" s="1167"/>
      <c r="AP23" s="1162">
        <v>12770</v>
      </c>
      <c r="AQ23" s="1162"/>
      <c r="AR23" s="1162"/>
      <c r="AS23" s="1162"/>
      <c r="AT23" s="1162"/>
      <c r="AU23" s="1168"/>
      <c r="AV23" s="1168"/>
      <c r="AW23" s="1168"/>
      <c r="AX23" s="1168"/>
      <c r="AY23" s="1169"/>
      <c r="AZ23" s="1158" t="s">
        <v>232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2478</v>
      </c>
      <c r="R28" s="1147"/>
      <c r="S28" s="1147"/>
      <c r="T28" s="1147"/>
      <c r="U28" s="1147"/>
      <c r="V28" s="1147">
        <v>2451</v>
      </c>
      <c r="W28" s="1147"/>
      <c r="X28" s="1147"/>
      <c r="Y28" s="1147"/>
      <c r="Z28" s="1147"/>
      <c r="AA28" s="1147">
        <v>28</v>
      </c>
      <c r="AB28" s="1147"/>
      <c r="AC28" s="1147"/>
      <c r="AD28" s="1147"/>
      <c r="AE28" s="1148"/>
      <c r="AF28" s="1149">
        <v>28</v>
      </c>
      <c r="AG28" s="1147"/>
      <c r="AH28" s="1147"/>
      <c r="AI28" s="1147"/>
      <c r="AJ28" s="1150"/>
      <c r="AK28" s="1151">
        <v>210</v>
      </c>
      <c r="AL28" s="1139"/>
      <c r="AM28" s="1139"/>
      <c r="AN28" s="1139"/>
      <c r="AO28" s="1139"/>
      <c r="AP28" s="1139" t="s">
        <v>574</v>
      </c>
      <c r="AQ28" s="1139"/>
      <c r="AR28" s="1139"/>
      <c r="AS28" s="1139"/>
      <c r="AT28" s="1139"/>
      <c r="AU28" s="1139" t="s">
        <v>575</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579</v>
      </c>
      <c r="R29" s="1137"/>
      <c r="S29" s="1137"/>
      <c r="T29" s="1137"/>
      <c r="U29" s="1137"/>
      <c r="V29" s="1137">
        <v>576</v>
      </c>
      <c r="W29" s="1137"/>
      <c r="X29" s="1137"/>
      <c r="Y29" s="1137"/>
      <c r="Z29" s="1137"/>
      <c r="AA29" s="1137">
        <v>3</v>
      </c>
      <c r="AB29" s="1137"/>
      <c r="AC29" s="1137"/>
      <c r="AD29" s="1137"/>
      <c r="AE29" s="1138"/>
      <c r="AF29" s="1112">
        <v>3</v>
      </c>
      <c r="AG29" s="1113"/>
      <c r="AH29" s="1113"/>
      <c r="AI29" s="1113"/>
      <c r="AJ29" s="1114"/>
      <c r="AK29" s="1073">
        <v>400</v>
      </c>
      <c r="AL29" s="1064"/>
      <c r="AM29" s="1064"/>
      <c r="AN29" s="1064"/>
      <c r="AO29" s="1064"/>
      <c r="AP29" s="1064" t="s">
        <v>575</v>
      </c>
      <c r="AQ29" s="1064"/>
      <c r="AR29" s="1064"/>
      <c r="AS29" s="1064"/>
      <c r="AT29" s="1064"/>
      <c r="AU29" s="1064" t="s">
        <v>575</v>
      </c>
      <c r="AV29" s="1064"/>
      <c r="AW29" s="1064"/>
      <c r="AX29" s="1064"/>
      <c r="AY29" s="1064"/>
      <c r="AZ29" s="1135" t="s">
        <v>575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322</v>
      </c>
      <c r="R30" s="1137"/>
      <c r="S30" s="1137"/>
      <c r="T30" s="1137"/>
      <c r="U30" s="1137"/>
      <c r="V30" s="1137">
        <v>321</v>
      </c>
      <c r="W30" s="1137"/>
      <c r="X30" s="1137"/>
      <c r="Y30" s="1137"/>
      <c r="Z30" s="1137"/>
      <c r="AA30" s="1137">
        <v>1</v>
      </c>
      <c r="AB30" s="1137"/>
      <c r="AC30" s="1137"/>
      <c r="AD30" s="1137"/>
      <c r="AE30" s="1138"/>
      <c r="AF30" s="1112">
        <v>113</v>
      </c>
      <c r="AG30" s="1113"/>
      <c r="AH30" s="1113"/>
      <c r="AI30" s="1113"/>
      <c r="AJ30" s="1114"/>
      <c r="AK30" s="1073">
        <v>75</v>
      </c>
      <c r="AL30" s="1064"/>
      <c r="AM30" s="1064"/>
      <c r="AN30" s="1064"/>
      <c r="AO30" s="1064"/>
      <c r="AP30" s="1064">
        <v>1378</v>
      </c>
      <c r="AQ30" s="1064"/>
      <c r="AR30" s="1064"/>
      <c r="AS30" s="1064"/>
      <c r="AT30" s="1064"/>
      <c r="AU30" s="1064">
        <v>879</v>
      </c>
      <c r="AV30" s="1064"/>
      <c r="AW30" s="1064"/>
      <c r="AX30" s="1064"/>
      <c r="AY30" s="1064"/>
      <c r="AZ30" s="1135" t="s">
        <v>575</v>
      </c>
      <c r="BA30" s="1135"/>
      <c r="BB30" s="1135"/>
      <c r="BC30" s="1135"/>
      <c r="BD30" s="1135"/>
      <c r="BE30" s="1125" t="s">
        <v>406</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48</v>
      </c>
      <c r="R31" s="1137"/>
      <c r="S31" s="1137"/>
      <c r="T31" s="1137"/>
      <c r="U31" s="1137"/>
      <c r="V31" s="1137">
        <v>47</v>
      </c>
      <c r="W31" s="1137"/>
      <c r="X31" s="1137"/>
      <c r="Y31" s="1137"/>
      <c r="Z31" s="1137"/>
      <c r="AA31" s="1137">
        <v>1</v>
      </c>
      <c r="AB31" s="1137"/>
      <c r="AC31" s="1137"/>
      <c r="AD31" s="1137"/>
      <c r="AE31" s="1138"/>
      <c r="AF31" s="1112">
        <v>1</v>
      </c>
      <c r="AG31" s="1113"/>
      <c r="AH31" s="1113"/>
      <c r="AI31" s="1113"/>
      <c r="AJ31" s="1114"/>
      <c r="AK31" s="1073">
        <v>26</v>
      </c>
      <c r="AL31" s="1064"/>
      <c r="AM31" s="1064"/>
      <c r="AN31" s="1064"/>
      <c r="AO31" s="1064"/>
      <c r="AP31" s="1064">
        <v>252</v>
      </c>
      <c r="AQ31" s="1064"/>
      <c r="AR31" s="1064"/>
      <c r="AS31" s="1064"/>
      <c r="AT31" s="1064"/>
      <c r="AU31" s="1064">
        <v>207</v>
      </c>
      <c r="AV31" s="1064"/>
      <c r="AW31" s="1064"/>
      <c r="AX31" s="1064"/>
      <c r="AY31" s="1064"/>
      <c r="AZ31" s="1135" t="s">
        <v>575</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6</v>
      </c>
      <c r="R32" s="1137"/>
      <c r="S32" s="1137"/>
      <c r="T32" s="1137"/>
      <c r="U32" s="1137"/>
      <c r="V32" s="1137">
        <v>5</v>
      </c>
      <c r="W32" s="1137"/>
      <c r="X32" s="1137"/>
      <c r="Y32" s="1137"/>
      <c r="Z32" s="1137"/>
      <c r="AA32" s="1137">
        <v>1</v>
      </c>
      <c r="AB32" s="1137"/>
      <c r="AC32" s="1137"/>
      <c r="AD32" s="1137"/>
      <c r="AE32" s="1138"/>
      <c r="AF32" s="1112">
        <v>1</v>
      </c>
      <c r="AG32" s="1113"/>
      <c r="AH32" s="1113"/>
      <c r="AI32" s="1113"/>
      <c r="AJ32" s="1114"/>
      <c r="AK32" s="1073">
        <v>1</v>
      </c>
      <c r="AL32" s="1064"/>
      <c r="AM32" s="1064"/>
      <c r="AN32" s="1064"/>
      <c r="AO32" s="1064"/>
      <c r="AP32" s="1064" t="s">
        <v>575</v>
      </c>
      <c r="AQ32" s="1064"/>
      <c r="AR32" s="1064"/>
      <c r="AS32" s="1064"/>
      <c r="AT32" s="1064"/>
      <c r="AU32" s="1064" t="s">
        <v>575</v>
      </c>
      <c r="AV32" s="1064"/>
      <c r="AW32" s="1064"/>
      <c r="AX32" s="1064"/>
      <c r="AY32" s="1064"/>
      <c r="AZ32" s="1135" t="s">
        <v>575</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146</v>
      </c>
      <c r="AG63" s="1052"/>
      <c r="AH63" s="1052"/>
      <c r="AI63" s="1052"/>
      <c r="AJ63" s="1123"/>
      <c r="AK63" s="1124"/>
      <c r="AL63" s="1056"/>
      <c r="AM63" s="1056"/>
      <c r="AN63" s="1056"/>
      <c r="AO63" s="1056"/>
      <c r="AP63" s="1052">
        <v>1630</v>
      </c>
      <c r="AQ63" s="1052"/>
      <c r="AR63" s="1052"/>
      <c r="AS63" s="1052"/>
      <c r="AT63" s="1052"/>
      <c r="AU63" s="1052">
        <v>1086</v>
      </c>
      <c r="AV63" s="1052"/>
      <c r="AW63" s="1052"/>
      <c r="AX63" s="1052"/>
      <c r="AY63" s="1052"/>
      <c r="AZ63" s="1118"/>
      <c r="BA63" s="1118"/>
      <c r="BB63" s="1118"/>
      <c r="BC63" s="1118"/>
      <c r="BD63" s="1118"/>
      <c r="BE63" s="1053"/>
      <c r="BF63" s="1053"/>
      <c r="BG63" s="1053"/>
      <c r="BH63" s="1053"/>
      <c r="BI63" s="1054"/>
      <c r="BJ63" s="1119" t="s">
        <v>232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396</v>
      </c>
      <c r="W66" s="1095"/>
      <c r="X66" s="1095"/>
      <c r="Y66" s="1095"/>
      <c r="Z66" s="1096"/>
      <c r="AA66" s="1094" t="s">
        <v>397</v>
      </c>
      <c r="AB66" s="1095"/>
      <c r="AC66" s="1095"/>
      <c r="AD66" s="1095"/>
      <c r="AE66" s="1096"/>
      <c r="AF66" s="1100" t="s">
        <v>415</v>
      </c>
      <c r="AG66" s="1101"/>
      <c r="AH66" s="1101"/>
      <c r="AI66" s="1101"/>
      <c r="AJ66" s="1102"/>
      <c r="AK66" s="1094" t="s">
        <v>399</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1971</v>
      </c>
      <c r="R68" s="1075"/>
      <c r="S68" s="1075"/>
      <c r="T68" s="1075"/>
      <c r="U68" s="1075"/>
      <c r="V68" s="1075">
        <v>965</v>
      </c>
      <c r="W68" s="1075"/>
      <c r="X68" s="1075"/>
      <c r="Y68" s="1075"/>
      <c r="Z68" s="1075"/>
      <c r="AA68" s="1075">
        <v>1007</v>
      </c>
      <c r="AB68" s="1075"/>
      <c r="AC68" s="1075"/>
      <c r="AD68" s="1075"/>
      <c r="AE68" s="1075"/>
      <c r="AF68" s="1075">
        <v>1007</v>
      </c>
      <c r="AG68" s="1075"/>
      <c r="AH68" s="1075"/>
      <c r="AI68" s="1075"/>
      <c r="AJ68" s="1075"/>
      <c r="AK68" s="1075" t="s">
        <v>606</v>
      </c>
      <c r="AL68" s="1075"/>
      <c r="AM68" s="1075"/>
      <c r="AN68" s="1075"/>
      <c r="AO68" s="1075"/>
      <c r="AP68" s="1075">
        <v>3672</v>
      </c>
      <c r="AQ68" s="1075"/>
      <c r="AR68" s="1075"/>
      <c r="AS68" s="1075"/>
      <c r="AT68" s="1075"/>
      <c r="AU68" s="1075">
        <v>914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322</v>
      </c>
      <c r="R69" s="1064"/>
      <c r="S69" s="1064"/>
      <c r="T69" s="1064"/>
      <c r="U69" s="1064"/>
      <c r="V69" s="1064">
        <v>254</v>
      </c>
      <c r="W69" s="1064"/>
      <c r="X69" s="1064"/>
      <c r="Y69" s="1064"/>
      <c r="Z69" s="1064"/>
      <c r="AA69" s="1064">
        <v>69</v>
      </c>
      <c r="AB69" s="1064"/>
      <c r="AC69" s="1064"/>
      <c r="AD69" s="1064"/>
      <c r="AE69" s="1064"/>
      <c r="AF69" s="1064">
        <v>69</v>
      </c>
      <c r="AG69" s="1064"/>
      <c r="AH69" s="1064"/>
      <c r="AI69" s="1064"/>
      <c r="AJ69" s="1064"/>
      <c r="AK69" s="1064" t="s">
        <v>606</v>
      </c>
      <c r="AL69" s="1064"/>
      <c r="AM69" s="1064"/>
      <c r="AN69" s="1064"/>
      <c r="AO69" s="1064"/>
      <c r="AP69" s="1064">
        <v>15</v>
      </c>
      <c r="AQ69" s="1064"/>
      <c r="AR69" s="1064"/>
      <c r="AS69" s="1064"/>
      <c r="AT69" s="1064"/>
      <c r="AU69" s="1064">
        <v>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303</v>
      </c>
      <c r="R70" s="1064"/>
      <c r="S70" s="1064"/>
      <c r="T70" s="1064"/>
      <c r="U70" s="1064"/>
      <c r="V70" s="1064">
        <v>284</v>
      </c>
      <c r="W70" s="1064"/>
      <c r="X70" s="1064"/>
      <c r="Y70" s="1064"/>
      <c r="Z70" s="1064"/>
      <c r="AA70" s="1064">
        <v>19</v>
      </c>
      <c r="AB70" s="1064"/>
      <c r="AC70" s="1064"/>
      <c r="AD70" s="1064"/>
      <c r="AE70" s="1064"/>
      <c r="AF70" s="1064">
        <v>19</v>
      </c>
      <c r="AG70" s="1064"/>
      <c r="AH70" s="1064"/>
      <c r="AI70" s="1064"/>
      <c r="AJ70" s="1064"/>
      <c r="AK70" s="1064">
        <v>88</v>
      </c>
      <c r="AL70" s="1064"/>
      <c r="AM70" s="1064"/>
      <c r="AN70" s="1064"/>
      <c r="AO70" s="1064"/>
      <c r="AP70" s="1064" t="s">
        <v>607</v>
      </c>
      <c r="AQ70" s="1064"/>
      <c r="AR70" s="1064"/>
      <c r="AS70" s="1064"/>
      <c r="AT70" s="1064"/>
      <c r="AU70" s="1064" t="s">
        <v>606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608</v>
      </c>
      <c r="C71" s="1068"/>
      <c r="D71" s="1068"/>
      <c r="E71" s="1068"/>
      <c r="F71" s="1068"/>
      <c r="G71" s="1068"/>
      <c r="H71" s="1068"/>
      <c r="I71" s="1068"/>
      <c r="J71" s="1068"/>
      <c r="K71" s="1068"/>
      <c r="L71" s="1068"/>
      <c r="M71" s="1068"/>
      <c r="N71" s="1068"/>
      <c r="O71" s="1068"/>
      <c r="P71" s="1069"/>
      <c r="Q71" s="1070">
        <v>66</v>
      </c>
      <c r="R71" s="1064"/>
      <c r="S71" s="1064"/>
      <c r="T71" s="1064"/>
      <c r="U71" s="1064"/>
      <c r="V71" s="1064">
        <v>65</v>
      </c>
      <c r="W71" s="1064"/>
      <c r="X71" s="1064"/>
      <c r="Y71" s="1064"/>
      <c r="Z71" s="1064"/>
      <c r="AA71" s="1064">
        <v>1</v>
      </c>
      <c r="AB71" s="1064"/>
      <c r="AC71" s="1064"/>
      <c r="AD71" s="1064"/>
      <c r="AE71" s="1064"/>
      <c r="AF71" s="1064">
        <v>1</v>
      </c>
      <c r="AG71" s="1064"/>
      <c r="AH71" s="1064"/>
      <c r="AI71" s="1064"/>
      <c r="AJ71" s="1064"/>
      <c r="AK71" s="1064">
        <v>27</v>
      </c>
      <c r="AL71" s="1064"/>
      <c r="AM71" s="1064"/>
      <c r="AN71" s="1064"/>
      <c r="AO71" s="1064"/>
      <c r="AP71" s="1064" t="s">
        <v>606</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895</v>
      </c>
      <c r="R72" s="1064"/>
      <c r="S72" s="1064"/>
      <c r="T72" s="1064"/>
      <c r="U72" s="1064"/>
      <c r="V72" s="1064">
        <v>894</v>
      </c>
      <c r="W72" s="1064"/>
      <c r="X72" s="1064"/>
      <c r="Y72" s="1064"/>
      <c r="Z72" s="1064"/>
      <c r="AA72" s="1064">
        <v>1</v>
      </c>
      <c r="AB72" s="1064"/>
      <c r="AC72" s="1064"/>
      <c r="AD72" s="1064"/>
      <c r="AE72" s="1064"/>
      <c r="AF72" s="1064">
        <v>1</v>
      </c>
      <c r="AG72" s="1064"/>
      <c r="AH72" s="1064"/>
      <c r="AI72" s="1064"/>
      <c r="AJ72" s="1064"/>
      <c r="AK72" s="1064" t="s">
        <v>606</v>
      </c>
      <c r="AL72" s="1064"/>
      <c r="AM72" s="1064"/>
      <c r="AN72" s="1064"/>
      <c r="AO72" s="1064"/>
      <c r="AP72" s="1064" t="s">
        <v>606</v>
      </c>
      <c r="AQ72" s="1064"/>
      <c r="AR72" s="1064"/>
      <c r="AS72" s="1064"/>
      <c r="AT72" s="1064"/>
      <c r="AU72" s="1064" t="s">
        <v>607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580</v>
      </c>
      <c r="C73" s="1068"/>
      <c r="D73" s="1068"/>
      <c r="E73" s="1068"/>
      <c r="F73" s="1068"/>
      <c r="G73" s="1068"/>
      <c r="H73" s="1068"/>
      <c r="I73" s="1068"/>
      <c r="J73" s="1068"/>
      <c r="K73" s="1068"/>
      <c r="L73" s="1068"/>
      <c r="M73" s="1068"/>
      <c r="N73" s="1068"/>
      <c r="O73" s="1068"/>
      <c r="P73" s="1069"/>
      <c r="Q73" s="1070">
        <v>266</v>
      </c>
      <c r="R73" s="1064"/>
      <c r="S73" s="1064"/>
      <c r="T73" s="1064"/>
      <c r="U73" s="1064"/>
      <c r="V73" s="1064">
        <v>257</v>
      </c>
      <c r="W73" s="1064"/>
      <c r="X73" s="1064"/>
      <c r="Y73" s="1064"/>
      <c r="Z73" s="1064"/>
      <c r="AA73" s="1064">
        <v>9</v>
      </c>
      <c r="AB73" s="1064"/>
      <c r="AC73" s="1064"/>
      <c r="AD73" s="1064"/>
      <c r="AE73" s="1064"/>
      <c r="AF73" s="1064">
        <v>9</v>
      </c>
      <c r="AG73" s="1064"/>
      <c r="AH73" s="1064"/>
      <c r="AI73" s="1064"/>
      <c r="AJ73" s="1064"/>
      <c r="AK73" s="1064">
        <v>0</v>
      </c>
      <c r="AL73" s="1064"/>
      <c r="AM73" s="1064"/>
      <c r="AN73" s="1064"/>
      <c r="AO73" s="1064"/>
      <c r="AP73" s="1064">
        <v>953</v>
      </c>
      <c r="AQ73" s="1064"/>
      <c r="AR73" s="1064"/>
      <c r="AS73" s="1064"/>
      <c r="AT73" s="1064"/>
      <c r="AU73" s="1064">
        <v>43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581</v>
      </c>
      <c r="C74" s="1068"/>
      <c r="D74" s="1068"/>
      <c r="E74" s="1068"/>
      <c r="F74" s="1068"/>
      <c r="G74" s="1068"/>
      <c r="H74" s="1068"/>
      <c r="I74" s="1068"/>
      <c r="J74" s="1068"/>
      <c r="K74" s="1068"/>
      <c r="L74" s="1068"/>
      <c r="M74" s="1068"/>
      <c r="N74" s="1068"/>
      <c r="O74" s="1068"/>
      <c r="P74" s="1069"/>
      <c r="Q74" s="1071">
        <v>149</v>
      </c>
      <c r="R74" s="1072"/>
      <c r="S74" s="1072"/>
      <c r="T74" s="1072"/>
      <c r="U74" s="1073"/>
      <c r="V74" s="1074">
        <v>144</v>
      </c>
      <c r="W74" s="1072"/>
      <c r="X74" s="1072"/>
      <c r="Y74" s="1072"/>
      <c r="Z74" s="1073"/>
      <c r="AA74" s="1074">
        <v>5</v>
      </c>
      <c r="AB74" s="1072"/>
      <c r="AC74" s="1072"/>
      <c r="AD74" s="1072"/>
      <c r="AE74" s="1073"/>
      <c r="AF74" s="1074">
        <v>5</v>
      </c>
      <c r="AG74" s="1072"/>
      <c r="AH74" s="1072"/>
      <c r="AI74" s="1072"/>
      <c r="AJ74" s="1073"/>
      <c r="AK74" s="1074">
        <v>31</v>
      </c>
      <c r="AL74" s="1072"/>
      <c r="AM74" s="1072"/>
      <c r="AN74" s="1072"/>
      <c r="AO74" s="1073"/>
      <c r="AP74" s="1074" t="s">
        <v>607</v>
      </c>
      <c r="AQ74" s="1072"/>
      <c r="AR74" s="1072"/>
      <c r="AS74" s="1072"/>
      <c r="AT74" s="1073"/>
      <c r="AU74" s="1074" t="s">
        <v>606</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582</v>
      </c>
      <c r="C75" s="1068"/>
      <c r="D75" s="1068"/>
      <c r="E75" s="1068"/>
      <c r="F75" s="1068"/>
      <c r="G75" s="1068"/>
      <c r="H75" s="1068"/>
      <c r="I75" s="1068"/>
      <c r="J75" s="1068"/>
      <c r="K75" s="1068"/>
      <c r="L75" s="1068"/>
      <c r="M75" s="1068"/>
      <c r="N75" s="1068"/>
      <c r="O75" s="1068"/>
      <c r="P75" s="1069"/>
      <c r="Q75" s="1071">
        <v>11</v>
      </c>
      <c r="R75" s="1072"/>
      <c r="S75" s="1072"/>
      <c r="T75" s="1072"/>
      <c r="U75" s="1073"/>
      <c r="V75" s="1074">
        <v>10</v>
      </c>
      <c r="W75" s="1072"/>
      <c r="X75" s="1072"/>
      <c r="Y75" s="1072"/>
      <c r="Z75" s="1073"/>
      <c r="AA75" s="1074">
        <v>0</v>
      </c>
      <c r="AB75" s="1072"/>
      <c r="AC75" s="1072"/>
      <c r="AD75" s="1072"/>
      <c r="AE75" s="1073"/>
      <c r="AF75" s="1074">
        <v>0</v>
      </c>
      <c r="AG75" s="1072"/>
      <c r="AH75" s="1072"/>
      <c r="AI75" s="1072"/>
      <c r="AJ75" s="1073"/>
      <c r="AK75" s="1074" t="s">
        <v>609</v>
      </c>
      <c r="AL75" s="1072"/>
      <c r="AM75" s="1072"/>
      <c r="AN75" s="1072"/>
      <c r="AO75" s="1073"/>
      <c r="AP75" s="1074" t="s">
        <v>606</v>
      </c>
      <c r="AQ75" s="1072"/>
      <c r="AR75" s="1072"/>
      <c r="AS75" s="1072"/>
      <c r="AT75" s="1073"/>
      <c r="AU75" s="1074" t="s">
        <v>607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583</v>
      </c>
      <c r="C76" s="1068"/>
      <c r="D76" s="1068"/>
      <c r="E76" s="1068"/>
      <c r="F76" s="1068"/>
      <c r="G76" s="1068"/>
      <c r="H76" s="1068"/>
      <c r="I76" s="1068"/>
      <c r="J76" s="1068"/>
      <c r="K76" s="1068"/>
      <c r="L76" s="1068"/>
      <c r="M76" s="1068"/>
      <c r="N76" s="1068"/>
      <c r="O76" s="1068"/>
      <c r="P76" s="1069"/>
      <c r="Q76" s="1071">
        <v>392</v>
      </c>
      <c r="R76" s="1072"/>
      <c r="S76" s="1072"/>
      <c r="T76" s="1072"/>
      <c r="U76" s="1073"/>
      <c r="V76" s="1074">
        <v>359</v>
      </c>
      <c r="W76" s="1072"/>
      <c r="X76" s="1072"/>
      <c r="Y76" s="1072"/>
      <c r="Z76" s="1073"/>
      <c r="AA76" s="1074">
        <v>33</v>
      </c>
      <c r="AB76" s="1072"/>
      <c r="AC76" s="1072"/>
      <c r="AD76" s="1072"/>
      <c r="AE76" s="1073"/>
      <c r="AF76" s="1074">
        <v>33</v>
      </c>
      <c r="AG76" s="1072"/>
      <c r="AH76" s="1072"/>
      <c r="AI76" s="1072"/>
      <c r="AJ76" s="1073"/>
      <c r="AK76" s="1074" t="s">
        <v>610</v>
      </c>
      <c r="AL76" s="1072"/>
      <c r="AM76" s="1072"/>
      <c r="AN76" s="1072"/>
      <c r="AO76" s="1073"/>
      <c r="AP76" s="1074" t="s">
        <v>606</v>
      </c>
      <c r="AQ76" s="1072"/>
      <c r="AR76" s="1072"/>
      <c r="AS76" s="1072"/>
      <c r="AT76" s="1073"/>
      <c r="AU76" s="1074" t="s">
        <v>611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584</v>
      </c>
      <c r="C77" s="1068"/>
      <c r="D77" s="1068"/>
      <c r="E77" s="1068"/>
      <c r="F77" s="1068"/>
      <c r="G77" s="1068"/>
      <c r="H77" s="1068"/>
      <c r="I77" s="1068"/>
      <c r="J77" s="1068"/>
      <c r="K77" s="1068"/>
      <c r="L77" s="1068"/>
      <c r="M77" s="1068"/>
      <c r="N77" s="1068"/>
      <c r="O77" s="1068"/>
      <c r="P77" s="1069"/>
      <c r="Q77" s="1071">
        <v>190</v>
      </c>
      <c r="R77" s="1072"/>
      <c r="S77" s="1072"/>
      <c r="T77" s="1072"/>
      <c r="U77" s="1073"/>
      <c r="V77" s="1074">
        <v>186</v>
      </c>
      <c r="W77" s="1072"/>
      <c r="X77" s="1072"/>
      <c r="Y77" s="1072"/>
      <c r="Z77" s="1073"/>
      <c r="AA77" s="1074">
        <v>4</v>
      </c>
      <c r="AB77" s="1072"/>
      <c r="AC77" s="1072"/>
      <c r="AD77" s="1072"/>
      <c r="AE77" s="1073"/>
      <c r="AF77" s="1074">
        <v>4</v>
      </c>
      <c r="AG77" s="1072"/>
      <c r="AH77" s="1072"/>
      <c r="AI77" s="1072"/>
      <c r="AJ77" s="1073"/>
      <c r="AK77" s="1074">
        <v>1</v>
      </c>
      <c r="AL77" s="1072"/>
      <c r="AM77" s="1072"/>
      <c r="AN77" s="1072"/>
      <c r="AO77" s="1073"/>
      <c r="AP77" s="1074">
        <v>134</v>
      </c>
      <c r="AQ77" s="1072"/>
      <c r="AR77" s="1072"/>
      <c r="AS77" s="1072"/>
      <c r="AT77" s="1073"/>
      <c r="AU77" s="1074" t="s">
        <v>606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585</v>
      </c>
      <c r="C78" s="1068"/>
      <c r="D78" s="1068"/>
      <c r="E78" s="1068"/>
      <c r="F78" s="1068"/>
      <c r="G78" s="1068"/>
      <c r="H78" s="1068"/>
      <c r="I78" s="1068"/>
      <c r="J78" s="1068"/>
      <c r="K78" s="1068"/>
      <c r="L78" s="1068"/>
      <c r="M78" s="1068"/>
      <c r="N78" s="1068"/>
      <c r="O78" s="1068"/>
      <c r="P78" s="1069"/>
      <c r="Q78" s="1071">
        <v>1011</v>
      </c>
      <c r="R78" s="1072"/>
      <c r="S78" s="1072"/>
      <c r="T78" s="1072"/>
      <c r="U78" s="1073"/>
      <c r="V78" s="1074">
        <v>1005</v>
      </c>
      <c r="W78" s="1072"/>
      <c r="X78" s="1072"/>
      <c r="Y78" s="1072"/>
      <c r="Z78" s="1073"/>
      <c r="AA78" s="1074">
        <v>6</v>
      </c>
      <c r="AB78" s="1072"/>
      <c r="AC78" s="1072"/>
      <c r="AD78" s="1072"/>
      <c r="AE78" s="1073"/>
      <c r="AF78" s="1074">
        <v>6</v>
      </c>
      <c r="AG78" s="1072"/>
      <c r="AH78" s="1072"/>
      <c r="AI78" s="1072"/>
      <c r="AJ78" s="1073"/>
      <c r="AK78" s="1074">
        <v>47</v>
      </c>
      <c r="AL78" s="1072"/>
      <c r="AM78" s="1072"/>
      <c r="AN78" s="1072"/>
      <c r="AO78" s="1073"/>
      <c r="AP78" s="1074" t="s">
        <v>612</v>
      </c>
      <c r="AQ78" s="1072"/>
      <c r="AR78" s="1072"/>
      <c r="AS78" s="1072"/>
      <c r="AT78" s="1073"/>
      <c r="AU78" s="1074" t="s">
        <v>606</v>
      </c>
      <c r="AV78" s="1072"/>
      <c r="AW78" s="1072"/>
      <c r="AX78" s="1072"/>
      <c r="AY78" s="1073"/>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586</v>
      </c>
      <c r="C79" s="1068"/>
      <c r="D79" s="1068"/>
      <c r="E79" s="1068"/>
      <c r="F79" s="1068"/>
      <c r="G79" s="1068"/>
      <c r="H79" s="1068"/>
      <c r="I79" s="1068"/>
      <c r="J79" s="1068"/>
      <c r="K79" s="1068"/>
      <c r="L79" s="1068"/>
      <c r="M79" s="1068"/>
      <c r="N79" s="1068"/>
      <c r="O79" s="1068"/>
      <c r="P79" s="1069"/>
      <c r="Q79" s="1071">
        <v>5933</v>
      </c>
      <c r="R79" s="1072"/>
      <c r="S79" s="1072"/>
      <c r="T79" s="1072"/>
      <c r="U79" s="1073"/>
      <c r="V79" s="1074">
        <v>5876</v>
      </c>
      <c r="W79" s="1072"/>
      <c r="X79" s="1072"/>
      <c r="Y79" s="1072"/>
      <c r="Z79" s="1073"/>
      <c r="AA79" s="1074">
        <v>57</v>
      </c>
      <c r="AB79" s="1072"/>
      <c r="AC79" s="1072"/>
      <c r="AD79" s="1072"/>
      <c r="AE79" s="1073"/>
      <c r="AF79" s="1074">
        <v>57</v>
      </c>
      <c r="AG79" s="1072"/>
      <c r="AH79" s="1072"/>
      <c r="AI79" s="1072"/>
      <c r="AJ79" s="1073"/>
      <c r="AK79" s="1074">
        <v>891</v>
      </c>
      <c r="AL79" s="1072"/>
      <c r="AM79" s="1072"/>
      <c r="AN79" s="1072"/>
      <c r="AO79" s="1073"/>
      <c r="AP79" s="1074" t="s">
        <v>606</v>
      </c>
      <c r="AQ79" s="1072"/>
      <c r="AR79" s="1072"/>
      <c r="AS79" s="1072"/>
      <c r="AT79" s="1073"/>
      <c r="AU79" s="1074" t="s">
        <v>606</v>
      </c>
      <c r="AV79" s="1072"/>
      <c r="AW79" s="1072"/>
      <c r="AX79" s="1072"/>
      <c r="AY79" s="1073"/>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587</v>
      </c>
      <c r="C80" s="1068"/>
      <c r="D80" s="1068"/>
      <c r="E80" s="1068"/>
      <c r="F80" s="1068"/>
      <c r="G80" s="1068"/>
      <c r="H80" s="1068"/>
      <c r="I80" s="1068"/>
      <c r="J80" s="1068"/>
      <c r="K80" s="1068"/>
      <c r="L80" s="1068"/>
      <c r="M80" s="1068"/>
      <c r="N80" s="1068"/>
      <c r="O80" s="1068"/>
      <c r="P80" s="1069"/>
      <c r="Q80" s="1071">
        <v>226</v>
      </c>
      <c r="R80" s="1072"/>
      <c r="S80" s="1072"/>
      <c r="T80" s="1072"/>
      <c r="U80" s="1073"/>
      <c r="V80" s="1074">
        <v>149</v>
      </c>
      <c r="W80" s="1072"/>
      <c r="X80" s="1072"/>
      <c r="Y80" s="1072"/>
      <c r="Z80" s="1073"/>
      <c r="AA80" s="1074">
        <v>77</v>
      </c>
      <c r="AB80" s="1072"/>
      <c r="AC80" s="1072"/>
      <c r="AD80" s="1072"/>
      <c r="AE80" s="1073"/>
      <c r="AF80" s="1074">
        <v>77</v>
      </c>
      <c r="AG80" s="1072"/>
      <c r="AH80" s="1072"/>
      <c r="AI80" s="1072"/>
      <c r="AJ80" s="1073"/>
      <c r="AK80" s="1074" t="s">
        <v>606</v>
      </c>
      <c r="AL80" s="1072"/>
      <c r="AM80" s="1072"/>
      <c r="AN80" s="1072"/>
      <c r="AO80" s="1073"/>
      <c r="AP80" s="1074" t="s">
        <v>613</v>
      </c>
      <c r="AQ80" s="1072"/>
      <c r="AR80" s="1072"/>
      <c r="AS80" s="1072"/>
      <c r="AT80" s="1073"/>
      <c r="AU80" s="1074" t="s">
        <v>607</v>
      </c>
      <c r="AV80" s="1072"/>
      <c r="AW80" s="1072"/>
      <c r="AX80" s="1072"/>
      <c r="AY80" s="1073"/>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588</v>
      </c>
      <c r="C81" s="1068"/>
      <c r="D81" s="1068"/>
      <c r="E81" s="1068"/>
      <c r="F81" s="1068"/>
      <c r="G81" s="1068"/>
      <c r="H81" s="1068"/>
      <c r="I81" s="1068"/>
      <c r="J81" s="1068"/>
      <c r="K81" s="1068"/>
      <c r="L81" s="1068"/>
      <c r="M81" s="1068"/>
      <c r="N81" s="1068"/>
      <c r="O81" s="1068"/>
      <c r="P81" s="1069"/>
      <c r="Q81" s="1071">
        <v>33</v>
      </c>
      <c r="R81" s="1072"/>
      <c r="S81" s="1072"/>
      <c r="T81" s="1072"/>
      <c r="U81" s="1073"/>
      <c r="V81" s="1074">
        <v>25</v>
      </c>
      <c r="W81" s="1072"/>
      <c r="X81" s="1072"/>
      <c r="Y81" s="1072"/>
      <c r="Z81" s="1073"/>
      <c r="AA81" s="1074">
        <v>7</v>
      </c>
      <c r="AB81" s="1072"/>
      <c r="AC81" s="1072"/>
      <c r="AD81" s="1072"/>
      <c r="AE81" s="1073"/>
      <c r="AF81" s="1074">
        <v>7</v>
      </c>
      <c r="AG81" s="1072"/>
      <c r="AH81" s="1072"/>
      <c r="AI81" s="1072"/>
      <c r="AJ81" s="1073"/>
      <c r="AK81" s="1074" t="s">
        <v>606</v>
      </c>
      <c r="AL81" s="1072"/>
      <c r="AM81" s="1072"/>
      <c r="AN81" s="1072"/>
      <c r="AO81" s="1073"/>
      <c r="AP81" s="1074" t="s">
        <v>606</v>
      </c>
      <c r="AQ81" s="1072"/>
      <c r="AR81" s="1072"/>
      <c r="AS81" s="1072"/>
      <c r="AT81" s="1073"/>
      <c r="AU81" s="1074" t="s">
        <v>607</v>
      </c>
      <c r="AV81" s="1072"/>
      <c r="AW81" s="1072"/>
      <c r="AX81" s="1072"/>
      <c r="AY81" s="1073"/>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589</v>
      </c>
      <c r="C82" s="1068"/>
      <c r="D82" s="1068"/>
      <c r="E82" s="1068"/>
      <c r="F82" s="1068"/>
      <c r="G82" s="1068"/>
      <c r="H82" s="1068"/>
      <c r="I82" s="1068"/>
      <c r="J82" s="1068"/>
      <c r="K82" s="1068"/>
      <c r="L82" s="1068"/>
      <c r="M82" s="1068"/>
      <c r="N82" s="1068"/>
      <c r="O82" s="1068"/>
      <c r="P82" s="1069"/>
      <c r="Q82" s="1071">
        <v>193</v>
      </c>
      <c r="R82" s="1072"/>
      <c r="S82" s="1072"/>
      <c r="T82" s="1072"/>
      <c r="U82" s="1073"/>
      <c r="V82" s="1074">
        <v>189</v>
      </c>
      <c r="W82" s="1072"/>
      <c r="X82" s="1072"/>
      <c r="Y82" s="1072"/>
      <c r="Z82" s="1073"/>
      <c r="AA82" s="1074">
        <v>4</v>
      </c>
      <c r="AB82" s="1072"/>
      <c r="AC82" s="1072"/>
      <c r="AD82" s="1072"/>
      <c r="AE82" s="1073"/>
      <c r="AF82" s="1074">
        <v>4</v>
      </c>
      <c r="AG82" s="1072"/>
      <c r="AH82" s="1072"/>
      <c r="AI82" s="1072"/>
      <c r="AJ82" s="1073"/>
      <c r="AK82" s="1074" t="s">
        <v>611</v>
      </c>
      <c r="AL82" s="1072"/>
      <c r="AM82" s="1072"/>
      <c r="AN82" s="1072"/>
      <c r="AO82" s="1073"/>
      <c r="AP82" s="1074" t="s">
        <v>606</v>
      </c>
      <c r="AQ82" s="1072"/>
      <c r="AR82" s="1072"/>
      <c r="AS82" s="1072"/>
      <c r="AT82" s="1073"/>
      <c r="AU82" s="1074" t="s">
        <v>606</v>
      </c>
      <c r="AV82" s="1072"/>
      <c r="AW82" s="1072"/>
      <c r="AX82" s="1072"/>
      <c r="AY82" s="1073"/>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590</v>
      </c>
      <c r="C83" s="1068"/>
      <c r="D83" s="1068"/>
      <c r="E83" s="1068"/>
      <c r="F83" s="1068"/>
      <c r="G83" s="1068"/>
      <c r="H83" s="1068"/>
      <c r="I83" s="1068"/>
      <c r="J83" s="1068"/>
      <c r="K83" s="1068"/>
      <c r="L83" s="1068"/>
      <c r="M83" s="1068"/>
      <c r="N83" s="1068"/>
      <c r="O83" s="1068"/>
      <c r="P83" s="1069"/>
      <c r="Q83" s="1071">
        <v>232346</v>
      </c>
      <c r="R83" s="1072"/>
      <c r="S83" s="1072"/>
      <c r="T83" s="1072"/>
      <c r="U83" s="1073"/>
      <c r="V83" s="1074">
        <v>223330</v>
      </c>
      <c r="W83" s="1072"/>
      <c r="X83" s="1072"/>
      <c r="Y83" s="1072"/>
      <c r="Z83" s="1073"/>
      <c r="AA83" s="1074">
        <v>9016</v>
      </c>
      <c r="AB83" s="1072"/>
      <c r="AC83" s="1072"/>
      <c r="AD83" s="1072"/>
      <c r="AE83" s="1073"/>
      <c r="AF83" s="1074">
        <v>9016</v>
      </c>
      <c r="AG83" s="1072"/>
      <c r="AH83" s="1072"/>
      <c r="AI83" s="1072"/>
      <c r="AJ83" s="1073"/>
      <c r="AK83" s="1074">
        <v>1138</v>
      </c>
      <c r="AL83" s="1072"/>
      <c r="AM83" s="1072"/>
      <c r="AN83" s="1072"/>
      <c r="AO83" s="1073"/>
      <c r="AP83" s="1074" t="s">
        <v>606</v>
      </c>
      <c r="AQ83" s="1072"/>
      <c r="AR83" s="1072"/>
      <c r="AS83" s="1072"/>
      <c r="AT83" s="1073"/>
      <c r="AU83" s="1074" t="s">
        <v>607</v>
      </c>
      <c r="AV83" s="1072"/>
      <c r="AW83" s="1072"/>
      <c r="AX83" s="1072"/>
      <c r="AY83" s="1073"/>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v>4774</v>
      </c>
      <c r="AQ88" s="1052"/>
      <c r="AR88" s="1052"/>
      <c r="AS88" s="1052"/>
      <c r="AT88" s="1052"/>
      <c r="AU88" s="1052">
        <v>958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1354478</v>
      </c>
      <c r="AB110" s="980"/>
      <c r="AC110" s="980"/>
      <c r="AD110" s="980"/>
      <c r="AE110" s="981"/>
      <c r="AF110" s="982">
        <v>1445713</v>
      </c>
      <c r="AG110" s="980"/>
      <c r="AH110" s="980"/>
      <c r="AI110" s="980"/>
      <c r="AJ110" s="981"/>
      <c r="AK110" s="982">
        <v>1461060</v>
      </c>
      <c r="AL110" s="980"/>
      <c r="AM110" s="980"/>
      <c r="AN110" s="980"/>
      <c r="AO110" s="981"/>
      <c r="AP110" s="983">
        <v>26.1</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13385392</v>
      </c>
      <c r="BR110" s="927"/>
      <c r="BS110" s="927"/>
      <c r="BT110" s="927"/>
      <c r="BU110" s="927"/>
      <c r="BV110" s="927">
        <v>13063524</v>
      </c>
      <c r="BW110" s="927"/>
      <c r="BX110" s="927"/>
      <c r="BY110" s="927"/>
      <c r="BZ110" s="927"/>
      <c r="CA110" s="927">
        <v>12770129</v>
      </c>
      <c r="CB110" s="927"/>
      <c r="CC110" s="927"/>
      <c r="CD110" s="927"/>
      <c r="CE110" s="927"/>
      <c r="CF110" s="951">
        <v>227.9</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232</v>
      </c>
      <c r="DH110" s="927"/>
      <c r="DI110" s="927"/>
      <c r="DJ110" s="927"/>
      <c r="DK110" s="927"/>
      <c r="DL110" s="927" t="s">
        <v>232</v>
      </c>
      <c r="DM110" s="927"/>
      <c r="DN110" s="927"/>
      <c r="DO110" s="927"/>
      <c r="DP110" s="927"/>
      <c r="DQ110" s="927" t="s">
        <v>232</v>
      </c>
      <c r="DR110" s="927"/>
      <c r="DS110" s="927"/>
      <c r="DT110" s="927"/>
      <c r="DU110" s="927"/>
      <c r="DV110" s="928" t="s">
        <v>232</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232</v>
      </c>
      <c r="AB111" s="1008"/>
      <c r="AC111" s="1008"/>
      <c r="AD111" s="1008"/>
      <c r="AE111" s="1009"/>
      <c r="AF111" s="1010" t="s">
        <v>232</v>
      </c>
      <c r="AG111" s="1008"/>
      <c r="AH111" s="1008"/>
      <c r="AI111" s="1008"/>
      <c r="AJ111" s="1009"/>
      <c r="AK111" s="1010" t="s">
        <v>435</v>
      </c>
      <c r="AL111" s="1008"/>
      <c r="AM111" s="1008"/>
      <c r="AN111" s="1008"/>
      <c r="AO111" s="1009"/>
      <c r="AP111" s="1011" t="s">
        <v>232</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232</v>
      </c>
      <c r="BR111" s="899"/>
      <c r="BS111" s="899"/>
      <c r="BT111" s="899"/>
      <c r="BU111" s="899"/>
      <c r="BV111" s="899" t="s">
        <v>232</v>
      </c>
      <c r="BW111" s="899"/>
      <c r="BX111" s="899"/>
      <c r="BY111" s="899"/>
      <c r="BZ111" s="899"/>
      <c r="CA111" s="899" t="s">
        <v>232</v>
      </c>
      <c r="CB111" s="899"/>
      <c r="CC111" s="899"/>
      <c r="CD111" s="899"/>
      <c r="CE111" s="899"/>
      <c r="CF111" s="960" t="s">
        <v>232</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435</v>
      </c>
      <c r="DM111" s="899"/>
      <c r="DN111" s="899"/>
      <c r="DO111" s="899"/>
      <c r="DP111" s="899"/>
      <c r="DQ111" s="899" t="s">
        <v>435</v>
      </c>
      <c r="DR111" s="899"/>
      <c r="DS111" s="899"/>
      <c r="DT111" s="899"/>
      <c r="DU111" s="899"/>
      <c r="DV111" s="876" t="s">
        <v>232</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8667</v>
      </c>
      <c r="AB112" s="862"/>
      <c r="AC112" s="862"/>
      <c r="AD112" s="862"/>
      <c r="AE112" s="863"/>
      <c r="AF112" s="864">
        <v>6667</v>
      </c>
      <c r="AG112" s="862"/>
      <c r="AH112" s="862"/>
      <c r="AI112" s="862"/>
      <c r="AJ112" s="863"/>
      <c r="AK112" s="864">
        <v>5000</v>
      </c>
      <c r="AL112" s="862"/>
      <c r="AM112" s="862"/>
      <c r="AN112" s="862"/>
      <c r="AO112" s="863"/>
      <c r="AP112" s="909">
        <v>0.1</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1472319</v>
      </c>
      <c r="BR112" s="899"/>
      <c r="BS112" s="899"/>
      <c r="BT112" s="899"/>
      <c r="BU112" s="899"/>
      <c r="BV112" s="899">
        <v>1330079</v>
      </c>
      <c r="BW112" s="899"/>
      <c r="BX112" s="899"/>
      <c r="BY112" s="899"/>
      <c r="BZ112" s="899"/>
      <c r="CA112" s="899">
        <v>1085726</v>
      </c>
      <c r="CB112" s="899"/>
      <c r="CC112" s="899"/>
      <c r="CD112" s="899"/>
      <c r="CE112" s="899"/>
      <c r="CF112" s="960">
        <v>19.399999999999999</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232</v>
      </c>
      <c r="DH112" s="899"/>
      <c r="DI112" s="899"/>
      <c r="DJ112" s="899"/>
      <c r="DK112" s="899"/>
      <c r="DL112" s="899" t="s">
        <v>435</v>
      </c>
      <c r="DM112" s="899"/>
      <c r="DN112" s="899"/>
      <c r="DO112" s="899"/>
      <c r="DP112" s="899"/>
      <c r="DQ112" s="899" t="s">
        <v>232</v>
      </c>
      <c r="DR112" s="899"/>
      <c r="DS112" s="899"/>
      <c r="DT112" s="899"/>
      <c r="DU112" s="899"/>
      <c r="DV112" s="876" t="s">
        <v>232</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177367</v>
      </c>
      <c r="AB113" s="1008"/>
      <c r="AC113" s="1008"/>
      <c r="AD113" s="1008"/>
      <c r="AE113" s="1009"/>
      <c r="AF113" s="1010">
        <v>142723</v>
      </c>
      <c r="AG113" s="1008"/>
      <c r="AH113" s="1008"/>
      <c r="AI113" s="1008"/>
      <c r="AJ113" s="1009"/>
      <c r="AK113" s="1010">
        <v>72423</v>
      </c>
      <c r="AL113" s="1008"/>
      <c r="AM113" s="1008"/>
      <c r="AN113" s="1008"/>
      <c r="AO113" s="1009"/>
      <c r="AP113" s="1011">
        <v>1.3</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1025301</v>
      </c>
      <c r="BR113" s="899"/>
      <c r="BS113" s="899"/>
      <c r="BT113" s="899"/>
      <c r="BU113" s="899"/>
      <c r="BV113" s="899">
        <v>968832</v>
      </c>
      <c r="BW113" s="899"/>
      <c r="BX113" s="899"/>
      <c r="BY113" s="899"/>
      <c r="BZ113" s="899"/>
      <c r="CA113" s="899">
        <v>958875</v>
      </c>
      <c r="CB113" s="899"/>
      <c r="CC113" s="899"/>
      <c r="CD113" s="899"/>
      <c r="CE113" s="899"/>
      <c r="CF113" s="960">
        <v>17.100000000000001</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232</v>
      </c>
      <c r="DM113" s="862"/>
      <c r="DN113" s="862"/>
      <c r="DO113" s="862"/>
      <c r="DP113" s="863"/>
      <c r="DQ113" s="864" t="s">
        <v>232</v>
      </c>
      <c r="DR113" s="862"/>
      <c r="DS113" s="862"/>
      <c r="DT113" s="862"/>
      <c r="DU113" s="863"/>
      <c r="DV113" s="909" t="s">
        <v>232</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101613</v>
      </c>
      <c r="AB114" s="862"/>
      <c r="AC114" s="862"/>
      <c r="AD114" s="862"/>
      <c r="AE114" s="863"/>
      <c r="AF114" s="864">
        <v>85423</v>
      </c>
      <c r="AG114" s="862"/>
      <c r="AH114" s="862"/>
      <c r="AI114" s="862"/>
      <c r="AJ114" s="863"/>
      <c r="AK114" s="864">
        <v>74174</v>
      </c>
      <c r="AL114" s="862"/>
      <c r="AM114" s="862"/>
      <c r="AN114" s="862"/>
      <c r="AO114" s="863"/>
      <c r="AP114" s="909">
        <v>1.3</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2402229</v>
      </c>
      <c r="BR114" s="899"/>
      <c r="BS114" s="899"/>
      <c r="BT114" s="899"/>
      <c r="BU114" s="899"/>
      <c r="BV114" s="899">
        <v>2312885</v>
      </c>
      <c r="BW114" s="899"/>
      <c r="BX114" s="899"/>
      <c r="BY114" s="899"/>
      <c r="BZ114" s="899"/>
      <c r="CA114" s="899">
        <v>2298092</v>
      </c>
      <c r="CB114" s="899"/>
      <c r="CC114" s="899"/>
      <c r="CD114" s="899"/>
      <c r="CE114" s="899"/>
      <c r="CF114" s="960">
        <v>41</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435</v>
      </c>
      <c r="DH114" s="862"/>
      <c r="DI114" s="862"/>
      <c r="DJ114" s="862"/>
      <c r="DK114" s="863"/>
      <c r="DL114" s="864" t="s">
        <v>232</v>
      </c>
      <c r="DM114" s="862"/>
      <c r="DN114" s="862"/>
      <c r="DO114" s="862"/>
      <c r="DP114" s="863"/>
      <c r="DQ114" s="864" t="s">
        <v>232</v>
      </c>
      <c r="DR114" s="862"/>
      <c r="DS114" s="862"/>
      <c r="DT114" s="862"/>
      <c r="DU114" s="863"/>
      <c r="DV114" s="909" t="s">
        <v>232</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232</v>
      </c>
      <c r="AB115" s="1008"/>
      <c r="AC115" s="1008"/>
      <c r="AD115" s="1008"/>
      <c r="AE115" s="1009"/>
      <c r="AF115" s="1010" t="s">
        <v>232</v>
      </c>
      <c r="AG115" s="1008"/>
      <c r="AH115" s="1008"/>
      <c r="AI115" s="1008"/>
      <c r="AJ115" s="1009"/>
      <c r="AK115" s="1010" t="s">
        <v>232</v>
      </c>
      <c r="AL115" s="1008"/>
      <c r="AM115" s="1008"/>
      <c r="AN115" s="1008"/>
      <c r="AO115" s="1009"/>
      <c r="AP115" s="1011" t="s">
        <v>232</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232</v>
      </c>
      <c r="BR115" s="899"/>
      <c r="BS115" s="899"/>
      <c r="BT115" s="899"/>
      <c r="BU115" s="899"/>
      <c r="BV115" s="899" t="s">
        <v>435</v>
      </c>
      <c r="BW115" s="899"/>
      <c r="BX115" s="899"/>
      <c r="BY115" s="899"/>
      <c r="BZ115" s="899"/>
      <c r="CA115" s="899" t="s">
        <v>232</v>
      </c>
      <c r="CB115" s="899"/>
      <c r="CC115" s="899"/>
      <c r="CD115" s="899"/>
      <c r="CE115" s="899"/>
      <c r="CF115" s="960" t="s">
        <v>435</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232</v>
      </c>
      <c r="DM115" s="862"/>
      <c r="DN115" s="862"/>
      <c r="DO115" s="862"/>
      <c r="DP115" s="863"/>
      <c r="DQ115" s="864" t="s">
        <v>232</v>
      </c>
      <c r="DR115" s="862"/>
      <c r="DS115" s="862"/>
      <c r="DT115" s="862"/>
      <c r="DU115" s="863"/>
      <c r="DV115" s="909" t="s">
        <v>232</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232</v>
      </c>
      <c r="AB116" s="862"/>
      <c r="AC116" s="862"/>
      <c r="AD116" s="862"/>
      <c r="AE116" s="863"/>
      <c r="AF116" s="864" t="s">
        <v>232</v>
      </c>
      <c r="AG116" s="862"/>
      <c r="AH116" s="862"/>
      <c r="AI116" s="862"/>
      <c r="AJ116" s="863"/>
      <c r="AK116" s="864" t="s">
        <v>232</v>
      </c>
      <c r="AL116" s="862"/>
      <c r="AM116" s="862"/>
      <c r="AN116" s="862"/>
      <c r="AO116" s="863"/>
      <c r="AP116" s="909" t="s">
        <v>435</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232</v>
      </c>
      <c r="BW116" s="899"/>
      <c r="BX116" s="899"/>
      <c r="BY116" s="899"/>
      <c r="BZ116" s="899"/>
      <c r="CA116" s="899" t="s">
        <v>232</v>
      </c>
      <c r="CB116" s="899"/>
      <c r="CC116" s="899"/>
      <c r="CD116" s="899"/>
      <c r="CE116" s="899"/>
      <c r="CF116" s="960" t="s">
        <v>232</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232</v>
      </c>
      <c r="DH116" s="862"/>
      <c r="DI116" s="862"/>
      <c r="DJ116" s="862"/>
      <c r="DK116" s="863"/>
      <c r="DL116" s="864" t="s">
        <v>232</v>
      </c>
      <c r="DM116" s="862"/>
      <c r="DN116" s="862"/>
      <c r="DO116" s="862"/>
      <c r="DP116" s="863"/>
      <c r="DQ116" s="864" t="s">
        <v>232</v>
      </c>
      <c r="DR116" s="862"/>
      <c r="DS116" s="862"/>
      <c r="DT116" s="862"/>
      <c r="DU116" s="863"/>
      <c r="DV116" s="909" t="s">
        <v>232</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1642125</v>
      </c>
      <c r="AB117" s="994"/>
      <c r="AC117" s="994"/>
      <c r="AD117" s="994"/>
      <c r="AE117" s="995"/>
      <c r="AF117" s="996">
        <v>1680526</v>
      </c>
      <c r="AG117" s="994"/>
      <c r="AH117" s="994"/>
      <c r="AI117" s="994"/>
      <c r="AJ117" s="995"/>
      <c r="AK117" s="996">
        <v>1612657</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232</v>
      </c>
      <c r="BW117" s="899"/>
      <c r="BX117" s="899"/>
      <c r="BY117" s="899"/>
      <c r="BZ117" s="899"/>
      <c r="CA117" s="899" t="s">
        <v>232</v>
      </c>
      <c r="CB117" s="899"/>
      <c r="CC117" s="899"/>
      <c r="CD117" s="899"/>
      <c r="CE117" s="899"/>
      <c r="CF117" s="960" t="s">
        <v>232</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232</v>
      </c>
      <c r="DH117" s="862"/>
      <c r="DI117" s="862"/>
      <c r="DJ117" s="862"/>
      <c r="DK117" s="863"/>
      <c r="DL117" s="864" t="s">
        <v>232</v>
      </c>
      <c r="DM117" s="862"/>
      <c r="DN117" s="862"/>
      <c r="DO117" s="862"/>
      <c r="DP117" s="863"/>
      <c r="DQ117" s="864" t="s">
        <v>232</v>
      </c>
      <c r="DR117" s="862"/>
      <c r="DS117" s="862"/>
      <c r="DT117" s="862"/>
      <c r="DU117" s="863"/>
      <c r="DV117" s="909" t="s">
        <v>435</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435</v>
      </c>
      <c r="BW118" s="930"/>
      <c r="BX118" s="930"/>
      <c r="BY118" s="930"/>
      <c r="BZ118" s="930"/>
      <c r="CA118" s="930" t="s">
        <v>232</v>
      </c>
      <c r="CB118" s="930"/>
      <c r="CC118" s="930"/>
      <c r="CD118" s="930"/>
      <c r="CE118" s="930"/>
      <c r="CF118" s="960" t="s">
        <v>435</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435</v>
      </c>
      <c r="DH118" s="862"/>
      <c r="DI118" s="862"/>
      <c r="DJ118" s="862"/>
      <c r="DK118" s="863"/>
      <c r="DL118" s="864" t="s">
        <v>232</v>
      </c>
      <c r="DM118" s="862"/>
      <c r="DN118" s="862"/>
      <c r="DO118" s="862"/>
      <c r="DP118" s="863"/>
      <c r="DQ118" s="864" t="s">
        <v>232</v>
      </c>
      <c r="DR118" s="862"/>
      <c r="DS118" s="862"/>
      <c r="DT118" s="862"/>
      <c r="DU118" s="863"/>
      <c r="DV118" s="909" t="s">
        <v>232</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435</v>
      </c>
      <c r="AB119" s="980"/>
      <c r="AC119" s="980"/>
      <c r="AD119" s="980"/>
      <c r="AE119" s="981"/>
      <c r="AF119" s="982" t="s">
        <v>232</v>
      </c>
      <c r="AG119" s="980"/>
      <c r="AH119" s="980"/>
      <c r="AI119" s="980"/>
      <c r="AJ119" s="981"/>
      <c r="AK119" s="982" t="s">
        <v>232</v>
      </c>
      <c r="AL119" s="980"/>
      <c r="AM119" s="980"/>
      <c r="AN119" s="980"/>
      <c r="AO119" s="981"/>
      <c r="AP119" s="983" t="s">
        <v>232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459</v>
      </c>
      <c r="BP119" s="963"/>
      <c r="BQ119" s="967">
        <v>18285241</v>
      </c>
      <c r="BR119" s="930"/>
      <c r="BS119" s="930"/>
      <c r="BT119" s="930"/>
      <c r="BU119" s="930"/>
      <c r="BV119" s="930">
        <v>17675320</v>
      </c>
      <c r="BW119" s="930"/>
      <c r="BX119" s="930"/>
      <c r="BY119" s="930"/>
      <c r="BZ119" s="930"/>
      <c r="CA119" s="930">
        <v>17112822</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435</v>
      </c>
      <c r="DH119" s="845"/>
      <c r="DI119" s="845"/>
      <c r="DJ119" s="845"/>
      <c r="DK119" s="846"/>
      <c r="DL119" s="847" t="s">
        <v>435</v>
      </c>
      <c r="DM119" s="845"/>
      <c r="DN119" s="845"/>
      <c r="DO119" s="845"/>
      <c r="DP119" s="846"/>
      <c r="DQ119" s="847" t="s">
        <v>232</v>
      </c>
      <c r="DR119" s="845"/>
      <c r="DS119" s="845"/>
      <c r="DT119" s="845"/>
      <c r="DU119" s="846"/>
      <c r="DV119" s="933" t="s">
        <v>435</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435</v>
      </c>
      <c r="AB120" s="862"/>
      <c r="AC120" s="862"/>
      <c r="AD120" s="862"/>
      <c r="AE120" s="863"/>
      <c r="AF120" s="864" t="s">
        <v>232</v>
      </c>
      <c r="AG120" s="862"/>
      <c r="AH120" s="862"/>
      <c r="AI120" s="862"/>
      <c r="AJ120" s="863"/>
      <c r="AK120" s="864" t="s">
        <v>232</v>
      </c>
      <c r="AL120" s="862"/>
      <c r="AM120" s="862"/>
      <c r="AN120" s="862"/>
      <c r="AO120" s="863"/>
      <c r="AP120" s="909" t="s">
        <v>435</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5298767</v>
      </c>
      <c r="BR120" s="927"/>
      <c r="BS120" s="927"/>
      <c r="BT120" s="927"/>
      <c r="BU120" s="927"/>
      <c r="BV120" s="927">
        <v>5229579</v>
      </c>
      <c r="BW120" s="927"/>
      <c r="BX120" s="927"/>
      <c r="BY120" s="927"/>
      <c r="BZ120" s="927"/>
      <c r="CA120" s="927">
        <v>5305540</v>
      </c>
      <c r="CB120" s="927"/>
      <c r="CC120" s="927"/>
      <c r="CD120" s="927"/>
      <c r="CE120" s="927"/>
      <c r="CF120" s="951">
        <v>94.7</v>
      </c>
      <c r="CG120" s="952"/>
      <c r="CH120" s="952"/>
      <c r="CI120" s="952"/>
      <c r="CJ120" s="952"/>
      <c r="CK120" s="953" t="s">
        <v>463</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1226106</v>
      </c>
      <c r="DH120" s="927"/>
      <c r="DI120" s="927"/>
      <c r="DJ120" s="927"/>
      <c r="DK120" s="927"/>
      <c r="DL120" s="927">
        <v>1098433</v>
      </c>
      <c r="DM120" s="927"/>
      <c r="DN120" s="927"/>
      <c r="DO120" s="927"/>
      <c r="DP120" s="927"/>
      <c r="DQ120" s="927">
        <v>878886</v>
      </c>
      <c r="DR120" s="927"/>
      <c r="DS120" s="927"/>
      <c r="DT120" s="927"/>
      <c r="DU120" s="927"/>
      <c r="DV120" s="928">
        <v>15.7</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435</v>
      </c>
      <c r="AG121" s="862"/>
      <c r="AH121" s="862"/>
      <c r="AI121" s="862"/>
      <c r="AJ121" s="863"/>
      <c r="AK121" s="864" t="s">
        <v>232</v>
      </c>
      <c r="AL121" s="862"/>
      <c r="AM121" s="862"/>
      <c r="AN121" s="862"/>
      <c r="AO121" s="863"/>
      <c r="AP121" s="909" t="s">
        <v>435</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190497</v>
      </c>
      <c r="BR121" s="899"/>
      <c r="BS121" s="899"/>
      <c r="BT121" s="899"/>
      <c r="BU121" s="899"/>
      <c r="BV121" s="899">
        <v>184847</v>
      </c>
      <c r="BW121" s="899"/>
      <c r="BX121" s="899"/>
      <c r="BY121" s="899"/>
      <c r="BZ121" s="899"/>
      <c r="CA121" s="899">
        <v>178569</v>
      </c>
      <c r="CB121" s="899"/>
      <c r="CC121" s="899"/>
      <c r="CD121" s="899"/>
      <c r="CE121" s="899"/>
      <c r="CF121" s="960">
        <v>3.2</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v>246213</v>
      </c>
      <c r="DH121" s="899"/>
      <c r="DI121" s="899"/>
      <c r="DJ121" s="899"/>
      <c r="DK121" s="899"/>
      <c r="DL121" s="899">
        <v>231646</v>
      </c>
      <c r="DM121" s="899"/>
      <c r="DN121" s="899"/>
      <c r="DO121" s="899"/>
      <c r="DP121" s="899"/>
      <c r="DQ121" s="899">
        <v>206840</v>
      </c>
      <c r="DR121" s="899"/>
      <c r="DS121" s="899"/>
      <c r="DT121" s="899"/>
      <c r="DU121" s="899"/>
      <c r="DV121" s="876">
        <v>3.7</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232</v>
      </c>
      <c r="AB122" s="862"/>
      <c r="AC122" s="862"/>
      <c r="AD122" s="862"/>
      <c r="AE122" s="863"/>
      <c r="AF122" s="864" t="s">
        <v>435</v>
      </c>
      <c r="AG122" s="862"/>
      <c r="AH122" s="862"/>
      <c r="AI122" s="862"/>
      <c r="AJ122" s="863"/>
      <c r="AK122" s="864" t="s">
        <v>435</v>
      </c>
      <c r="AL122" s="862"/>
      <c r="AM122" s="862"/>
      <c r="AN122" s="862"/>
      <c r="AO122" s="863"/>
      <c r="AP122" s="909" t="s">
        <v>435</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13497086</v>
      </c>
      <c r="BR122" s="930"/>
      <c r="BS122" s="930"/>
      <c r="BT122" s="930"/>
      <c r="BU122" s="930"/>
      <c r="BV122" s="930">
        <v>13268414</v>
      </c>
      <c r="BW122" s="930"/>
      <c r="BX122" s="930"/>
      <c r="BY122" s="930"/>
      <c r="BZ122" s="930"/>
      <c r="CA122" s="930">
        <v>13027888</v>
      </c>
      <c r="CB122" s="930"/>
      <c r="CC122" s="930"/>
      <c r="CD122" s="930"/>
      <c r="CE122" s="930"/>
      <c r="CF122" s="931">
        <v>232.5</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232</v>
      </c>
      <c r="DH122" s="899"/>
      <c r="DI122" s="899"/>
      <c r="DJ122" s="899"/>
      <c r="DK122" s="899"/>
      <c r="DL122" s="899" t="s">
        <v>232</v>
      </c>
      <c r="DM122" s="899"/>
      <c r="DN122" s="899"/>
      <c r="DO122" s="899"/>
      <c r="DP122" s="899"/>
      <c r="DQ122" s="899" t="s">
        <v>435</v>
      </c>
      <c r="DR122" s="899"/>
      <c r="DS122" s="899"/>
      <c r="DT122" s="899"/>
      <c r="DU122" s="899"/>
      <c r="DV122" s="876" t="s">
        <v>232</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232</v>
      </c>
      <c r="AB123" s="862"/>
      <c r="AC123" s="862"/>
      <c r="AD123" s="862"/>
      <c r="AE123" s="863"/>
      <c r="AF123" s="864" t="s">
        <v>232</v>
      </c>
      <c r="AG123" s="862"/>
      <c r="AH123" s="862"/>
      <c r="AI123" s="862"/>
      <c r="AJ123" s="863"/>
      <c r="AK123" s="864" t="s">
        <v>232</v>
      </c>
      <c r="AL123" s="862"/>
      <c r="AM123" s="862"/>
      <c r="AN123" s="862"/>
      <c r="AO123" s="863"/>
      <c r="AP123" s="909" t="s">
        <v>232</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18986350</v>
      </c>
      <c r="BR123" s="918"/>
      <c r="BS123" s="918"/>
      <c r="BT123" s="918"/>
      <c r="BU123" s="918"/>
      <c r="BV123" s="918">
        <v>18682840</v>
      </c>
      <c r="BW123" s="918"/>
      <c r="BX123" s="918"/>
      <c r="BY123" s="918"/>
      <c r="BZ123" s="918"/>
      <c r="CA123" s="918">
        <v>18511997</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435</v>
      </c>
      <c r="DH123" s="862"/>
      <c r="DI123" s="862"/>
      <c r="DJ123" s="862"/>
      <c r="DK123" s="863"/>
      <c r="DL123" s="864" t="s">
        <v>232</v>
      </c>
      <c r="DM123" s="862"/>
      <c r="DN123" s="862"/>
      <c r="DO123" s="862"/>
      <c r="DP123" s="863"/>
      <c r="DQ123" s="864" t="s">
        <v>232</v>
      </c>
      <c r="DR123" s="862"/>
      <c r="DS123" s="862"/>
      <c r="DT123" s="862"/>
      <c r="DU123" s="863"/>
      <c r="DV123" s="909" t="s">
        <v>232</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232</v>
      </c>
      <c r="AB124" s="862"/>
      <c r="AC124" s="862"/>
      <c r="AD124" s="862"/>
      <c r="AE124" s="863"/>
      <c r="AF124" s="864" t="s">
        <v>232</v>
      </c>
      <c r="AG124" s="862"/>
      <c r="AH124" s="862"/>
      <c r="AI124" s="862"/>
      <c r="AJ124" s="863"/>
      <c r="AK124" s="864" t="s">
        <v>232</v>
      </c>
      <c r="AL124" s="862"/>
      <c r="AM124" s="862"/>
      <c r="AN124" s="862"/>
      <c r="AO124" s="863"/>
      <c r="AP124" s="909" t="s">
        <v>232</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232</v>
      </c>
      <c r="BR124" s="916"/>
      <c r="BS124" s="916"/>
      <c r="BT124" s="916"/>
      <c r="BU124" s="916"/>
      <c r="BV124" s="916" t="s">
        <v>232</v>
      </c>
      <c r="BW124" s="916"/>
      <c r="BX124" s="916"/>
      <c r="BY124" s="916"/>
      <c r="BZ124" s="916"/>
      <c r="CA124" s="916" t="s">
        <v>232</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232</v>
      </c>
      <c r="DH124" s="845"/>
      <c r="DI124" s="845"/>
      <c r="DJ124" s="845"/>
      <c r="DK124" s="846"/>
      <c r="DL124" s="847" t="s">
        <v>435</v>
      </c>
      <c r="DM124" s="845"/>
      <c r="DN124" s="845"/>
      <c r="DO124" s="845"/>
      <c r="DP124" s="846"/>
      <c r="DQ124" s="847" t="s">
        <v>435</v>
      </c>
      <c r="DR124" s="845"/>
      <c r="DS124" s="845"/>
      <c r="DT124" s="845"/>
      <c r="DU124" s="846"/>
      <c r="DV124" s="933" t="s">
        <v>232</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435</v>
      </c>
      <c r="AG125" s="862"/>
      <c r="AH125" s="862"/>
      <c r="AI125" s="862"/>
      <c r="AJ125" s="863"/>
      <c r="AK125" s="864" t="s">
        <v>435</v>
      </c>
      <c r="AL125" s="862"/>
      <c r="AM125" s="862"/>
      <c r="AN125" s="862"/>
      <c r="AO125" s="863"/>
      <c r="AP125" s="909" t="s">
        <v>232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435</v>
      </c>
      <c r="DH125" s="927"/>
      <c r="DI125" s="927"/>
      <c r="DJ125" s="927"/>
      <c r="DK125" s="927"/>
      <c r="DL125" s="927" t="s">
        <v>435</v>
      </c>
      <c r="DM125" s="927"/>
      <c r="DN125" s="927"/>
      <c r="DO125" s="927"/>
      <c r="DP125" s="927"/>
      <c r="DQ125" s="927" t="s">
        <v>232</v>
      </c>
      <c r="DR125" s="927"/>
      <c r="DS125" s="927"/>
      <c r="DT125" s="927"/>
      <c r="DU125" s="927"/>
      <c r="DV125" s="928" t="s">
        <v>232</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232</v>
      </c>
      <c r="AB126" s="862"/>
      <c r="AC126" s="862"/>
      <c r="AD126" s="862"/>
      <c r="AE126" s="863"/>
      <c r="AF126" s="864" t="s">
        <v>232</v>
      </c>
      <c r="AG126" s="862"/>
      <c r="AH126" s="862"/>
      <c r="AI126" s="862"/>
      <c r="AJ126" s="863"/>
      <c r="AK126" s="864" t="s">
        <v>232</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232</v>
      </c>
      <c r="DH126" s="899"/>
      <c r="DI126" s="899"/>
      <c r="DJ126" s="899"/>
      <c r="DK126" s="899"/>
      <c r="DL126" s="899" t="s">
        <v>232</v>
      </c>
      <c r="DM126" s="899"/>
      <c r="DN126" s="899"/>
      <c r="DO126" s="899"/>
      <c r="DP126" s="899"/>
      <c r="DQ126" s="899" t="s">
        <v>232</v>
      </c>
      <c r="DR126" s="899"/>
      <c r="DS126" s="899"/>
      <c r="DT126" s="899"/>
      <c r="DU126" s="899"/>
      <c r="DV126" s="876" t="s">
        <v>232</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435</v>
      </c>
      <c r="AB127" s="862"/>
      <c r="AC127" s="862"/>
      <c r="AD127" s="862"/>
      <c r="AE127" s="863"/>
      <c r="AF127" s="864" t="s">
        <v>232</v>
      </c>
      <c r="AG127" s="862"/>
      <c r="AH127" s="862"/>
      <c r="AI127" s="862"/>
      <c r="AJ127" s="863"/>
      <c r="AK127" s="864" t="s">
        <v>232</v>
      </c>
      <c r="AL127" s="862"/>
      <c r="AM127" s="862"/>
      <c r="AN127" s="862"/>
      <c r="AO127" s="863"/>
      <c r="AP127" s="909" t="s">
        <v>232</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232</v>
      </c>
      <c r="DH127" s="899"/>
      <c r="DI127" s="899"/>
      <c r="DJ127" s="899"/>
      <c r="DK127" s="899"/>
      <c r="DL127" s="899" t="s">
        <v>232</v>
      </c>
      <c r="DM127" s="899"/>
      <c r="DN127" s="899"/>
      <c r="DO127" s="899"/>
      <c r="DP127" s="899"/>
      <c r="DQ127" s="899" t="s">
        <v>435</v>
      </c>
      <c r="DR127" s="899"/>
      <c r="DS127" s="899"/>
      <c r="DT127" s="899"/>
      <c r="DU127" s="899"/>
      <c r="DV127" s="876" t="s">
        <v>232</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8163</v>
      </c>
      <c r="AB128" s="883"/>
      <c r="AC128" s="883"/>
      <c r="AD128" s="883"/>
      <c r="AE128" s="884"/>
      <c r="AF128" s="885">
        <v>10287</v>
      </c>
      <c r="AG128" s="883"/>
      <c r="AH128" s="883"/>
      <c r="AI128" s="883"/>
      <c r="AJ128" s="884"/>
      <c r="AK128" s="885">
        <v>10991</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232</v>
      </c>
      <c r="BG128" s="869"/>
      <c r="BH128" s="869"/>
      <c r="BI128" s="869"/>
      <c r="BJ128" s="869"/>
      <c r="BK128" s="869"/>
      <c r="BL128" s="892"/>
      <c r="BM128" s="868">
        <v>14.04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232</v>
      </c>
      <c r="DH128" s="873"/>
      <c r="DI128" s="873"/>
      <c r="DJ128" s="873"/>
      <c r="DK128" s="873"/>
      <c r="DL128" s="873" t="s">
        <v>232</v>
      </c>
      <c r="DM128" s="873"/>
      <c r="DN128" s="873"/>
      <c r="DO128" s="873"/>
      <c r="DP128" s="873"/>
      <c r="DQ128" s="873" t="s">
        <v>232</v>
      </c>
      <c r="DR128" s="873"/>
      <c r="DS128" s="873"/>
      <c r="DT128" s="873"/>
      <c r="DU128" s="873"/>
      <c r="DV128" s="874" t="s">
        <v>232</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7062501</v>
      </c>
      <c r="AB129" s="862"/>
      <c r="AC129" s="862"/>
      <c r="AD129" s="862"/>
      <c r="AE129" s="863"/>
      <c r="AF129" s="864">
        <v>6979798</v>
      </c>
      <c r="AG129" s="862"/>
      <c r="AH129" s="862"/>
      <c r="AI129" s="862"/>
      <c r="AJ129" s="863"/>
      <c r="AK129" s="864">
        <v>7011663</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232</v>
      </c>
      <c r="BG129" s="852"/>
      <c r="BH129" s="852"/>
      <c r="BI129" s="852"/>
      <c r="BJ129" s="852"/>
      <c r="BK129" s="852"/>
      <c r="BL129" s="853"/>
      <c r="BM129" s="851">
        <v>19.04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1376257</v>
      </c>
      <c r="AB130" s="862"/>
      <c r="AC130" s="862"/>
      <c r="AD130" s="862"/>
      <c r="AE130" s="863"/>
      <c r="AF130" s="864">
        <v>1419352</v>
      </c>
      <c r="AG130" s="862"/>
      <c r="AH130" s="862"/>
      <c r="AI130" s="862"/>
      <c r="AJ130" s="863"/>
      <c r="AK130" s="864">
        <v>1408024</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4.0999999999999996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5686244</v>
      </c>
      <c r="AB131" s="845"/>
      <c r="AC131" s="845"/>
      <c r="AD131" s="845"/>
      <c r="AE131" s="846"/>
      <c r="AF131" s="847">
        <v>5560446</v>
      </c>
      <c r="AG131" s="845"/>
      <c r="AH131" s="845"/>
      <c r="AI131" s="845"/>
      <c r="AJ131" s="846"/>
      <c r="AK131" s="847">
        <v>5603639</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232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4.5320777650000004</v>
      </c>
      <c r="AB132" s="825"/>
      <c r="AC132" s="825"/>
      <c r="AD132" s="825"/>
      <c r="AE132" s="826"/>
      <c r="AF132" s="827">
        <v>4.5119941819999996</v>
      </c>
      <c r="AG132" s="825"/>
      <c r="AH132" s="825"/>
      <c r="AI132" s="825"/>
      <c r="AJ132" s="826"/>
      <c r="AK132" s="827">
        <v>3.4556473030000001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4</v>
      </c>
      <c r="AB133" s="804"/>
      <c r="AC133" s="804"/>
      <c r="AD133" s="804"/>
      <c r="AE133" s="805"/>
      <c r="AF133" s="803">
        <v>4.3</v>
      </c>
      <c r="AG133" s="804"/>
      <c r="AH133" s="804"/>
      <c r="AI133" s="804"/>
      <c r="AJ133" s="805"/>
      <c r="AK133" s="803">
        <v>4.0999999999999996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Vj3mz3brM6XTbkTM8BzSmGdevCEm4zyofcjnFUALfrLx+gfYagavKskulVv8iAHkmuCu67eXhGdaI4SJ3hUwQ==" saltValue="TzlklggGx+E0sJf2LKV7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05"/>
  <sheetViews>
    <sheetView showGridLines="0" view="pageBreakPreview" topLeftCell="A67" zoomScale="85" zoomScaleNormal="85" zoomScaleSheetLayoutView="85" workbookViewId="0">
      <selection activeCell="V35" sqref="V35:Z3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v+CAK+djvEKerRHRdszMteMtbo3gIonQ2M9MttDgQ2MT72/SfMISOPTe/c9Owfw2PHXrw2EAr//XUw1dxjYoQ==" saltValue="nsIuG7SdGUh3hEVJBIZ1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89"/>
  <sheetViews>
    <sheetView showGridLines="0" topLeftCell="A64" zoomScale="85" zoomScaleNormal="85" zoomScaleSheetLayoutView="55" workbookViewId="0">
      <selection activeCell="V35" sqref="V35:Z3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UJGVglANDPRAMrHltfqwbOr33tqK0iB93n3ZXZBjcv+NklfrSuCfz4kRFRMHFmRfKnqA4+VhlsSlKzQYmaEQ==" saltValue="h7+I1OJLPkSIVXRQ5Rzv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V35" sqref="V35:Z3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2497973</v>
      </c>
      <c r="AP9" s="313">
        <v>149633</v>
      </c>
      <c r="AQ9" s="314">
        <v>85177</v>
      </c>
      <c r="AR9" s="315">
        <v>75.7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633670</v>
      </c>
      <c r="AP10" s="316">
        <v>37958</v>
      </c>
      <c r="AQ10" s="317">
        <v>6907</v>
      </c>
      <c r="AR10" s="318">
        <v>449.6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3300</v>
      </c>
      <c r="AP11" s="316">
        <v>198</v>
      </c>
      <c r="AQ11" s="317">
        <v>10862</v>
      </c>
      <c r="AR11" s="318">
        <v>-98.2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84383</v>
      </c>
      <c r="AP12" s="316">
        <v>5055</v>
      </c>
      <c r="AQ12" s="317">
        <v>1188</v>
      </c>
      <c r="AR12" s="318">
        <v>325.5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508</v>
      </c>
      <c r="AP13" s="316" t="s">
        <v>508</v>
      </c>
      <c r="AQ13" s="317">
        <v>0</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t="s">
        <v>508</v>
      </c>
      <c r="AP14" s="316" t="s">
        <v>508</v>
      </c>
      <c r="AQ14" s="317">
        <v>3894</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79818</v>
      </c>
      <c r="AP15" s="316">
        <v>4781</v>
      </c>
      <c r="AQ15" s="317">
        <v>2213</v>
      </c>
      <c r="AR15" s="318">
        <v>116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-213477</v>
      </c>
      <c r="AP16" s="316">
        <v>-12788</v>
      </c>
      <c r="AQ16" s="317">
        <v>-7350</v>
      </c>
      <c r="AR16" s="318">
        <v>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3085667</v>
      </c>
      <c r="AP17" s="316">
        <v>184837</v>
      </c>
      <c r="AQ17" s="317">
        <v>102890</v>
      </c>
      <c r="AR17" s="318">
        <v>79.599999999999994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15.33</v>
      </c>
      <c r="AP21" s="329">
        <v>9.36</v>
      </c>
      <c r="AQ21" s="330">
        <v>5.97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100.2</v>
      </c>
      <c r="AP22" s="334">
        <v>97.4</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1461060</v>
      </c>
      <c r="AP32" s="343">
        <v>87520</v>
      </c>
      <c r="AQ32" s="344">
        <v>58829</v>
      </c>
      <c r="AR32" s="345">
        <v>48.8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v>5000</v>
      </c>
      <c r="AP34" s="343">
        <v>300</v>
      </c>
      <c r="AQ34" s="344">
        <v>5</v>
      </c>
      <c r="AR34" s="345">
        <v>5900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72423</v>
      </c>
      <c r="AP35" s="343">
        <v>4338</v>
      </c>
      <c r="AQ35" s="344">
        <v>16408</v>
      </c>
      <c r="AR35" s="345">
        <v>-73.599999999999994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74174</v>
      </c>
      <c r="AP36" s="343">
        <v>4443</v>
      </c>
      <c r="AQ36" s="344">
        <v>2516</v>
      </c>
      <c r="AR36" s="345">
        <v>76.599999999999994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508</v>
      </c>
      <c r="AP37" s="343" t="s">
        <v>508</v>
      </c>
      <c r="AQ37" s="344">
        <v>345</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508</v>
      </c>
      <c r="AP38" s="346" t="s">
        <v>508</v>
      </c>
      <c r="AQ38" s="347">
        <v>2</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-10991</v>
      </c>
      <c r="AP39" s="343">
        <v>-658</v>
      </c>
      <c r="AQ39" s="344">
        <v>-6030</v>
      </c>
      <c r="AR39" s="345">
        <v>-89.1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-1408024</v>
      </c>
      <c r="AP40" s="343">
        <v>-84343</v>
      </c>
      <c r="AQ40" s="344">
        <v>-49894</v>
      </c>
      <c r="AR40" s="345">
        <v>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193642</v>
      </c>
      <c r="AP41" s="343">
        <v>11599</v>
      </c>
      <c r="AQ41" s="344">
        <v>22182</v>
      </c>
      <c r="AR41" s="345">
        <v>-47.7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2717422</v>
      </c>
      <c r="AN51" s="365">
        <v>151186</v>
      </c>
      <c r="AO51" s="366">
        <v>-4.8</v>
      </c>
      <c r="AP51" s="367">
        <v>63727</v>
      </c>
      <c r="AQ51" s="368">
        <v>-40.200000000000003</v>
      </c>
      <c r="AR51" s="369">
        <v>35.4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1139673</v>
      </c>
      <c r="AN52" s="373">
        <v>63407</v>
      </c>
      <c r="AO52" s="374">
        <v>-12.2</v>
      </c>
      <c r="AP52" s="375">
        <v>34577</v>
      </c>
      <c r="AQ52" s="376">
        <v>-24.1</v>
      </c>
      <c r="AR52" s="377">
        <v>11.9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1872098</v>
      </c>
      <c r="AN53" s="365">
        <v>105948</v>
      </c>
      <c r="AO53" s="366">
        <v>-29.9</v>
      </c>
      <c r="AP53" s="367">
        <v>66954</v>
      </c>
      <c r="AQ53" s="368">
        <v>5.0999999999999996</v>
      </c>
      <c r="AR53" s="369">
        <v>-35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962313</v>
      </c>
      <c r="AN54" s="373">
        <v>54460</v>
      </c>
      <c r="AO54" s="374">
        <v>-14.1</v>
      </c>
      <c r="AP54" s="375">
        <v>37305</v>
      </c>
      <c r="AQ54" s="376">
        <v>7.9</v>
      </c>
      <c r="AR54" s="377">
        <v>-22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1577499</v>
      </c>
      <c r="AN55" s="365">
        <v>90546</v>
      </c>
      <c r="AO55" s="366">
        <v>-14.5</v>
      </c>
      <c r="AP55" s="367">
        <v>72656</v>
      </c>
      <c r="AQ55" s="368">
        <v>8.5</v>
      </c>
      <c r="AR55" s="369">
        <v>-23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678701</v>
      </c>
      <c r="AN56" s="373">
        <v>38957</v>
      </c>
      <c r="AO56" s="374">
        <v>-28.5</v>
      </c>
      <c r="AP56" s="375">
        <v>36448</v>
      </c>
      <c r="AQ56" s="376">
        <v>-2.2999999999999998</v>
      </c>
      <c r="AR56" s="377">
        <v>-26.2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1934491</v>
      </c>
      <c r="AN57" s="365">
        <v>113280</v>
      </c>
      <c r="AO57" s="366">
        <v>25.1</v>
      </c>
      <c r="AP57" s="367">
        <v>65080</v>
      </c>
      <c r="AQ57" s="368">
        <v>-10.4</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939310</v>
      </c>
      <c r="AN58" s="373">
        <v>55004</v>
      </c>
      <c r="AO58" s="374">
        <v>41.2</v>
      </c>
      <c r="AP58" s="375">
        <v>38201</v>
      </c>
      <c r="AQ58" s="376">
        <v>4.8</v>
      </c>
      <c r="AR58" s="377">
        <v>36.4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1940027</v>
      </c>
      <c r="AN59" s="365">
        <v>116211</v>
      </c>
      <c r="AO59" s="366">
        <v>2.6</v>
      </c>
      <c r="AP59" s="367">
        <v>79288</v>
      </c>
      <c r="AQ59" s="368">
        <v>21.8</v>
      </c>
      <c r="AR59" s="369">
        <v>-19.2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951725</v>
      </c>
      <c r="AN60" s="373">
        <v>57010</v>
      </c>
      <c r="AO60" s="374">
        <v>3.6</v>
      </c>
      <c r="AP60" s="375">
        <v>41870</v>
      </c>
      <c r="AQ60" s="376">
        <v>9.6</v>
      </c>
      <c r="AR60" s="377">
        <v>-6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2008307</v>
      </c>
      <c r="AN61" s="380">
        <v>115434</v>
      </c>
      <c r="AO61" s="381">
        <v>-4.3</v>
      </c>
      <c r="AP61" s="382">
        <v>69541</v>
      </c>
      <c r="AQ61" s="383">
        <v>-3</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934344</v>
      </c>
      <c r="AN62" s="373">
        <v>53768</v>
      </c>
      <c r="AO62" s="374">
        <v>-2</v>
      </c>
      <c r="AP62" s="375">
        <v>37680</v>
      </c>
      <c r="AQ62" s="376">
        <v>-0.8</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R/aA10rMwX4MnesQk9DSoBTHkYHeo5LoDAGVx5FcxvWoHU9ul8cjxQOjq6N06pAgQS6z6o4jwsbDUMAKQSSHA==" saltValue="iGxH6xBfve1e0IBZnTON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21"/>
  <sheetViews>
    <sheetView showGridLines="0" topLeftCell="A88" zoomScale="85" zoomScaleNormal="85" zoomScaleSheetLayoutView="55" workbookViewId="0">
      <selection activeCell="V35" sqref="V35:Z3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Vk0GewSo6pdtClvnLNYH5FEWlfNG1AYH7PyAPAXl29Pbwa5haAToIIZhM5BENRPkcSXlXi1g9D3df41YPn9vIg==" saltValue="+W03vYZYICaXtOqga/vj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16"/>
  <sheetViews>
    <sheetView showGridLines="0" topLeftCell="A77" zoomScaleNormal="100" zoomScaleSheetLayoutView="55" workbookViewId="0">
      <selection activeCell="V35" sqref="V35:Z3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0pladcN1LuHpQtSAWQKOrsXhVkm+RPzWv5/AAxiUCf1eOIWq/nvbNrTQ4H3++et9nXUqUdI5TwftksqQDXm37A==" saltValue="7rnWyZ1OtnzvhlDqRF+c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0"/>
  <sheetViews>
    <sheetView showGridLines="0" topLeftCell="D36" zoomScale="85" zoomScaleNormal="85" zoomScaleSheetLayoutView="100" workbookViewId="0">
      <selection activeCell="V35" sqref="V35:Z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48.26</v>
      </c>
      <c r="G47" s="12">
        <v>50.31</v>
      </c>
      <c r="H47" s="12">
        <v>47.51</v>
      </c>
      <c r="I47" s="12">
        <v>46.84</v>
      </c>
      <c r="J47" s="13">
        <v>46.53</v>
      </c>
    </row>
    <row r="48" spans="2:10" ht="57.75" customHeight="1" x14ac:dyDescent="0.15">
      <c r="B48" s="14"/>
      <c r="C48" s="1238" t="s">
        <v>4</v>
      </c>
      <c r="D48" s="1238"/>
      <c r="E48" s="1239"/>
      <c r="F48" s="15">
        <v>7.81</v>
      </c>
      <c r="G48" s="16">
        <v>7.61</v>
      </c>
      <c r="H48" s="16">
        <v>8.7200000000000006</v>
      </c>
      <c r="I48" s="16">
        <v>8.39</v>
      </c>
      <c r="J48" s="17">
        <v>9.56</v>
      </c>
    </row>
    <row r="49" spans="2:10" ht="57.75" customHeight="1" thickBot="1" x14ac:dyDescent="0.2">
      <c r="B49" s="18"/>
      <c r="C49" s="1240" t="s">
        <v>5</v>
      </c>
      <c r="D49" s="1240"/>
      <c r="E49" s="1241"/>
      <c r="F49" s="19">
        <v>5.6</v>
      </c>
      <c r="G49" s="20" t="s">
        <v>554</v>
      </c>
      <c r="H49" s="20" t="s">
        <v>555</v>
      </c>
      <c r="I49" s="20" t="s">
        <v>556</v>
      </c>
      <c r="J49" s="21" t="s">
        <v>557</v>
      </c>
    </row>
    <row r="50" spans="2:10" ht="13.5" customHeight="1" x14ac:dyDescent="0.15"/>
  </sheetData>
  <sheetProtection algorithmName="SHA-512" hashValue="low/Izml8aLkuVPhjha4XqJV0Qe1y4ukN8da+AspRV0w+4CZdf5BedI4RK+ijPPnnTUxokxgnhX/WWVKsNcaPw==" saltValue="EuU5ZwRsNyW1n56pBIa4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2021-10-07T02:05:07Z</cp:lastPrinted>
  <dcterms:created xsi:type="dcterms:W3CDTF">2021-02-05T03:06:45Z</dcterms:created>
  <dcterms:modified xsi:type="dcterms:W3CDTF">2021-10-14T04:28:38Z</dcterms:modified>
  <cp:category/>
</cp:coreProperties>
</file>