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<sst xmlns="http://schemas.openxmlformats.org/spreadsheetml/2006/main" count="1185" uniqueCount="615">
  <si>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</si>
  <si>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</si>
  <si>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</si>
  <si>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</si>
  <si>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</si>
  <si>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</si>
  <si>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</si>
  <si>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</si>
  <si>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</si>
  <si>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</si>
  <si>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</si>
  <si>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</si>
  <si>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</si>
  <si>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</si>
  <si>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</si>
  <si>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</si>
  <si>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</si>
  <si>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</si>
  <si>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</si>
  <si>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</si>
  <si>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</si>
  <si>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</si>
  <si>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</si>
  <si>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</si>
  <si>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</si>
  <si>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</si>
  <si>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</si>
  <si>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</si>
  <si>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</si>
  <si>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</si>
  <si>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</si>
  <si>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</si>
  <si>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</si>
  <si>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</si>
  <si>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</si>
  <si>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</si>
  <si>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</si>
  <si>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</si>
  <si>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</si>
  <si>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</si>
  <si>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</si>
  <si>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</si>
  <si>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</si>
  <si>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</si>
  <si>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</si>
  <si>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</si>
  <si>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</si>
  <si>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</si>
  <si>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</si>
  <si>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</si>
  <si>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</si>
  <si>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</si>
  <si>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</si>
  <si>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</si>
  <si>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</si>
  <si>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</si>
  <si>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</si>
  <si>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</si>
  <si>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</si>
  <si>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</si>
  <si>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</si>
  <si>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</si>
  <si>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</si>
  <si>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</si>
  <si>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</si>
  <si>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</si>
  <si>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</si>
  <si>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</si>
  <si>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</si>
  <si>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</si>
  <si>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</si>
  <si>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</si>
  <si>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</si>
  <si>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</si>
  <si>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</si>
  <si>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</si>
  <si>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</si>
  <si>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</si>
  <si>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</si>
  <si>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</si>
  <si>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</si>
  <si>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</si>
  <si>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</si>
  <si>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</si>
  <si>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</si>
  <si>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</si>
  <si>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</si>
  <si>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</si>
  <si>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</si>
  <si>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</si>
  <si>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</si>
  <si>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</si>
  <si>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</si>
  <si>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</si>
  <si>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</si>
  <si>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</si>
  <si>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</si>
  <si>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</si>
  <si>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</si>
  <si>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</si>
  <si>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</si>
  <si>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</si>
  <si>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</si>
  <si>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</si>
  <si>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</si>
  <si>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</si>
  <si>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</si>
  <si>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</si>
  <si>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</si>
  <si>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</si>
  <si>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</si>
  <si>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</si>
  <si>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</si>
  <si>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</si>
  <si>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</si>
  <si>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</si>
  <si>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</si>
  <si>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</si>
  <si>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</si>
  <si>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</si>
  <si>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</si>
  <si>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</si>
  <si>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</si>
  <si>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</si>
  <si>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</si>
  <si>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</si>
  <si>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</si>
  <si>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</si>
  <si>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</si>
  <si>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</si>
  <si>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</si>
  <si>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</si>
  <si>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</si>
  <si>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</si>
  <si>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</si>
  <si>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</si>
  <si>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</si>
  <si>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</si>
  <si>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</si>
  <si>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</si>
  <si>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</si>
  <si>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</si>
  <si>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</si>
  <si>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</si>
  <si>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</si>
  <si>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</si>
  <si>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</si>
  <si>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</si>
  <si>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</si>
  <si>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</si>
  <si>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</si>
  <si>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</si>
  <si>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</si>
  <si>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</si>
  <si>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</si>
  <si>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</si>
  <si>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</si>
  <si>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</si>
  <si>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</si>
  <si>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</si>
  <si>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</si>
  <si>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</si>
  <si>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</si>
  <si>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</si>
  <si>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</si>
  <si>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</si>
  <si>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</si>
  <si>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</si>
  <si>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</si>
  <si>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</si>
  <si>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</si>
  <si>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</si>
  <si>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</si>
  <si>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</si>
  <si>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</si>
  <si>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</si>
  <si>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</si>
  <si>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</si>
  <si>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</si>
  <si>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</si>
  <si>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</si>
  <si>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</si>
  <si>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</si>
  <si>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</si>
  <si>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</si>
  <si>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</si>
  <si>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</si>
  <si>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</si>
  <si>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</si>
  <si>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</si>
  <si>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</si>
  <si>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</si>
  <si>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</si>
  <si>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</si>
  <si>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</si>
  <si>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</si>
  <si>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</si>
  <si>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</si>
  <si>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</si>
  <si>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</si>
  <si>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</si>
  <si>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</si>
  <si>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</si>
  <si>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</si>
  <si>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</si>
  <si>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</si>
  <si>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</si>
  <si>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</si>
  <si>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</si>
  <si>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</si>
  <si>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</si>
  <si>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</si>
  <si>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</si>
  <si>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</si>
  <si>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</si>
  <si>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</si>
  <si>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</si>
  <si>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</si>
  <si>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</si>
  <si>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</si>
  <si>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</si>
  <si>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</si>
  <si>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</si>
  <si>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</si>
  <si>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</si>
  <si>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</si>
  <si>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</si>
  <si>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</si>
  <si>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</si>
  <si>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</si>
  <si>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</si>
  <si>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</si>
  <si>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</si>
  <si>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</si>
  <si>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</si>
  <si>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</si>
  <si>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</si>
  <si>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</si>
  <si>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</si>
  <si>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</si>
  <si>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</si>
  <si>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</si>
  <si>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</si>
  <si>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</si>
  <si>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</si>
  <si>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</si>
  <si>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</si>
  <si>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</si>
  <si>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</si>
  <si>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</si>
  <si>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</si>
  <si>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</si>
  <si>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</si>
  <si>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</si>
  <si>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</si>
  <si>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</si>
  <si>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</si>
  <si>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</si>
  <si>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</si>
  <si>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</si>
  <si>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</si>
  <si>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</si>
  <si>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</si>
  <si>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</si>
  <si>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</si>
  <si>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</si>
  <si>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</si>
  <si>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</si>
  <si>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</si>
  <si>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</si>
  <si>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</si>
  <si>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</si>
  <si>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</si>
  <si>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</si>
  <si>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</si>
  <si>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</si>
  <si>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</si>
  <si>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</si>
  <si>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</si>
  <si>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</si>
  <si>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</si>
  <si>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</si>
  <si>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</si>
  <si>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</si>
  <si>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</si>
  <si>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</si>
  <si>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</si>
  <si>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</si>
  <si>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</si>
  <si>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</si>
  <si>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</si>
  <si>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</si>
  <si>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</si>
  <si>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</si>
  <si>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</si>
  <si>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</si>
  <si>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</si>
  <si>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</si>
  <si>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</si>
  <si>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</si>
  <si>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</si>
  <si>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</si>
  <si>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</si>
  <si>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</si>
  <si>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</si>
  <si>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</si>
  <si>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</si>
  <si>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</si>
  <si>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</si>
  <si>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</si>
  <si>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</si>
  <si>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</si>
  <si>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</si>
  <si>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</si>
  <si>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</si>
  <si>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</si>
  <si>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</si>
  <si>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</si>
  <si>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</si>
  <si>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</si>
  <si>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</si>
  <si>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</si>
  <si>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</si>
  <si>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</si>
  <si>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</si>
  <si>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</si>
  <si>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</si>
  <si>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</si>
  <si>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</si>
  <si>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</si>
  <si>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</si>
  <si>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</si>
  <si>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</si>
  <si>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</si>
  <si>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</si>
  <si>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</si>
  <si>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</si>
  <si>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</si>
  <si>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</si>
  <si>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</si>
  <si>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</si>
  <si>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</si>
  <si>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</si>
  <si>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</si>
  <si>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</si>
  <si>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</si>
  <si>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</si>
  <si>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</si>
  <si>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</si>
  <si>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</si>
  <si>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</si>
  <si>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</si>
  <si>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</si>
  <si>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</si>
  <si>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</si>
  <si>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</si>
  <si>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</si>
  <si>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</si>
  <si>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</si>
  <si>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</si>
  <si>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</si>
  <si>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</si>
  <si>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</si>
  <si>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</si>
  <si>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</si>
  <si>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</si>
  <si>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</si>
  <si>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</si>
  <si>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</si>
  <si>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</si>
  <si>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</si>
  <si>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</si>
  <si>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</si>
  <si>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</si>
  <si>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</si>
  <si>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</si>
  <si>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</si>
  <si>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</si>
  <si>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</si>
  <si>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</si>
  <si>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</si>
  <si>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</si>
  <si>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</si>
  <si>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</si>
  <si>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</si>
  <si>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</si>
  <si>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</si>
  <si>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</si>
  <si>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</si>
  <si>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</si>
  <si>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</si>
  <si>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</si>
  <si>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</si>
  <si>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</si>
  <si>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</si>
  <si>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</si>
  <si>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</si>
  <si>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</si>
  <si>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</si>
  <si>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</si>
  <si>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</si>
  <si>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</si>
  <si>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</si>
  <si>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</si>
  <si>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</si>
  <si>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</si>
  <si>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</si>
  <si>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</si>
  <si>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</si>
  <si>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</si>
  <si>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</si>
  <si>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</si>
  <si>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</si>
  <si>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</si>
  <si>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</si>
  <si>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</si>
  <si>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</si>
  <si>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</si>
  <si>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</si>
  <si>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</si>
  <si>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</si>
  <si>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</si>
  <si>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</si>
  <si>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</si>
  <si>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</si>
  <si>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</si>
  <si>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</si>
  <si>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</si>
  <si>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</si>
  <si>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</si>
  <si>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</si>
  <si>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</si>
  <si>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</si>
  <si>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</si>
  <si>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</si>
  <si>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</si>
  <si>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</si>
  <si>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</si>
  <si>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</si>
  <si>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</si>
  <si>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</si>
  <si>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</si>
  <si>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</si>
  <si>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</si>
  <si>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</si>
  <si>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</si>
  <si>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</si>
  <si>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</si>
  <si>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</si>
  <si>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</si>
  <si>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</si>
  <si>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</si>
  <si>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</si>
  <si>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</si>
  <si>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</si>
  <si>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</si>
  <si>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</si>
  <si>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</si>
  <si>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</si>
  <si>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</si>
  <si>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</si>
  <si>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</si>
  <si>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</si>
  <si>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</si>
  <si>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</si>
  <si>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</si>
  <si>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</si>
  <si>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</si>
  <si>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</si>
  <si>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</si>
  <si>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</si>
  <si>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</si>
  <si>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</si>
  <si>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</si>
  <si>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</si>
  <si>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</si>
  <si>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</si>
  <si>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</si>
  <si>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</si>
  <si>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</si>
  <si>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</si>
  <si>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</si>
  <si>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</si>
  <si>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</si>
  <si>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</si>
  <si>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</si>
  <si>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</si>
  <si>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</si>
  <si>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</si>
  <si>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</si>
  <si>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</si>
  <si>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</si>
  <si>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</si>
  <si>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</si>
  <si>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</si>
  <si>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</si>
  <si>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</si>
  <si>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</si>
  <si>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</si>
  <si>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</si>
  <si>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</si>
  <si>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</si>
  <si>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</si>
  <si>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</si>
  <si>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</si>
  <si>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</si>
  <si>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</si>
  <si>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</si>
  <si>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</si>
  <si>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</si>
  <si>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</si>
  <si>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</si>
  <si>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</si>
  <si>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</si>
  <si>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</si>
  <si>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</si>
  <si>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</si>
  <si>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</si>
  <si>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</si>
  <si>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</si>
  <si>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</si>
  <si>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</si>
  <si>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</si>
  <si>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</si>
  <si>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</si>
  <si>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</si>
  <si>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</si>
  <si>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</si>
  <si>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</si>
  <si>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</si>
  <si>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</si>
  <si>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</si>
  <si>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</si>
  <si>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</si>
  <si>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</si>
  <si>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</si>
  <si>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</si>
  <si>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</si>
  <si>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</si>
  <si>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</si>
  <si>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</si>
  <si>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</si>
  <si>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</si>
  <si>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</si>
  <si>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</si>
  <si>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</si>
  <si>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</si>
  <si>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</si>
  <si>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0.73</t>
  </si>
  <si>
    <t>▲ 4.49</t>
  </si>
  <si>
    <t>▲ 9.43</t>
  </si>
  <si>
    <t>水道事業会計</t>
  </si>
  <si>
    <t>一般会計</t>
  </si>
  <si>
    <t>介護保険特別会計</t>
  </si>
  <si>
    <t>公共下水道事業特別会計</t>
  </si>
  <si>
    <t>国民健康保険特別会計</t>
  </si>
  <si>
    <t>後期高齢者医療特別会計</t>
  </si>
  <si>
    <t>墓地公園特別会計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</si>
  <si>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</si>
  <si>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</si>
  <si>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</si>
  <si>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</si>
  <si>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</si>
  <si>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</si>
  <si>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</si>
  <si>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</si>
  <si>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</si>
  <si>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</si>
  <si>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</si>
  <si>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</si>
  <si>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</si>
  <si>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</si>
  <si>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三重県市町総合事務組合</t>
    <rPh sb="0" eb="3">
      <t>ミエケン</t>
    </rPh>
    <rPh sb="3" eb="4">
      <t>シ</t>
    </rPh>
    <rPh sb="4" eb="5">
      <t>マチ</t>
    </rPh>
    <rPh sb="5" eb="7">
      <t>ソウゴウ</t>
    </rPh>
    <rPh sb="7" eb="9">
      <t>ジム</t>
    </rPh>
    <rPh sb="9" eb="11">
      <t>クミアイ</t>
    </rPh>
    <phoneticPr fontId="2"/>
  </si>
  <si>
    <t>　（一般会計）</t>
    <rPh sb="2" eb="4">
      <t>イッパン</t>
    </rPh>
    <rPh sb="4" eb="6">
      <t>カイケイ</t>
    </rPh>
    <phoneticPr fontId="2"/>
  </si>
  <si>
    <t>　（退職手当特別会計）</t>
    <rPh sb="2" eb="4">
      <t>タイショク</t>
    </rPh>
    <rPh sb="4" eb="6">
      <t>テアテ</t>
    </rPh>
    <rPh sb="6" eb="8">
      <t>トクベツ</t>
    </rPh>
    <rPh sb="8" eb="10">
      <t>カイケイ</t>
    </rPh>
    <phoneticPr fontId="2"/>
  </si>
  <si>
    <t>　（デジタル地図特別会計）</t>
    <rPh sb="6" eb="8">
      <t>チズ</t>
    </rPh>
    <rPh sb="8" eb="10">
      <t>トクベツ</t>
    </rPh>
    <rPh sb="10" eb="12">
      <t>カイケイ</t>
    </rPh>
    <phoneticPr fontId="2"/>
  </si>
  <si>
    <t>　（共同研修特別会計）</t>
    <rPh sb="2" eb="4">
      <t>キョウドウ</t>
    </rPh>
    <rPh sb="4" eb="6">
      <t>ケンシュウ</t>
    </rPh>
    <rPh sb="6" eb="8">
      <t>トクベツ</t>
    </rPh>
    <rPh sb="8" eb="10">
      <t>カイケイ</t>
    </rPh>
    <phoneticPr fontId="2"/>
  </si>
  <si>
    <t>　（物品特別会計）</t>
    <rPh sb="2" eb="4">
      <t>ブッピン</t>
    </rPh>
    <rPh sb="4" eb="6">
      <t>トクベツ</t>
    </rPh>
    <rPh sb="6" eb="8">
      <t>カイケイ</t>
    </rPh>
    <phoneticPr fontId="2"/>
  </si>
  <si>
    <t>　（消防救急無線特別会計）</t>
    <rPh sb="2" eb="4">
      <t>ショウボウ</t>
    </rPh>
    <rPh sb="4" eb="6">
      <t>キュウキュウ</t>
    </rPh>
    <rPh sb="6" eb="8">
      <t>ムセン</t>
    </rPh>
    <rPh sb="8" eb="10">
      <t>トクベツ</t>
    </rPh>
    <rPh sb="10" eb="12">
      <t>カイケイ</t>
    </rPh>
    <phoneticPr fontId="2"/>
  </si>
  <si>
    <t>三重県後期高齢者医療広域連合</t>
  </si>
  <si>
    <t>　（一般会計）</t>
  </si>
  <si>
    <t>　(後期高齢者医療特別会計）</t>
  </si>
  <si>
    <t>三重地方税管理回収機構</t>
  </si>
  <si>
    <t>　(滞納整理拡充事業特別会計）</t>
  </si>
  <si>
    <t>朝明広域衛生組合</t>
  </si>
  <si>
    <t>三重県三重郡老人福祉施設組合</t>
  </si>
  <si>
    <t>　（介護サービス事業特別会計）</t>
  </si>
  <si>
    <t>朝日町・川越町組合立環境クリーンセンター</t>
  </si>
  <si>
    <t>庁舎建設基金</t>
    <rPh sb="0" eb="2">
      <t>チョウシャ</t>
    </rPh>
    <rPh sb="2" eb="4">
      <t>ケンセツ</t>
    </rPh>
    <rPh sb="4" eb="6">
      <t>キキン</t>
    </rPh>
    <phoneticPr fontId="5"/>
  </si>
  <si>
    <t>朝日町自治区振興基金</t>
    <rPh sb="0" eb="3">
      <t>アサヒチョウ</t>
    </rPh>
    <rPh sb="3" eb="6">
      <t>ジチク</t>
    </rPh>
    <rPh sb="6" eb="8">
      <t>シンコウ</t>
    </rPh>
    <rPh sb="8" eb="10">
      <t>キキン</t>
    </rPh>
    <phoneticPr fontId="5"/>
  </si>
  <si>
    <t>朝日町学校教育施設整備基金</t>
    <rPh sb="0" eb="3">
      <t>アサヒチョウ</t>
    </rPh>
    <rPh sb="3" eb="5">
      <t>ガッコウ</t>
    </rPh>
    <rPh sb="5" eb="7">
      <t>キョウイク</t>
    </rPh>
    <rPh sb="7" eb="9">
      <t>シセツ</t>
    </rPh>
    <rPh sb="9" eb="11">
      <t>セイビ</t>
    </rPh>
    <rPh sb="11" eb="13">
      <t>キキン</t>
    </rPh>
    <phoneticPr fontId="5"/>
  </si>
  <si>
    <t>朝日町ふれあいゾーン整備基金</t>
    <rPh sb="0" eb="3">
      <t>アサヒチョウ</t>
    </rPh>
    <rPh sb="10" eb="12">
      <t>セイビ</t>
    </rPh>
    <rPh sb="12" eb="14">
      <t>キキン</t>
    </rPh>
    <phoneticPr fontId="5"/>
  </si>
  <si>
    <t>朝日町ふれあい基金</t>
    <rPh sb="0" eb="3">
      <t>アサヒチョウ</t>
    </rPh>
    <rPh sb="7" eb="9">
      <t>キキン</t>
    </rPh>
    <phoneticPr fontId="5"/>
  </si>
  <si>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</si>
  <si>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</si>
  <si>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</si>
  <si>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</si>
  <si>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</si>
  <si>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</si>
  <si>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</si>
  <si>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</si>
  <si>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</si>
  <si>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</si>
  <si>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</si>
  <si>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</si>
  <si>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</si>
  <si>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</si>
  <si>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</si>
  <si>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</si>
  <si>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</si>
  <si>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</si>
  <si>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</si>
  <si>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</si>
  <si>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当町は令和元年度において将来負担比率が3.4となったが、類似団体内平均値と同程度である。また、平成27年度においても将来負担比率7.8と類似団体内平均値の40%程度であり、良好な数値であると言える。
　有形固定資産減価償却率は「有形固定資産減価償却率」の分析欄と同様、類似団体内平均値と比較して8.5%低い数値であるが、個々の公共施設は建設からかなりの年数が経過しているものが多く、役場庁舎をはじめ老朽化が進んでいる施設も存在するため、公共施設マネジメントに基づいた施設整備が必要である。</t>
    <rPh sb="4" eb="6">
      <t>レイワ</t>
    </rPh>
    <rPh sb="6" eb="7">
      <t>ガン</t>
    </rPh>
    <rPh sb="39" eb="41">
      <t>テイド</t>
    </rPh>
    <rPh sb="135" eb="137">
      <t>ルイジ</t>
    </rPh>
    <rPh sb="137" eb="139">
      <t>ダンタイ</t>
    </rPh>
    <rPh sb="139" eb="140">
      <t>ナイ</t>
    </rPh>
    <phoneticPr fontId="5"/>
  </si>
  <si>
    <t>　当町は令和元年度において将来負担比率が3.4となったが、類似団体内平均値と同程度である。また、平成27年度においても将来負担比率7.8と類似団体内平均値の40%程度であり、良好な数値であると言える。
　実質公債費比率は昨年度と同程度で、類似団体平均値よりも1.1低い水準を保っている。</t>
    <rPh sb="39" eb="41">
      <t>テイド</t>
    </rPh>
    <rPh sb="114" eb="117">
      <t>ドウテイド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</si>
</sst>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79466</c:v>
                </c:pt>
                <c:pt idx="2">
                  <c:v>90072</c:v>
                </c:pt>
                <c:pt idx="3">
                  <c:v>88328</c:v>
                </c:pt>
                <c:pt idx="4">
                  <c:v>103390</c:v>
                </c:pt>
              </c:numCache>
            </c:numRef>
          </c:val>
          <c:smooth val="0"/>
          <c:extLst>
            <c:ext xmlns:c16="http://schemas.microsoft.com/office/drawing/2014/chart" uri="{C3380CC4-5D6E-409C-BE32-E72D297353CC}">
              <c16:uniqueId val="{00000000-0451-49A5-875D-D5A9255676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43017</c:v>
                </c:pt>
                <c:pt idx="1">
                  <c:v>25087</c:v>
                </c:pt>
                <c:pt idx="2">
                  <c:v>31695</c:v>
                </c:pt>
                <c:pt idx="3">
                  <c:v>34142</c:v>
                </c:pt>
                <c:pt idx="4">
                  <c:v>25839</c:v>
                </c:pt>
              </c:numCache>
            </c:numRef>
          </c:val>
          <c:smooth val="0"/>
          <c:extLst>
            <c:ext xmlns:c16="http://schemas.microsoft.com/office/drawing/2014/chart" uri="{C3380CC4-5D6E-409C-BE32-E72D297353CC}">
              <c16:uniqueId val="{00000001-0451-49A5-875D-D5A925567682}"/>
            </c:ext>
          </c:extLst>
        </c:ser>
        <c:dLbls>
          <c:showLegendKey val="0"/>
          <c:showVal val="0"/>
          <c:showCatName val="0"/>
          <c:showSerName val="0"/>
          <c:showPercent val="0"/>
          <c:showBubbleSize val="0"/>
        </c:dLbls>
        <c:marker val="1"/>
        <c:smooth val="0"/>
        <c:axId val="897278000"/>
        <c:axId val="897263856"/>
      </c:lineChart>
      <c:catAx>
        <c:axId val="89727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263856"/>
        <c:crosses val="autoZero"/>
        <c:auto val="1"/>
        <c:lblAlgn val="ctr"/>
        <c:lblOffset val="100"/>
        <c:tickLblSkip val="1"/>
        <c:tickMarkSkip val="1"/>
        <c:noMultiLvlLbl val="0"/>
      </c:catAx>
      <c:valAx>
        <c:axId val="897263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27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9.09</c:v>
                </c:pt>
                <c:pt idx="1">
                  <c:v>7.29</c:v>
                </c:pt>
                <c:pt idx="2">
                  <c:v>6.59</c:v>
                </c:pt>
                <c:pt idx="3">
                  <c:v>5.29</c:v>
                </c:pt>
                <c:pt idx="4">
                  <c:v>5.84</c:v>
                </c:pt>
              </c:numCache>
            </c:numRef>
          </c:val>
          <c:extLst>
            <c:ext xmlns:c16="http://schemas.microsoft.com/office/drawing/2014/chart" uri="{C3380CC4-5D6E-409C-BE32-E72D297353CC}">
              <c16:uniqueId val="{00000000-FF42-4B72-A0B1-83CB60BAB1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37.950000000000003</c:v>
                </c:pt>
                <c:pt idx="1">
                  <c:v>38.69</c:v>
                </c:pt>
                <c:pt idx="2">
                  <c:v>35.020000000000003</c:v>
                </c:pt>
                <c:pt idx="3">
                  <c:v>38.32</c:v>
                </c:pt>
                <c:pt idx="4">
                  <c:v>27.7</c:v>
                </c:pt>
              </c:numCache>
            </c:numRef>
          </c:val>
          <c:extLst>
            <c:ext xmlns:c16="http://schemas.microsoft.com/office/drawing/2014/chart" uri="{C3380CC4-5D6E-409C-BE32-E72D297353CC}">
              <c16:uniqueId val="{00000001-FF42-4B72-A0B1-83CB60BAB1E9}"/>
            </c:ext>
          </c:extLst>
        </c:ser>
        <c:dLbls>
          <c:showLegendKey val="0"/>
          <c:showVal val="0"/>
          <c:showCatName val="0"/>
          <c:showSerName val="0"/>
          <c:showPercent val="0"/>
          <c:showBubbleSize val="0"/>
        </c:dLbls>
        <c:gapWidth val="250"/>
        <c:overlap val="100"/>
        <c:axId val="897275280"/>
        <c:axId val="89726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1.27</c:v>
                </c:pt>
                <c:pt idx="1">
                  <c:v>-0.73</c:v>
                </c:pt>
                <c:pt idx="2">
                  <c:v>-4.49</c:v>
                </c:pt>
                <c:pt idx="3">
                  <c:v>2.5499999999999998</c:v>
                </c:pt>
                <c:pt idx="4">
                  <c:v>-9.43</c:v>
                </c:pt>
              </c:numCache>
            </c:numRef>
          </c:val>
          <c:smooth val="0"/>
          <c:extLst>
            <c:ext xmlns:c16="http://schemas.microsoft.com/office/drawing/2014/chart" uri="{C3380CC4-5D6E-409C-BE32-E72D297353CC}">
              <c16:uniqueId val="{00000002-FF42-4B72-A0B1-83CB60BAB1E9}"/>
            </c:ext>
          </c:extLst>
        </c:ser>
        <c:dLbls>
          <c:showLegendKey val="0"/>
          <c:showVal val="0"/>
          <c:showCatName val="0"/>
          <c:showSerName val="0"/>
          <c:showPercent val="0"/>
          <c:showBubbleSize val="0"/>
        </c:dLbls>
        <c:marker val="1"/>
        <c:smooth val="0"/>
        <c:axId val="897275280"/>
        <c:axId val="897268208"/>
      </c:lineChart>
      <c:catAx>
        <c:axId val="89727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7268208"/>
        <c:crosses val="autoZero"/>
        <c:auto val="1"/>
        <c:lblAlgn val="ctr"/>
        <c:lblOffset val="100"/>
        <c:tickLblSkip val="1"/>
        <c:tickMarkSkip val="1"/>
        <c:noMultiLvlLbl val="0"/>
      </c:catAx>
      <c:valAx>
        <c:axId val="89726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727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A1-4433-A898-0DE0820A53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A1-4433-A898-0DE0820A53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A1-4433-A898-0DE0820A5306}"/>
            </c:ext>
          </c:extLst>
        </c:ser>
        <c:ser>
          <c:idx val="3"/>
          <c:order val="3"/>
          <c:tx>
            <c:strRef>
              <c:f>データシート!$A$30</c:f>
              <c:strCache>
                <c:ptCount val="1"/>
                <c:pt idx="0">
                  <c:v>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0.13</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3-D1A1-4433-A898-0DE0820A530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0.21</c:v>
                </c:pt>
                <c:pt idx="2">
                  <c:v>#N/A</c:v>
                </c:pt>
                <c:pt idx="3">
                  <c:v>0.21</c:v>
                </c:pt>
                <c:pt idx="4">
                  <c:v>#N/A</c:v>
                </c:pt>
                <c:pt idx="5">
                  <c:v>0.12</c:v>
                </c:pt>
                <c:pt idx="6">
                  <c:v>#N/A</c:v>
                </c:pt>
                <c:pt idx="7">
                  <c:v>0.1</c:v>
                </c:pt>
                <c:pt idx="8">
                  <c:v>#N/A</c:v>
                </c:pt>
                <c:pt idx="9">
                  <c:v>0.12</c:v>
                </c:pt>
              </c:numCache>
            </c:numRef>
          </c:val>
          <c:extLst>
            <c:ext xmlns:c16="http://schemas.microsoft.com/office/drawing/2014/chart" uri="{C3380CC4-5D6E-409C-BE32-E72D297353CC}">
              <c16:uniqueId val="{00000004-D1A1-4433-A898-0DE0820A530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2.84</c:v>
                </c:pt>
                <c:pt idx="2">
                  <c:v>#N/A</c:v>
                </c:pt>
                <c:pt idx="3">
                  <c:v>1.83</c:v>
                </c:pt>
                <c:pt idx="4">
                  <c:v>#N/A</c:v>
                </c:pt>
                <c:pt idx="5">
                  <c:v>0.98</c:v>
                </c:pt>
                <c:pt idx="6">
                  <c:v>#N/A</c:v>
                </c:pt>
                <c:pt idx="7">
                  <c:v>0.02</c:v>
                </c:pt>
                <c:pt idx="8">
                  <c:v>#N/A</c:v>
                </c:pt>
                <c:pt idx="9">
                  <c:v>0.26</c:v>
                </c:pt>
              </c:numCache>
            </c:numRef>
          </c:val>
          <c:extLst>
            <c:ext xmlns:c16="http://schemas.microsoft.com/office/drawing/2014/chart" uri="{C3380CC4-5D6E-409C-BE32-E72D297353CC}">
              <c16:uniqueId val="{00000005-D1A1-4433-A898-0DE0820A530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0.48</c:v>
                </c:pt>
                <c:pt idx="2">
                  <c:v>#N/A</c:v>
                </c:pt>
                <c:pt idx="3">
                  <c:v>0.42</c:v>
                </c:pt>
                <c:pt idx="4">
                  <c:v>#N/A</c:v>
                </c:pt>
                <c:pt idx="5">
                  <c:v>0.06</c:v>
                </c:pt>
                <c:pt idx="6">
                  <c:v>#N/A</c:v>
                </c:pt>
                <c:pt idx="7">
                  <c:v>0.75</c:v>
                </c:pt>
                <c:pt idx="8">
                  <c:v>#N/A</c:v>
                </c:pt>
                <c:pt idx="9">
                  <c:v>0.62</c:v>
                </c:pt>
              </c:numCache>
            </c:numRef>
          </c:val>
          <c:extLst>
            <c:ext xmlns:c16="http://schemas.microsoft.com/office/drawing/2014/chart" uri="{C3380CC4-5D6E-409C-BE32-E72D297353CC}">
              <c16:uniqueId val="{00000006-D1A1-4433-A898-0DE0820A530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0.62</c:v>
                </c:pt>
                <c:pt idx="2">
                  <c:v>#N/A</c:v>
                </c:pt>
                <c:pt idx="3">
                  <c:v>1.28</c:v>
                </c:pt>
                <c:pt idx="4">
                  <c:v>#N/A</c:v>
                </c:pt>
                <c:pt idx="5">
                  <c:v>1.34</c:v>
                </c:pt>
                <c:pt idx="6">
                  <c:v>#N/A</c:v>
                </c:pt>
                <c:pt idx="7">
                  <c:v>1.07</c:v>
                </c:pt>
                <c:pt idx="8">
                  <c:v>#N/A</c:v>
                </c:pt>
                <c:pt idx="9">
                  <c:v>0.91</c:v>
                </c:pt>
              </c:numCache>
            </c:numRef>
          </c:val>
          <c:extLst>
            <c:ext xmlns:c16="http://schemas.microsoft.com/office/drawing/2014/chart" uri="{C3380CC4-5D6E-409C-BE32-E72D297353CC}">
              <c16:uniqueId val="{00000007-D1A1-4433-A898-0DE0820A53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9.01</c:v>
                </c:pt>
                <c:pt idx="2">
                  <c:v>#N/A</c:v>
                </c:pt>
                <c:pt idx="3">
                  <c:v>7.15</c:v>
                </c:pt>
                <c:pt idx="4">
                  <c:v>#N/A</c:v>
                </c:pt>
                <c:pt idx="5">
                  <c:v>6.51</c:v>
                </c:pt>
                <c:pt idx="6">
                  <c:v>#N/A</c:v>
                </c:pt>
                <c:pt idx="7">
                  <c:v>5.2</c:v>
                </c:pt>
                <c:pt idx="8">
                  <c:v>#N/A</c:v>
                </c:pt>
                <c:pt idx="9">
                  <c:v>5.77</c:v>
                </c:pt>
              </c:numCache>
            </c:numRef>
          </c:val>
          <c:extLst>
            <c:ext xmlns:c16="http://schemas.microsoft.com/office/drawing/2014/chart" uri="{C3380CC4-5D6E-409C-BE32-E72D297353CC}">
              <c16:uniqueId val="{00000008-D1A1-4433-A898-0DE0820A53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8.02</c:v>
                </c:pt>
                <c:pt idx="2">
                  <c:v>#N/A</c:v>
                </c:pt>
                <c:pt idx="3">
                  <c:v>7.95</c:v>
                </c:pt>
                <c:pt idx="4">
                  <c:v>#N/A</c:v>
                </c:pt>
                <c:pt idx="5">
                  <c:v>8.25</c:v>
                </c:pt>
                <c:pt idx="6">
                  <c:v>#N/A</c:v>
                </c:pt>
                <c:pt idx="7">
                  <c:v>8.6999999999999993</c:v>
                </c:pt>
                <c:pt idx="8">
                  <c:v>#N/A</c:v>
                </c:pt>
                <c:pt idx="9">
                  <c:v>8.48</c:v>
                </c:pt>
              </c:numCache>
            </c:numRef>
          </c:val>
          <c:extLst>
            <c:ext xmlns:c16="http://schemas.microsoft.com/office/drawing/2014/chart" uri="{C3380CC4-5D6E-409C-BE32-E72D297353CC}">
              <c16:uniqueId val="{00000009-D1A1-4433-A898-0DE0820A5306}"/>
            </c:ext>
          </c:extLst>
        </c:ser>
        <c:dLbls>
          <c:showLegendKey val="0"/>
          <c:showVal val="0"/>
          <c:showCatName val="0"/>
          <c:showSerName val="0"/>
          <c:showPercent val="0"/>
          <c:showBubbleSize val="0"/>
        </c:dLbls>
        <c:gapWidth val="150"/>
        <c:overlap val="100"/>
        <c:axId val="897263312"/>
        <c:axId val="897267664"/>
      </c:barChart>
      <c:catAx>
        <c:axId val="89726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7267664"/>
        <c:crosses val="autoZero"/>
        <c:auto val="1"/>
        <c:lblAlgn val="ctr"/>
        <c:lblOffset val="100"/>
        <c:tickLblSkip val="1"/>
        <c:tickMarkSkip val="1"/>
        <c:noMultiLvlLbl val="0"/>
      </c:catAx>
      <c:valAx>
        <c:axId val="89726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7263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364</c:v>
                </c:pt>
                <c:pt idx="5">
                  <c:v>372</c:v>
                </c:pt>
                <c:pt idx="8">
                  <c:v>372</c:v>
                </c:pt>
                <c:pt idx="11">
                  <c:v>381</c:v>
                </c:pt>
                <c:pt idx="14">
                  <c:v>385</c:v>
                </c:pt>
              </c:numCache>
            </c:numRef>
          </c:val>
          <c:extLst>
            <c:ext xmlns:c16="http://schemas.microsoft.com/office/drawing/2014/chart" uri="{C3380CC4-5D6E-409C-BE32-E72D297353CC}">
              <c16:uniqueId val="{00000000-D88D-43B9-9C8C-D6FB75048C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8D-43B9-9C8C-D6FB75048C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88D-43B9-9C8C-D6FB75048C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8D-43B9-9C8C-D6FB75048C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220</c:v>
                </c:pt>
                <c:pt idx="3">
                  <c:v>258</c:v>
                </c:pt>
                <c:pt idx="6">
                  <c:v>223</c:v>
                </c:pt>
                <c:pt idx="9">
                  <c:v>258</c:v>
                </c:pt>
                <c:pt idx="12">
                  <c:v>252</c:v>
                </c:pt>
              </c:numCache>
            </c:numRef>
          </c:val>
          <c:extLst>
            <c:ext xmlns:c16="http://schemas.microsoft.com/office/drawing/2014/chart" uri="{C3380CC4-5D6E-409C-BE32-E72D297353CC}">
              <c16:uniqueId val="{00000004-D88D-43B9-9C8C-D6FB75048C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8D-43B9-9C8C-D6FB75048C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8D-43B9-9C8C-D6FB75048C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279</c:v>
                </c:pt>
                <c:pt idx="3">
                  <c:v>290</c:v>
                </c:pt>
                <c:pt idx="6">
                  <c:v>283</c:v>
                </c:pt>
                <c:pt idx="9">
                  <c:v>317</c:v>
                </c:pt>
                <c:pt idx="12">
                  <c:v>321</c:v>
                </c:pt>
              </c:numCache>
            </c:numRef>
          </c:val>
          <c:extLst>
            <c:ext xmlns:c16="http://schemas.microsoft.com/office/drawing/2014/chart" uri="{C3380CC4-5D6E-409C-BE32-E72D297353CC}">
              <c16:uniqueId val="{00000007-D88D-43B9-9C8C-D6FB75048C18}"/>
            </c:ext>
          </c:extLst>
        </c:ser>
        <c:dLbls>
          <c:showLegendKey val="0"/>
          <c:showVal val="0"/>
          <c:showCatName val="0"/>
          <c:showSerName val="0"/>
          <c:showPercent val="0"/>
          <c:showBubbleSize val="0"/>
        </c:dLbls>
        <c:gapWidth val="100"/>
        <c:overlap val="100"/>
        <c:axId val="897268752"/>
        <c:axId val="89726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135</c:v>
                </c:pt>
                <c:pt idx="2">
                  <c:v>#N/A</c:v>
                </c:pt>
                <c:pt idx="3">
                  <c:v>#N/A</c:v>
                </c:pt>
                <c:pt idx="4">
                  <c:v>176</c:v>
                </c:pt>
                <c:pt idx="5">
                  <c:v>#N/A</c:v>
                </c:pt>
                <c:pt idx="6">
                  <c:v>#N/A</c:v>
                </c:pt>
                <c:pt idx="7">
                  <c:v>134</c:v>
                </c:pt>
                <c:pt idx="8">
                  <c:v>#N/A</c:v>
                </c:pt>
                <c:pt idx="9">
                  <c:v>#N/A</c:v>
                </c:pt>
                <c:pt idx="10">
                  <c:v>194</c:v>
                </c:pt>
                <c:pt idx="11">
                  <c:v>#N/A</c:v>
                </c:pt>
                <c:pt idx="12">
                  <c:v>#N/A</c:v>
                </c:pt>
                <c:pt idx="13">
                  <c:v>188</c:v>
                </c:pt>
                <c:pt idx="14">
                  <c:v>#N/A</c:v>
                </c:pt>
              </c:numCache>
            </c:numRef>
          </c:val>
          <c:smooth val="0"/>
          <c:extLst>
            <c:ext xmlns:c16="http://schemas.microsoft.com/office/drawing/2014/chart" uri="{C3380CC4-5D6E-409C-BE32-E72D297353CC}">
              <c16:uniqueId val="{00000008-D88D-43B9-9C8C-D6FB75048C18}"/>
            </c:ext>
          </c:extLst>
        </c:ser>
        <c:dLbls>
          <c:showLegendKey val="0"/>
          <c:showVal val="0"/>
          <c:showCatName val="0"/>
          <c:showSerName val="0"/>
          <c:showPercent val="0"/>
          <c:showBubbleSize val="0"/>
        </c:dLbls>
        <c:marker val="1"/>
        <c:smooth val="0"/>
        <c:axId val="897268752"/>
        <c:axId val="897269296"/>
      </c:lineChart>
      <c:catAx>
        <c:axId val="89726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7269296"/>
        <c:crosses val="autoZero"/>
        <c:auto val="1"/>
        <c:lblAlgn val="ctr"/>
        <c:lblOffset val="100"/>
        <c:tickLblSkip val="1"/>
        <c:tickMarkSkip val="1"/>
        <c:noMultiLvlLbl val="0"/>
      </c:catAx>
      <c:valAx>
        <c:axId val="89726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726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4344</c:v>
                </c:pt>
                <c:pt idx="5">
                  <c:v>4304</c:v>
                </c:pt>
                <c:pt idx="8">
                  <c:v>4257</c:v>
                </c:pt>
                <c:pt idx="11">
                  <c:v>4275</c:v>
                </c:pt>
                <c:pt idx="14">
                  <c:v>4118</c:v>
                </c:pt>
              </c:numCache>
            </c:numRef>
          </c:val>
          <c:extLst>
            <c:ext xmlns:c16="http://schemas.microsoft.com/office/drawing/2014/chart" uri="{C3380CC4-5D6E-409C-BE32-E72D297353CC}">
              <c16:uniqueId val="{00000000-20EB-46B8-BA76-12FACDA20C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c:v>
                </c:pt>
                <c:pt idx="5">
                  <c:v>18</c:v>
                </c:pt>
                <c:pt idx="8">
                  <c:v>14</c:v>
                </c:pt>
                <c:pt idx="11">
                  <c:v>10</c:v>
                </c:pt>
                <c:pt idx="14">
                  <c:v>6</c:v>
                </c:pt>
              </c:numCache>
            </c:numRef>
          </c:val>
          <c:extLst>
            <c:ext xmlns:c16="http://schemas.microsoft.com/office/drawing/2014/chart" uri="{C3380CC4-5D6E-409C-BE32-E72D297353CC}">
              <c16:uniqueId val="{00000001-20EB-46B8-BA76-12FACDA20C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1992</c:v>
                </c:pt>
                <c:pt idx="5">
                  <c:v>2112</c:v>
                </c:pt>
                <c:pt idx="8">
                  <c:v>2133</c:v>
                </c:pt>
                <c:pt idx="11">
                  <c:v>2324</c:v>
                </c:pt>
                <c:pt idx="14">
                  <c:v>2030</c:v>
                </c:pt>
              </c:numCache>
            </c:numRef>
          </c:val>
          <c:extLst>
            <c:ext xmlns:c16="http://schemas.microsoft.com/office/drawing/2014/chart" uri="{C3380CC4-5D6E-409C-BE32-E72D297353CC}">
              <c16:uniqueId val="{00000002-20EB-46B8-BA76-12FACDA20C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EB-46B8-BA76-12FACDA20C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EB-46B8-BA76-12FACDA20C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EB-46B8-BA76-12FACDA20C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98</c:v>
                </c:pt>
                <c:pt idx="3">
                  <c:v>12</c:v>
                </c:pt>
                <c:pt idx="6">
                  <c:v>0</c:v>
                </c:pt>
                <c:pt idx="9">
                  <c:v>0</c:v>
                </c:pt>
                <c:pt idx="12">
                  <c:v>32</c:v>
                </c:pt>
              </c:numCache>
            </c:numRef>
          </c:val>
          <c:extLst>
            <c:ext xmlns:c16="http://schemas.microsoft.com/office/drawing/2014/chart" uri="{C3380CC4-5D6E-409C-BE32-E72D297353CC}">
              <c16:uniqueId val="{00000006-20EB-46B8-BA76-12FACDA20C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c:v>
                </c:pt>
                <c:pt idx="3">
                  <c:v>4</c:v>
                </c:pt>
                <c:pt idx="6">
                  <c:v>3</c:v>
                </c:pt>
                <c:pt idx="9">
                  <c:v>3</c:v>
                </c:pt>
                <c:pt idx="12">
                  <c:v>2</c:v>
                </c:pt>
              </c:numCache>
            </c:numRef>
          </c:val>
          <c:extLst>
            <c:ext xmlns:c16="http://schemas.microsoft.com/office/drawing/2014/chart" uri="{C3380CC4-5D6E-409C-BE32-E72D297353CC}">
              <c16:uniqueId val="{00000007-20EB-46B8-BA76-12FACDA20C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2363</c:v>
                </c:pt>
                <c:pt idx="3">
                  <c:v>2246</c:v>
                </c:pt>
                <c:pt idx="6">
                  <c:v>2040</c:v>
                </c:pt>
                <c:pt idx="9">
                  <c:v>2110</c:v>
                </c:pt>
                <c:pt idx="12">
                  <c:v>2015</c:v>
                </c:pt>
              </c:numCache>
            </c:numRef>
          </c:val>
          <c:extLst>
            <c:ext xmlns:c16="http://schemas.microsoft.com/office/drawing/2014/chart" uri="{C3380CC4-5D6E-409C-BE32-E72D297353CC}">
              <c16:uniqueId val="{00000008-20EB-46B8-BA76-12FACDA20C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0EB-46B8-BA76-12FACDA20C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4087</c:v>
                </c:pt>
                <c:pt idx="3">
                  <c:v>4100</c:v>
                </c:pt>
                <c:pt idx="6">
                  <c:v>4145</c:v>
                </c:pt>
                <c:pt idx="9">
                  <c:v>4263</c:v>
                </c:pt>
                <c:pt idx="12">
                  <c:v>4192</c:v>
                </c:pt>
              </c:numCache>
            </c:numRef>
          </c:val>
          <c:extLst>
            <c:ext xmlns:c16="http://schemas.microsoft.com/office/drawing/2014/chart" uri="{C3380CC4-5D6E-409C-BE32-E72D297353CC}">
              <c16:uniqueId val="{0000000A-20EB-46B8-BA76-12FACDA20C5D}"/>
            </c:ext>
          </c:extLst>
        </c:ser>
        <c:dLbls>
          <c:showLegendKey val="0"/>
          <c:showVal val="0"/>
          <c:showCatName val="0"/>
          <c:showSerName val="0"/>
          <c:showPercent val="0"/>
          <c:showBubbleSize val="0"/>
        </c:dLbls>
        <c:gapWidth val="100"/>
        <c:overlap val="100"/>
        <c:axId val="895952832"/>
        <c:axId val="1183133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194</c:v>
                </c:pt>
                <c:pt idx="2">
                  <c:v>#N/A</c:v>
                </c:pt>
                <c:pt idx="3">
                  <c:v>#N/A</c:v>
                </c:pt>
                <c:pt idx="4">
                  <c:v>0</c:v>
                </c:pt>
                <c:pt idx="5">
                  <c:v>#N/A</c:v>
                </c:pt>
                <c:pt idx="6">
                  <c:v>#N/A</c:v>
                </c:pt>
                <c:pt idx="7">
                  <c:v>0</c:v>
                </c:pt>
                <c:pt idx="8">
                  <c:v>#N/A</c:v>
                </c:pt>
                <c:pt idx="9">
                  <c:v>#N/A</c:v>
                </c:pt>
                <c:pt idx="10">
                  <c:v>0</c:v>
                </c:pt>
                <c:pt idx="11">
                  <c:v>#N/A</c:v>
                </c:pt>
                <c:pt idx="12">
                  <c:v>#N/A</c:v>
                </c:pt>
                <c:pt idx="13">
                  <c:v>88</c:v>
                </c:pt>
                <c:pt idx="14">
                  <c:v>#N/A</c:v>
                </c:pt>
              </c:numCache>
            </c:numRef>
          </c:val>
          <c:smooth val="0"/>
          <c:extLst>
            <c:ext xmlns:c16="http://schemas.microsoft.com/office/drawing/2014/chart" uri="{C3380CC4-5D6E-409C-BE32-E72D297353CC}">
              <c16:uniqueId val="{0000000B-20EB-46B8-BA76-12FACDA20C5D}"/>
            </c:ext>
          </c:extLst>
        </c:ser>
        <c:dLbls>
          <c:showLegendKey val="0"/>
          <c:showVal val="0"/>
          <c:showCatName val="0"/>
          <c:showSerName val="0"/>
          <c:showPercent val="0"/>
          <c:showBubbleSize val="0"/>
        </c:dLbls>
        <c:marker val="1"/>
        <c:smooth val="0"/>
        <c:axId val="895952832"/>
        <c:axId val="1183133472"/>
      </c:lineChart>
      <c:catAx>
        <c:axId val="89595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3133472"/>
        <c:crosses val="autoZero"/>
        <c:auto val="1"/>
        <c:lblAlgn val="ctr"/>
        <c:lblOffset val="100"/>
        <c:tickLblSkip val="1"/>
        <c:tickMarkSkip val="1"/>
        <c:noMultiLvlLbl val="0"/>
      </c:catAx>
      <c:valAx>
        <c:axId val="118313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95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991</c:v>
                </c:pt>
                <c:pt idx="1">
                  <c:v>1099</c:v>
                </c:pt>
                <c:pt idx="2">
                  <c:v>806</c:v>
                </c:pt>
              </c:numCache>
            </c:numRef>
          </c:val>
          <c:extLst>
            <c:ext xmlns:c16="http://schemas.microsoft.com/office/drawing/2014/chart" uri="{C3380CC4-5D6E-409C-BE32-E72D297353CC}">
              <c16:uniqueId val="{00000000-8214-450B-9C84-B97617905E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c:v>
                </c:pt>
                <c:pt idx="1">
                  <c:v>24</c:v>
                </c:pt>
                <c:pt idx="2">
                  <c:v>24</c:v>
                </c:pt>
              </c:numCache>
            </c:numRef>
          </c:val>
          <c:extLst>
            <c:ext xmlns:c16="http://schemas.microsoft.com/office/drawing/2014/chart" uri="{C3380CC4-5D6E-409C-BE32-E72D297353CC}">
              <c16:uniqueId val="{00000001-8214-450B-9C84-B97617905E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938</c:v>
                </c:pt>
                <c:pt idx="1">
                  <c:v>984</c:v>
                </c:pt>
                <c:pt idx="2">
                  <c:v>978</c:v>
                </c:pt>
              </c:numCache>
            </c:numRef>
          </c:val>
          <c:extLst>
            <c:ext xmlns:c16="http://schemas.microsoft.com/office/drawing/2014/chart" uri="{C3380CC4-5D6E-409C-BE32-E72D297353CC}">
              <c16:uniqueId val="{00000002-8214-450B-9C84-B97617905E11}"/>
            </c:ext>
          </c:extLst>
        </c:ser>
        <c:dLbls>
          <c:showLegendKey val="0"/>
          <c:showVal val="0"/>
          <c:showCatName val="0"/>
          <c:showSerName val="0"/>
          <c:showPercent val="0"/>
          <c:showBubbleSize val="0"/>
        </c:dLbls>
        <c:gapWidth val="120"/>
        <c:overlap val="100"/>
        <c:axId val="1183130208"/>
        <c:axId val="1183123680"/>
      </c:barChart>
      <c:catAx>
        <c:axId val="11831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3123680"/>
        <c:crosses val="autoZero"/>
        <c:auto val="1"/>
        <c:lblAlgn val="ctr"/>
        <c:lblOffset val="100"/>
        <c:tickLblSkip val="1"/>
        <c:tickMarkSkip val="1"/>
        <c:noMultiLvlLbl val="0"/>
      </c:catAx>
      <c:valAx>
        <c:axId val="1183123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8313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{797BB52E-2040-4547-A6E6-B6D6642784B4}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7E2-4C7D-A4E2-701E212A71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{3EEEFA3E-CCB1-4EE9-BD63-A7B6D4847359}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E2-4C7D-A4E2-701E212A71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{64BD8268-B142-4A87-B20C-AB63832A9693}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E2-4C7D-A4E2-701E212A71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{B99D43C3-8547-4D66-B192-57811D427AF1}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E2-4C7D-A4E2-701E212A71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{0B9DED97-3EE7-4C12-A130-D1896CAA4B0D}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E2-4C7D-A4E2-701E212A71E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{79C1018E-F76E-4F26-A40A-15AB023070D0}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7E2-4C7D-A4E2-701E212A71E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{B70B6C74-EABF-4AEE-9299-43F7E688726D}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7E2-4C7D-A4E2-701E212A71E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{E6406F6E-DCD0-42C8-82EB-1270398D35E6}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7E2-4C7D-A4E2-701E212A71E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{2E5F3B73-FD5E-43E3-95D1-41BD84DB3728}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7E2-4C7D-A4E2-701E212A71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43.8</c:v>
                </c:pt>
                <c:pt idx="8">
                  <c:v>44.4</c:v>
                </c:pt>
                <c:pt idx="16">
                  <c:v>47.9</c:v>
                </c:pt>
                <c:pt idx="24">
                  <c:v>50</c:v>
                </c:pt>
                <c:pt idx="32">
                  <c:v>51.2</c:v>
                </c:pt>
              </c:numCache>
            </c:numRef>
          </c:xVal>
          <c:yVal>
            <c:numRef>
              <c:f>公会計指標分析・財政指標組合せ分析表!$BP$51:$DC$51</c:f>
              <c:numCache>
                <c:formatCode>#,##0.0;"▲ "#,##0.0</c:formatCode>
                <c:ptCount val="40"/>
                <c:pt idx="0">
                  <c:v>7.8</c:v>
                </c:pt>
                <c:pt idx="32">
                  <c:v>3.4</c:v>
                </c:pt>
              </c:numCache>
            </c:numRef>
          </c:yVal>
          <c:smooth val="0"/>
          <c:extLst>
            <c:ext xmlns:c16="http://schemas.microsoft.com/office/drawing/2014/chart" uri="{C3380CC4-5D6E-409C-BE32-E72D297353CC}">
              <c16:uniqueId val="{00000009-77E2-4C7D-A4E2-701E212A71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{9CE68B9B-A98E-48AC-A87D-E7F6B0F1131E}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7E2-4C7D-A4E2-701E212A71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{C0FAA66A-BC32-4F93-9D85-9FF723F6409F}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E2-4C7D-A4E2-701E212A71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{2B1B520B-4100-42BB-A0B7-984205ED8FE5}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E2-4C7D-A4E2-701E212A71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{51CCEB39-8F15-4C0E-91CB-5DD8CB002CDE}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E2-4C7D-A4E2-701E212A71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{714A931A-A5F2-44CB-8304-A8907CB2CE5E}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E2-4C7D-A4E2-701E212A71E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{CF066579-6720-4B00-938B-0A6BC4A4C43E}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7E2-4C7D-A4E2-701E212A71E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{194A820A-51A9-4211-B176-2239D0453E28}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7E2-4C7D-A4E2-701E212A71E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{50B49693-19AB-4602-B41B-3E45BB346868}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7E2-4C7D-A4E2-701E212A71E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{80CAD23A-6A98-48C6-839D-4807539A9106}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7E2-4C7D-A4E2-701E212A71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52.1</c:v>
                </c:pt>
                <c:pt idx="16">
                  <c:v>59.1</c:v>
                </c:pt>
                <c:pt idx="24">
                  <c:v>59.8</c:v>
                </c:pt>
                <c:pt idx="32">
                  <c:v>59.7</c:v>
                </c:pt>
              </c:numCache>
            </c:numRef>
          </c:xVal>
          <c:yVal>
            <c:numRef>
              <c:f>公会計指標分析・財政指標組合せ分析表!$BP$55:$DC$55</c:f>
              <c:numCache>
                <c:formatCode>#,##0.0;"▲ "#,##0.0</c:formatCode>
                <c:ptCount val="40"/>
                <c:pt idx="0">
                  <c:v>20.2</c:v>
                </c:pt>
                <c:pt idx="8">
                  <c:v>0</c:v>
                </c:pt>
                <c:pt idx="16">
                  <c:v>0</c:v>
                </c:pt>
                <c:pt idx="24">
                  <c:v>0</c:v>
                </c:pt>
                <c:pt idx="32">
                  <c:v>3.1</c:v>
                </c:pt>
              </c:numCache>
            </c:numRef>
          </c:yVal>
          <c:smooth val="0"/>
          <c:extLst>
            <c:ext xmlns:c16="http://schemas.microsoft.com/office/drawing/2014/chart" uri="{C3380CC4-5D6E-409C-BE32-E72D297353CC}">
              <c16:uniqueId val="{00000013-77E2-4C7D-A4E2-701E212A71E8}"/>
            </c:ext>
          </c:extLst>
        </c:ser>
        <c:dLbls>
          <c:showLegendKey val="0"/>
          <c:showVal val="1"/>
          <c:showCatName val="0"/>
          <c:showSerName val="0"/>
          <c:showPercent val="0"/>
          <c:showBubbleSize val="0"/>
        </c:dLbls>
        <c:axId val="1183126944"/>
        <c:axId val="1183122048"/>
      </c:scatterChart>
      <c:valAx>
        <c:axId val="1183126944"/>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3122048"/>
        <c:crosses val="autoZero"/>
        <c:crossBetween val="midCat"/>
      </c:valAx>
      <c:valAx>
        <c:axId val="118312204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312694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{02E742A1-DB78-42A9-855C-88BD9805C6AB}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A33-4CD2-9EA1-BA566E7D2E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{1460483E-8BF4-45BD-A9D6-15706B675A07}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33-4CD2-9EA1-BA566E7D2E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{89B8ECF1-F093-4FA7-97FC-610EF428E512}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33-4CD2-9EA1-BA566E7D2E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{F0EEE84B-DB23-49B6-B58E-B1BD4C730231}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33-4CD2-9EA1-BA566E7D2E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{A1958578-67A0-4635-97A3-FAF776514F40}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33-4CD2-9EA1-BA566E7D2E3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{3CE972B1-301E-4D7C-8E29-EF7C78BF7C9E}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A33-4CD2-9EA1-BA566E7D2E3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{08A5257B-4C55-4177-80B5-AE60B088B269}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A33-4CD2-9EA1-BA566E7D2E3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{8878B610-CD46-4749-8DC5-8DE6746E43B3}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A33-4CD2-9EA1-BA566E7D2E3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{F043A42B-7233-458B-859A-573D00F694D6}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A33-4CD2-9EA1-BA566E7D2E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6.6</c:v>
                </c:pt>
                <c:pt idx="16">
                  <c:v>6</c:v>
                </c:pt>
                <c:pt idx="24">
                  <c:v>6.7</c:v>
                </c:pt>
                <c:pt idx="32">
                  <c:v>6.8</c:v>
                </c:pt>
              </c:numCache>
            </c:numRef>
          </c:xVal>
          <c:yVal>
            <c:numRef>
              <c:f>公会計指標分析・財政指標組合せ分析表!$BP$73:$DC$73</c:f>
              <c:numCache>
                <c:formatCode>#,##0.0;"▲ "#,##0.0</c:formatCode>
                <c:ptCount val="40"/>
                <c:pt idx="0">
                  <c:v>7.8</c:v>
                </c:pt>
                <c:pt idx="32">
                  <c:v>3.4</c:v>
                </c:pt>
              </c:numCache>
            </c:numRef>
          </c:yVal>
          <c:smooth val="0"/>
          <c:extLst>
            <c:ext xmlns:c16="http://schemas.microsoft.com/office/drawing/2014/chart" uri="{C3380CC4-5D6E-409C-BE32-E72D297353CC}">
              <c16:uniqueId val="{00000009-FA33-4CD2-9EA1-BA566E7D2E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{DC66C142-31E7-43EE-8472-34BDB40773D2}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A33-4CD2-9EA1-BA566E7D2E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{55C26B24-6420-4F32-8C8E-5851F3D5F523}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33-4CD2-9EA1-BA566E7D2E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{564586C0-598C-4563-A023-11521CE5CA37}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33-4CD2-9EA1-BA566E7D2E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{F706C94B-D92F-4648-A8A5-6B546D4E2E84}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33-4CD2-9EA1-BA566E7D2E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{D0CB1A63-D0F1-42C7-975B-8EDE78CBC914}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33-4CD2-9EA1-BA566E7D2E38}"/>
                </c:ext>
              </c:extLst>
            </c:dLbl>
            <c:dLbl>
              <c:idx val="8"/>
              <c:layout>
                <c:manualLayout>
                  <c:x val="-4.5160355153971342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{878F480C-5868-48F4-BF53-B42F1B5AC425}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A33-4CD2-9EA1-BA566E7D2E38}"/>
                </c:ext>
              </c:extLst>
            </c:dLbl>
            <c:dLbl>
              <c:idx val="16"/>
              <c:layout>
                <c:manualLayout>
                  <c:x val="-1.8235628084250059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{C71E447C-3D9F-4BCE-AA47-511DA4953304}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A33-4CD2-9EA1-BA566E7D2E38}"/>
                </c:ext>
              </c:extLst>
            </c:dLbl>
            <c:dLbl>
              <c:idx val="24"/>
              <c:layout>
                <c:manualLayout>
                  <c:x val="-3.1697991619110633E-2"/>
                  <c:y val="-4.349592131553585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{27D53CD0-A9F3-4A69-B5E1-4D557C09DB40}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A33-4CD2-9EA1-BA566E7D2E3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{D62DE0FD-04F6-421F-83E3-D19EA541B037}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A33-4CD2-9EA1-BA566E7D2E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7.9</c:v>
                </c:pt>
                <c:pt idx="16">
                  <c:v>7.9</c:v>
                </c:pt>
                <c:pt idx="24">
                  <c:v>7.8</c:v>
                </c:pt>
                <c:pt idx="32">
                  <c:v>7.9</c:v>
                </c:pt>
              </c:numCache>
            </c:numRef>
          </c:xVal>
          <c:yVal>
            <c:numRef>
              <c:f>公会計指標分析・財政指標組合せ分析表!$BP$77:$DC$77</c:f>
              <c:numCache>
                <c:formatCode>#,##0.0;"▲ "#,##0.0</c:formatCode>
                <c:ptCount val="40"/>
                <c:pt idx="0">
                  <c:v>20.2</c:v>
                </c:pt>
                <c:pt idx="8">
                  <c:v>0</c:v>
                </c:pt>
                <c:pt idx="16">
                  <c:v>0</c:v>
                </c:pt>
                <c:pt idx="24">
                  <c:v>0</c:v>
                </c:pt>
                <c:pt idx="32">
                  <c:v>3.1</c:v>
                </c:pt>
              </c:numCache>
            </c:numRef>
          </c:yVal>
          <c:smooth val="0"/>
          <c:extLst>
            <c:ext xmlns:c16="http://schemas.microsoft.com/office/drawing/2014/chart" uri="{C3380CC4-5D6E-409C-BE32-E72D297353CC}">
              <c16:uniqueId val="{00000013-FA33-4CD2-9EA1-BA566E7D2E38}"/>
            </c:ext>
          </c:extLst>
        </c:ser>
        <c:dLbls>
          <c:showLegendKey val="0"/>
          <c:showVal val="1"/>
          <c:showCatName val="0"/>
          <c:showSerName val="0"/>
          <c:showPercent val="0"/>
          <c:showBubbleSize val="0"/>
        </c:dLbls>
        <c:axId val="1183122592"/>
        <c:axId val="1183123136"/>
      </c:scatterChart>
      <c:valAx>
        <c:axId val="1183122592"/>
        <c:scaling>
          <c:orientation val="minMax"/>
          <c:max val="9.6"/>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3123136"/>
        <c:crosses val="autoZero"/>
        <c:crossBetween val="midCat"/>
      </c:valAx>
      <c:valAx>
        <c:axId val="118312313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312259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元利償還金は増加したが、それ以上に公営企業債の元利償還金に対する繰入が減少したこと、算入公債費が増加したことから実質公債費比率の分子が減少した。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算入公債費の高い事業ではあるが、防災行政無線デジタル化事業の元金償還が予定されているため、今後は実質公債費比率の分子が増加していく傾向になると予想される。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満期一括償還による地方債は無し。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一般会計等に係る地方債の現在高、公営企業債等繰入見込額の減少により将来負担額は</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しかし、財政調整基金等の減により充当可能基金が大幅減になったことなどから充当可能財源等が</a:t>
          </a:r>
          <a:r>
            <a:rPr kumimoji="1" lang="en-US" altLang="ja-JP" sz="1400">
              <a:latin typeface="ＭＳ ゴシック" pitchFamily="49" charset="-128"/>
              <a:ea typeface="ＭＳ ゴシック" pitchFamily="49" charset="-128"/>
            </a:rPr>
            <a:t>455</a:t>
          </a:r>
          <a:r>
            <a:rPr kumimoji="1" lang="ja-JP" altLang="en-US" sz="1400">
              <a:latin typeface="ＭＳ ゴシック" pitchFamily="49" charset="-128"/>
              <a:ea typeface="ＭＳ ゴシック" pitchFamily="49" charset="-128"/>
            </a:rPr>
            <a:t>百万円減少し、将来負担が発生することとなった。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時的な財政需要により財政調整基金の積立額を取崩額が上回ることによって将来負担額がより増加することが想定されるため、引き続き財政調整基金を中心とした基金積立により充当可能財源等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財政調整基金の大幅な減により大きく減少した。特定目的基金においては平成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年度より積極的に活用する方針としており、その影響で微減している。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特定目的基金については引き続き積極的に活用を行うが、財政調整基金については取崩額を積立額が上回るように努める。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・庁舎建設基金：役場新庁舎建設に必要な財源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・朝日町自治区振興基金：自治区振興に充てるための財源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・朝日町学校教育施設整備基金：学校施設の整備資金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・朝日町ふれあいゾーン整備基金：都市公園、図書館、博物館及び児童館等を配する朝日町ふれあいゾーンを整備するための財源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・朝日町ふれあい基金：地域間交流及び伝統・文化を通じた町民を相互交流を促進する事業に要する経費の財源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・朝日町自治区振興基金：自治区振興補助金の財源として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・それ以外：利子分積み立てによる増。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・庁舎建設基金：現役場庁舎は築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年以上経過しており、施設が狭小である。早期新庁舎建設を目指すため、歳出不用額を財政調整基金、学校教育施設整備基金と振り分けて積み立てを行う。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・朝日町自治区振興基金：自治区運営に係る財政需要増への対応のため、引き続き基金の財源として補助金の支出を行う。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親子方式による中学校給食実現のための施設整備に一定額取り崩す。今後は老朽化による施設改修に備えるため、歳出不用額を財政調整基金、庁舎建設基金と振り分け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当初予算にて取崩額（繰入額）を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千円予算計上していたが、税収減や前年度好調だった税収の影響により基準財政収入額が伸び、普通交付税額が減となったことにより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千円しか積み立てられなかったため、約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取崩額以上の積立額を確保できるよう、当初予算から取崩額をできる限り削減するように努める。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近年は利子分のみ積み立てを行っており、大幅な増加は無い。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当町では満期一括方式による地方債発行の実績が無いため、大規模事業の元金償還開始による一時的な公債費増の一般財源負担を抑制するため、活用について検討を行っている。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10,921
10,733
5.99
4,240,488
4,045,479
170,116
2,910,540
4,192,251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有形固定資産減価償却率は類似団体、全国平均、三重県平均と比べて</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程度低い</a:t>
          </a:r>
          <a:r>
            <a:rPr kumimoji="1" lang="ja-JP" altLang="ja-JP" sz="1000">
              <a:solidFill>
                <a:schemeClr val="dk1"/>
              </a:solidFill>
              <a:effectLst/>
              <a:latin typeface="+mn-lt"/>
              <a:ea typeface="+mn-ea"/>
              <a:cs typeface="+mn-cs"/>
            </a:rPr>
            <a:t>水準となっている。これは当町が非合併団体で公共施設保有量がそれほど多くないなか、保育園・幼稚園を一体化施設として平成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に新設したもののみ保有していることなどが要因であると考えられる。しかしながら、役場庁舎をはじめ個々の公共施設は建設からかなりの年数が経過しているものが多いため、公共施設マネジメントに基づいた施設整備が必要であ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3" name="直線コネクタ 72"/>
        <xdr:cNvCxnSpPr/>
      </xdr:nvCxnSpPr>
      <xdr:spPr>
        <a:xfrm flipV="1">
          <a:off x="4760595" y="4418965"/>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4" name="有形固定資産減価償却率最小値テキスト"/>
        <xdr:cNvSpPr txBox="1"/>
      </xdr:nvSpPr>
      <xdr:spPr>
        <a:xfrm>
          <a:off x="4813300" y="586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5" name="直線コネクタ 74"/>
        <xdr:cNvCxnSpPr/>
      </xdr:nvCxnSpPr>
      <xdr:spPr>
        <a:xfrm>
          <a:off x="4673600" y="58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6" name="有形固定資産減価償却率最大値テキスト"/>
        <xdr:cNvSpPr txBox="1"/>
      </xdr:nvSpPr>
      <xdr:spPr>
        <a:xfrm>
          <a:off x="4813300" y="41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7" name="直線コネクタ 76"/>
        <xdr:cNvCxnSpPr/>
      </xdr:nvCxnSpPr>
      <xdr:spPr>
        <a:xfrm>
          <a:off x="4673600" y="44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78" name="有形固定資産減価償却率平均値テキスト"/>
        <xdr:cNvSpPr txBox="1"/>
      </xdr:nvSpPr>
      <xdr:spPr>
        <a:xfrm>
          <a:off x="4813300" y="5025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9" name="フローチャート: 判断 78"/>
        <xdr:cNvSpPr/>
      </xdr:nvSpPr>
      <xdr:spPr>
        <a:xfrm>
          <a:off x="4711700" y="504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0" name="フローチャート: 判断 79"/>
        <xdr:cNvSpPr/>
      </xdr:nvSpPr>
      <xdr:spPr>
        <a:xfrm>
          <a:off x="4000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1" name="フローチャート: 判断 80"/>
        <xdr:cNvSpPr/>
      </xdr:nvSpPr>
      <xdr:spPr>
        <a:xfrm>
          <a:off x="3238500" y="502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2" name="フローチャート: 判断 81"/>
        <xdr:cNvSpPr/>
      </xdr:nvSpPr>
      <xdr:spPr>
        <a:xfrm>
          <a:off x="2476500" y="48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3" name="フローチャート: 判断 82"/>
        <xdr:cNvSpPr/>
      </xdr:nvSpPr>
      <xdr:spPr>
        <a:xfrm>
          <a:off x="1714500" y="492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155394</xdr:rowOff>
    </xdr:from>
    <xdr:to>
      <xdr:col>23</xdr:col>
      <xdr:colOff>136525</xdr:colOff>
      <xdr:row>28</xdr:row>
      <xdr:rowOff>85544</xdr:rowOff>
    </xdr:to>
    <xdr:sp macro="" textlink="">
      <xdr:nvSpPr>
        <xdr:cNvPr id="89" name="楕円 88"/>
        <xdr:cNvSpPr/>
      </xdr:nvSpPr>
      <xdr:spPr>
        <a:xfrm>
          <a:off x="4711700" y="47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6821</xdr:rowOff>
    </xdr:from>
    <xdr:ext cx="405111" cy="259045"/>
    <xdr:sp macro="" textlink="">
      <xdr:nvSpPr>
        <xdr:cNvPr id="90" name="有形固定資産減価償却率該当値テキスト"/>
        <xdr:cNvSpPr txBox="1"/>
      </xdr:nvSpPr>
      <xdr:spPr>
        <a:xfrm>
          <a:off x="4813300" y="4635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118382</xdr:rowOff>
    </xdr:from>
    <xdr:to>
      <xdr:col>19</xdr:col>
      <xdr:colOff>187325</xdr:colOff>
      <xdr:row>28</xdr:row>
      <xdr:rowOff>48532</xdr:rowOff>
    </xdr:to>
    <xdr:sp macro="" textlink="">
      <xdr:nvSpPr>
        <xdr:cNvPr id="91" name="楕円 90"/>
        <xdr:cNvSpPr/>
      </xdr:nvSpPr>
      <xdr:spPr>
        <a:xfrm>
          <a:off x="4000500" y="47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169182</xdr:rowOff>
    </xdr:from>
    <xdr:to>
      <xdr:col>23</xdr:col>
      <xdr:colOff>85725</xdr:colOff>
      <xdr:row>28</xdr:row>
      <xdr:rowOff>34744</xdr:rowOff>
    </xdr:to>
    <xdr:cxnSp macro="">
      <xdr:nvCxnSpPr>
        <xdr:cNvPr id="92" name="直線コネクタ 91"/>
        <xdr:cNvCxnSpPr/>
      </xdr:nvCxnSpPr>
      <xdr:spPr>
        <a:xfrm>
          <a:off x="4051300" y="4798332"/>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53612</xdr:rowOff>
    </xdr:from>
    <xdr:to>
      <xdr:col>15</xdr:col>
      <xdr:colOff>187325</xdr:colOff>
      <xdr:row>27</xdr:row>
      <xdr:rowOff>155212</xdr:rowOff>
    </xdr:to>
    <xdr:sp macro="" textlink="">
      <xdr:nvSpPr>
        <xdr:cNvPr id="93" name="楕円 92"/>
        <xdr:cNvSpPr/>
      </xdr:nvSpPr>
      <xdr:spPr>
        <a:xfrm>
          <a:off x="3238500" y="46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104412</xdr:rowOff>
    </xdr:from>
    <xdr:to>
      <xdr:col>19</xdr:col>
      <xdr:colOff>136525</xdr:colOff>
      <xdr:row>27</xdr:row>
      <xdr:rowOff>169182</xdr:rowOff>
    </xdr:to>
    <xdr:cxnSp macro="">
      <xdr:nvCxnSpPr>
        <xdr:cNvPr id="94" name="直線コネクタ 93"/>
        <xdr:cNvCxnSpPr/>
      </xdr:nvCxnSpPr>
      <xdr:spPr>
        <a:xfrm>
          <a:off x="3289300" y="473356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117112</xdr:rowOff>
    </xdr:from>
    <xdr:to>
      <xdr:col>11</xdr:col>
      <xdr:colOff>187325</xdr:colOff>
      <xdr:row>27</xdr:row>
      <xdr:rowOff>47262</xdr:rowOff>
    </xdr:to>
    <xdr:sp macro="" textlink="">
      <xdr:nvSpPr>
        <xdr:cNvPr id="95" name="楕円 94"/>
        <xdr:cNvSpPr/>
      </xdr:nvSpPr>
      <xdr:spPr>
        <a:xfrm>
          <a:off x="2476500" y="45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167912</xdr:rowOff>
    </xdr:from>
    <xdr:to>
      <xdr:col>15</xdr:col>
      <xdr:colOff>136525</xdr:colOff>
      <xdr:row>27</xdr:row>
      <xdr:rowOff>104412</xdr:rowOff>
    </xdr:to>
    <xdr:cxnSp macro="">
      <xdr:nvCxnSpPr>
        <xdr:cNvPr id="96" name="直線コネクタ 95"/>
        <xdr:cNvCxnSpPr/>
      </xdr:nvCxnSpPr>
      <xdr:spPr>
        <a:xfrm>
          <a:off x="2527300" y="4625612"/>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98606</xdr:rowOff>
    </xdr:from>
    <xdr:to>
      <xdr:col>7</xdr:col>
      <xdr:colOff>187325</xdr:colOff>
      <xdr:row>27</xdr:row>
      <xdr:rowOff>28756</xdr:rowOff>
    </xdr:to>
    <xdr:sp macro="" textlink="">
      <xdr:nvSpPr>
        <xdr:cNvPr id="97" name="楕円 96"/>
        <xdr:cNvSpPr/>
      </xdr:nvSpPr>
      <xdr:spPr>
        <a:xfrm>
          <a:off x="1714500" y="455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149406</xdr:rowOff>
    </xdr:from>
    <xdr:to>
      <xdr:col>11</xdr:col>
      <xdr:colOff>136525</xdr:colOff>
      <xdr:row>26</xdr:row>
      <xdr:rowOff>167912</xdr:rowOff>
    </xdr:to>
    <xdr:cxnSp macro="">
      <xdr:nvCxnSpPr>
        <xdr:cNvPr id="98" name="直線コネクタ 97"/>
        <xdr:cNvCxnSpPr/>
      </xdr:nvCxnSpPr>
      <xdr:spPr>
        <a:xfrm>
          <a:off x="1765300" y="460710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170469</xdr:rowOff>
    </xdr:from>
    <xdr:ext cx="405111" cy="259045"/>
    <xdr:sp macro="" textlink="">
      <xdr:nvSpPr>
        <xdr:cNvPr id="99" name="n_1aveValue有形固定資産減価償却率"/>
        <xdr:cNvSpPr txBox="1"/>
      </xdr:nvSpPr>
      <xdr:spPr>
        <a:xfrm>
          <a:off x="3836044" y="514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100" name="n_2aveValue有形固定資産減価償却率"/>
        <xdr:cNvSpPr txBox="1"/>
      </xdr:nvSpPr>
      <xdr:spPr>
        <a:xfrm>
          <a:off x="3086744" y="512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104429</xdr:rowOff>
    </xdr:from>
    <xdr:ext cx="405111" cy="259045"/>
    <xdr:sp macro="" textlink="">
      <xdr:nvSpPr>
        <xdr:cNvPr id="101" name="n_3aveValue有形固定資産減価償却率"/>
        <xdr:cNvSpPr txBox="1"/>
      </xdr:nvSpPr>
      <xdr:spPr>
        <a:xfrm>
          <a:off x="2324744" y="490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47098</xdr:rowOff>
    </xdr:from>
    <xdr:ext cx="405111" cy="259045"/>
    <xdr:sp macro="" textlink="">
      <xdr:nvSpPr>
        <xdr:cNvPr id="102" name="n_4aveValue有形固定資産減価償却率"/>
        <xdr:cNvSpPr txBox="1"/>
      </xdr:nvSpPr>
      <xdr:spPr>
        <a:xfrm>
          <a:off x="1562744" y="5019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65059</xdr:rowOff>
    </xdr:from>
    <xdr:ext cx="405111" cy="259045"/>
    <xdr:sp macro="" textlink="">
      <xdr:nvSpPr>
        <xdr:cNvPr id="103" name="n_1mainValue有形固定資産減価償却率"/>
        <xdr:cNvSpPr txBox="1"/>
      </xdr:nvSpPr>
      <xdr:spPr>
        <a:xfrm>
          <a:off x="3836044" y="4522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289</xdr:rowOff>
    </xdr:from>
    <xdr:ext cx="405111" cy="259045"/>
    <xdr:sp macro="" textlink="">
      <xdr:nvSpPr>
        <xdr:cNvPr id="104" name="n_2mainValue有形固定資産減価償却率"/>
        <xdr:cNvSpPr txBox="1"/>
      </xdr:nvSpPr>
      <xdr:spPr>
        <a:xfrm>
          <a:off x="3086744" y="44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63789</xdr:rowOff>
    </xdr:from>
    <xdr:ext cx="405111" cy="259045"/>
    <xdr:sp macro="" textlink="">
      <xdr:nvSpPr>
        <xdr:cNvPr id="105" name="n_3mainValue有形固定資産減価償却率"/>
        <xdr:cNvSpPr txBox="1"/>
      </xdr:nvSpPr>
      <xdr:spPr>
        <a:xfrm>
          <a:off x="2324744" y="435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45283</xdr:rowOff>
    </xdr:from>
    <xdr:ext cx="405111" cy="259045"/>
    <xdr:sp macro="" textlink="">
      <xdr:nvSpPr>
        <xdr:cNvPr id="106" name="n_4mainValue有形固定資産減価償却率"/>
        <xdr:cNvSpPr txBox="1"/>
      </xdr:nvSpPr>
      <xdr:spPr>
        <a:xfrm>
          <a:off x="1562744" y="4331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債務償還比率は三重県平均、類似団体平均と比較して</a:t>
          </a:r>
          <a:r>
            <a:rPr kumimoji="1" lang="ja-JP" altLang="en-US" sz="1100">
              <a:solidFill>
                <a:schemeClr val="dk1"/>
              </a:solidFill>
              <a:effectLst/>
              <a:latin typeface="+mn-lt"/>
              <a:ea typeface="+mn-ea"/>
              <a:cs typeface="+mn-cs"/>
            </a:rPr>
            <a:t>高く、前年からも高い</a:t>
          </a:r>
          <a:r>
            <a:rPr kumimoji="1" lang="ja-JP" altLang="ja-JP" sz="1100">
              <a:solidFill>
                <a:schemeClr val="dk1"/>
              </a:solidFill>
              <a:effectLst/>
              <a:latin typeface="+mn-lt"/>
              <a:ea typeface="+mn-ea"/>
              <a:cs typeface="+mn-cs"/>
            </a:rPr>
            <a:t>水準となっている。こ</a:t>
          </a:r>
          <a:r>
            <a:rPr kumimoji="1" lang="ja-JP" altLang="en-US" sz="1100">
              <a:solidFill>
                <a:schemeClr val="dk1"/>
              </a:solidFill>
              <a:effectLst/>
              <a:latin typeface="+mn-lt"/>
              <a:ea typeface="+mn-ea"/>
              <a:cs typeface="+mn-cs"/>
            </a:rPr>
            <a:t>れは税収の減及び普通交付税の減により財政調整基金取崩額が積立額を超過したことが要因である。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5" name="直線コネクタ 134"/>
        <xdr:cNvCxnSpPr/>
      </xdr:nvCxnSpPr>
      <xdr:spPr>
        <a:xfrm flipV="1">
          <a:off x="14793595" y="4541308"/>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6" name="債務償還比率最小値テキスト"/>
        <xdr:cNvSpPr txBox="1"/>
      </xdr:nvSpPr>
      <xdr:spPr>
        <a:xfrm>
          <a:off x="14846300" y="59297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7" name="直線コネクタ 136"/>
        <xdr:cNvCxnSpPr/>
      </xdr:nvCxnSpPr>
      <xdr:spPr>
        <a:xfrm>
          <a:off x="14706600" y="59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40" name="債務償還比率平均値テキスト"/>
        <xdr:cNvSpPr txBox="1"/>
      </xdr:nvSpPr>
      <xdr:spPr>
        <a:xfrm>
          <a:off x="14846300" y="4966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41" name="フローチャート: 判断 140"/>
        <xdr:cNvSpPr/>
      </xdr:nvSpPr>
      <xdr:spPr>
        <a:xfrm>
          <a:off x="147447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2" name="フローチャート: 判断 141"/>
        <xdr:cNvSpPr/>
      </xdr:nvSpPr>
      <xdr:spPr>
        <a:xfrm>
          <a:off x="14033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3" name="フローチャート: 判断 142"/>
        <xdr:cNvSpPr/>
      </xdr:nvSpPr>
      <xdr:spPr>
        <a:xfrm>
          <a:off x="13271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4" name="フローチャート: 判断 143"/>
        <xdr:cNvSpPr/>
      </xdr:nvSpPr>
      <xdr:spPr>
        <a:xfrm>
          <a:off x="12509500" y="502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145" name="フローチャート: 判断 144"/>
        <xdr:cNvSpPr/>
      </xdr:nvSpPr>
      <xdr:spPr>
        <a:xfrm>
          <a:off x="11747500" y="50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8022</xdr:rowOff>
    </xdr:from>
    <xdr:to>
      <xdr:col>76</xdr:col>
      <xdr:colOff>73025</xdr:colOff>
      <xdr:row>30</xdr:row>
      <xdr:rowOff>109622</xdr:rowOff>
    </xdr:to>
    <xdr:sp macro="" textlink="">
      <xdr:nvSpPr>
        <xdr:cNvPr id="151" name="楕円 150"/>
        <xdr:cNvSpPr/>
      </xdr:nvSpPr>
      <xdr:spPr>
        <a:xfrm>
          <a:off x="14744700" y="515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157899</xdr:rowOff>
    </xdr:from>
    <xdr:ext cx="469744" cy="259045"/>
    <xdr:sp macro="" textlink="">
      <xdr:nvSpPr>
        <xdr:cNvPr id="152" name="債務償還比率該当値テキスト"/>
        <xdr:cNvSpPr txBox="1"/>
      </xdr:nvSpPr>
      <xdr:spPr>
        <a:xfrm>
          <a:off x="14846300" y="512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127705</xdr:rowOff>
    </xdr:from>
    <xdr:to>
      <xdr:col>72</xdr:col>
      <xdr:colOff>123825</xdr:colOff>
      <xdr:row>29</xdr:row>
      <xdr:rowOff>57855</xdr:rowOff>
    </xdr:to>
    <xdr:sp macro="" textlink="">
      <xdr:nvSpPr>
        <xdr:cNvPr id="153" name="楕円 152"/>
        <xdr:cNvSpPr/>
      </xdr:nvSpPr>
      <xdr:spPr>
        <a:xfrm>
          <a:off x="14033500" y="49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7055</xdr:rowOff>
    </xdr:from>
    <xdr:to>
      <xdr:col>76</xdr:col>
      <xdr:colOff>22225</xdr:colOff>
      <xdr:row>30</xdr:row>
      <xdr:rowOff>58822</xdr:rowOff>
    </xdr:to>
    <xdr:cxnSp macro="">
      <xdr:nvCxnSpPr>
        <xdr:cNvPr id="154" name="直線コネクタ 153"/>
        <xdr:cNvCxnSpPr/>
      </xdr:nvCxnSpPr>
      <xdr:spPr>
        <a:xfrm>
          <a:off x="14084300" y="4979105"/>
          <a:ext cx="711200" cy="2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104556</xdr:rowOff>
    </xdr:from>
    <xdr:to>
      <xdr:col>68</xdr:col>
      <xdr:colOff>123825</xdr:colOff>
      <xdr:row>29</xdr:row>
      <xdr:rowOff>34706</xdr:rowOff>
    </xdr:to>
    <xdr:sp macro="" textlink="">
      <xdr:nvSpPr>
        <xdr:cNvPr id="155" name="楕円 154"/>
        <xdr:cNvSpPr/>
      </xdr:nvSpPr>
      <xdr:spPr>
        <a:xfrm>
          <a:off x="13271500" y="49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155356</xdr:rowOff>
    </xdr:from>
    <xdr:to>
      <xdr:col>72</xdr:col>
      <xdr:colOff>73025</xdr:colOff>
      <xdr:row>29</xdr:row>
      <xdr:rowOff>7055</xdr:rowOff>
    </xdr:to>
    <xdr:cxnSp macro="">
      <xdr:nvCxnSpPr>
        <xdr:cNvPr id="156" name="直線コネクタ 155"/>
        <xdr:cNvCxnSpPr/>
      </xdr:nvCxnSpPr>
      <xdr:spPr>
        <a:xfrm>
          <a:off x="13322300" y="4955956"/>
          <a:ext cx="762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35419</xdr:rowOff>
    </xdr:from>
    <xdr:to>
      <xdr:col>64</xdr:col>
      <xdr:colOff>123825</xdr:colOff>
      <xdr:row>29</xdr:row>
      <xdr:rowOff>137019</xdr:rowOff>
    </xdr:to>
    <xdr:sp macro="" textlink="">
      <xdr:nvSpPr>
        <xdr:cNvPr id="157" name="楕円 156"/>
        <xdr:cNvSpPr/>
      </xdr:nvSpPr>
      <xdr:spPr>
        <a:xfrm>
          <a:off x="12509500" y="50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155356</xdr:rowOff>
    </xdr:from>
    <xdr:to>
      <xdr:col>68</xdr:col>
      <xdr:colOff>73025</xdr:colOff>
      <xdr:row>29</xdr:row>
      <xdr:rowOff>86219</xdr:rowOff>
    </xdr:to>
    <xdr:cxnSp macro="">
      <xdr:nvCxnSpPr>
        <xdr:cNvPr id="158" name="直線コネクタ 157"/>
        <xdr:cNvCxnSpPr/>
      </xdr:nvCxnSpPr>
      <xdr:spPr>
        <a:xfrm flipV="1">
          <a:off x="12560300" y="4955956"/>
          <a:ext cx="762000" cy="10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53411</xdr:rowOff>
    </xdr:from>
    <xdr:to>
      <xdr:col>60</xdr:col>
      <xdr:colOff>123825</xdr:colOff>
      <xdr:row>29</xdr:row>
      <xdr:rowOff>155011</xdr:rowOff>
    </xdr:to>
    <xdr:sp macro="" textlink="">
      <xdr:nvSpPr>
        <xdr:cNvPr id="159" name="楕円 158"/>
        <xdr:cNvSpPr/>
      </xdr:nvSpPr>
      <xdr:spPr>
        <a:xfrm>
          <a:off x="11747500" y="50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86219</xdr:rowOff>
    </xdr:from>
    <xdr:to>
      <xdr:col>64</xdr:col>
      <xdr:colOff>73025</xdr:colOff>
      <xdr:row>29</xdr:row>
      <xdr:rowOff>104211</xdr:rowOff>
    </xdr:to>
    <xdr:cxnSp macro="">
      <xdr:nvCxnSpPr>
        <xdr:cNvPr id="160" name="直線コネクタ 159"/>
        <xdr:cNvCxnSpPr/>
      </xdr:nvCxnSpPr>
      <xdr:spPr>
        <a:xfrm flipV="1">
          <a:off x="11798300" y="5058269"/>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61" name="n_1aveValue債務償還比率"/>
        <xdr:cNvSpPr txBox="1"/>
      </xdr:nvSpPr>
      <xdr:spPr>
        <a:xfrm>
          <a:off x="13836727" y="513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2" name="n_2aveValue債務償還比率"/>
        <xdr:cNvSpPr txBox="1"/>
      </xdr:nvSpPr>
      <xdr:spPr>
        <a:xfrm>
          <a:off x="13087427" y="512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63" name="n_3aveValue債務償還比率"/>
        <xdr:cNvSpPr txBox="1"/>
      </xdr:nvSpPr>
      <xdr:spPr>
        <a:xfrm>
          <a:off x="12325427" y="511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25424</xdr:rowOff>
    </xdr:from>
    <xdr:ext cx="469744" cy="259045"/>
    <xdr:sp macro="" textlink="">
      <xdr:nvSpPr>
        <xdr:cNvPr id="164" name="n_4aveValue債務償還比率"/>
        <xdr:cNvSpPr txBox="1"/>
      </xdr:nvSpPr>
      <xdr:spPr>
        <a:xfrm>
          <a:off x="11563427" y="51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74382</xdr:rowOff>
    </xdr:from>
    <xdr:ext cx="469744" cy="259045"/>
    <xdr:sp macro="" textlink="">
      <xdr:nvSpPr>
        <xdr:cNvPr id="165" name="n_1mainValue債務償還比率"/>
        <xdr:cNvSpPr txBox="1"/>
      </xdr:nvSpPr>
      <xdr:spPr>
        <a:xfrm>
          <a:off x="13836727" y="470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51233</xdr:rowOff>
    </xdr:from>
    <xdr:ext cx="469744" cy="259045"/>
    <xdr:sp macro="" textlink="">
      <xdr:nvSpPr>
        <xdr:cNvPr id="166" name="n_2mainValue債務償還比率"/>
        <xdr:cNvSpPr txBox="1"/>
      </xdr:nvSpPr>
      <xdr:spPr>
        <a:xfrm>
          <a:off x="13087427" y="468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153546</xdr:rowOff>
    </xdr:from>
    <xdr:ext cx="469744" cy="259045"/>
    <xdr:sp macro="" textlink="">
      <xdr:nvSpPr>
        <xdr:cNvPr id="167" name="n_3mainValue債務償還比率"/>
        <xdr:cNvSpPr txBox="1"/>
      </xdr:nvSpPr>
      <xdr:spPr>
        <a:xfrm>
          <a:off x="12325427" y="478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xdr:rowOff>
    </xdr:from>
    <xdr:ext cx="469744" cy="259045"/>
    <xdr:sp macro="" textlink="">
      <xdr:nvSpPr>
        <xdr:cNvPr id="168" name="n_4mainValue債務償還比率"/>
        <xdr:cNvSpPr txBox="1"/>
      </xdr:nvSpPr>
      <xdr:spPr>
        <a:xfrm>
          <a:off x="11563427" y="480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10,921
10,733
5.99
4,240,488
4,045,479
170,116
2,910,540
4,192,251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55880</xdr:rowOff>
    </xdr:from>
    <xdr:to>
      <xdr:col>24</xdr:col>
      <xdr:colOff>114300</xdr:colOff>
      <xdr:row>36</xdr:row>
      <xdr:rowOff>157480</xdr:rowOff>
    </xdr:to>
    <xdr:sp macro="" textlink="">
      <xdr:nvSpPr>
        <xdr:cNvPr id="73" name="楕円 72"/>
        <xdr:cNvSpPr/>
      </xdr:nvSpPr>
      <xdr:spPr>
        <a:xfrm>
          <a:off x="4584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78757</xdr:rowOff>
    </xdr:from>
    <xdr:ext cx="405111" cy="259045"/>
    <xdr:sp macro="" textlink="">
      <xdr:nvSpPr>
        <xdr:cNvPr id="74" name="【道路】&#10;有形固定資産減価償却率該当値テキスト"/>
        <xdr:cNvSpPr txBox="1"/>
      </xdr:nvSpPr>
      <xdr:spPr>
        <a:xfrm>
          <a:off x="467360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19685</xdr:rowOff>
    </xdr:from>
    <xdr:to>
      <xdr:col>20</xdr:col>
      <xdr:colOff>38100</xdr:colOff>
      <xdr:row>36</xdr:row>
      <xdr:rowOff>121285</xdr:rowOff>
    </xdr:to>
    <xdr:sp macro="" textlink="">
      <xdr:nvSpPr>
        <xdr:cNvPr id="75" name="楕円 74"/>
        <xdr:cNvSpPr/>
      </xdr:nvSpPr>
      <xdr:spPr>
        <a:xfrm>
          <a:off x="3746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70485</xdr:rowOff>
    </xdr:from>
    <xdr:to>
      <xdr:col>24</xdr:col>
      <xdr:colOff>63500</xdr:colOff>
      <xdr:row>36</xdr:row>
      <xdr:rowOff>106680</xdr:rowOff>
    </xdr:to>
    <xdr:cxnSp macro="">
      <xdr:nvCxnSpPr>
        <xdr:cNvPr id="76" name="直線コネクタ 75"/>
        <xdr:cNvCxnSpPr/>
      </xdr:nvCxnSpPr>
      <xdr:spPr>
        <a:xfrm>
          <a:off x="3797300" y="62426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126365</xdr:rowOff>
    </xdr:from>
    <xdr:to>
      <xdr:col>15</xdr:col>
      <xdr:colOff>101600</xdr:colOff>
      <xdr:row>36</xdr:row>
      <xdr:rowOff>56515</xdr:rowOff>
    </xdr:to>
    <xdr:sp macro="" textlink="">
      <xdr:nvSpPr>
        <xdr:cNvPr id="77" name="楕円 76"/>
        <xdr:cNvSpPr/>
      </xdr:nvSpPr>
      <xdr:spPr>
        <a:xfrm>
          <a:off x="2857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5715</xdr:rowOff>
    </xdr:from>
    <xdr:to>
      <xdr:col>19</xdr:col>
      <xdr:colOff>177800</xdr:colOff>
      <xdr:row>36</xdr:row>
      <xdr:rowOff>70485</xdr:rowOff>
    </xdr:to>
    <xdr:cxnSp macro="">
      <xdr:nvCxnSpPr>
        <xdr:cNvPr id="78" name="直線コネクタ 77"/>
        <xdr:cNvCxnSpPr/>
      </xdr:nvCxnSpPr>
      <xdr:spPr>
        <a:xfrm>
          <a:off x="2908300" y="617791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55880</xdr:rowOff>
    </xdr:from>
    <xdr:to>
      <xdr:col>10</xdr:col>
      <xdr:colOff>165100</xdr:colOff>
      <xdr:row>35</xdr:row>
      <xdr:rowOff>157480</xdr:rowOff>
    </xdr:to>
    <xdr:sp macro="" textlink="">
      <xdr:nvSpPr>
        <xdr:cNvPr id="79" name="楕円 78"/>
        <xdr:cNvSpPr/>
      </xdr:nvSpPr>
      <xdr:spPr>
        <a:xfrm>
          <a:off x="1968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106680</xdr:rowOff>
    </xdr:from>
    <xdr:to>
      <xdr:col>15</xdr:col>
      <xdr:colOff>50800</xdr:colOff>
      <xdr:row>36</xdr:row>
      <xdr:rowOff>5715</xdr:rowOff>
    </xdr:to>
    <xdr:cxnSp macro="">
      <xdr:nvCxnSpPr>
        <xdr:cNvPr id="80" name="直線コネクタ 79"/>
        <xdr:cNvCxnSpPr/>
      </xdr:nvCxnSpPr>
      <xdr:spPr>
        <a:xfrm>
          <a:off x="2019300" y="610743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63500</xdr:rowOff>
    </xdr:from>
    <xdr:to>
      <xdr:col>6</xdr:col>
      <xdr:colOff>38100</xdr:colOff>
      <xdr:row>35</xdr:row>
      <xdr:rowOff>165100</xdr:rowOff>
    </xdr:to>
    <xdr:sp macro="" textlink="">
      <xdr:nvSpPr>
        <xdr:cNvPr id="81" name="楕円 80"/>
        <xdr:cNvSpPr/>
      </xdr:nvSpPr>
      <xdr:spPr>
        <a:xfrm>
          <a:off x="107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106680</xdr:rowOff>
    </xdr:from>
    <xdr:to>
      <xdr:col>10</xdr:col>
      <xdr:colOff>114300</xdr:colOff>
      <xdr:row>35</xdr:row>
      <xdr:rowOff>114300</xdr:rowOff>
    </xdr:to>
    <xdr:cxnSp macro="">
      <xdr:nvCxnSpPr>
        <xdr:cNvPr id="82" name="直線コネクタ 81"/>
        <xdr:cNvCxnSpPr/>
      </xdr:nvCxnSpPr>
      <xdr:spPr>
        <a:xfrm flipV="1">
          <a:off x="1130300" y="6107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137812</xdr:rowOff>
    </xdr:from>
    <xdr:ext cx="405111" cy="259045"/>
    <xdr:sp macro="" textlink="">
      <xdr:nvSpPr>
        <xdr:cNvPr id="87" name="n_1mainValue【道路】&#10;有形固定資産減価償却率"/>
        <xdr:cNvSpPr txBox="1"/>
      </xdr:nvSpPr>
      <xdr:spPr>
        <a:xfrm>
          <a:off x="3582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73042</xdr:rowOff>
    </xdr:from>
    <xdr:ext cx="405111" cy="259045"/>
    <xdr:sp macro="" textlink="">
      <xdr:nvSpPr>
        <xdr:cNvPr id="88" name="n_2mainValue【道路】&#10;有形固定資産減価償却率"/>
        <xdr:cNvSpPr txBox="1"/>
      </xdr:nvSpPr>
      <xdr:spPr>
        <a:xfrm>
          <a:off x="2705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2557</xdr:rowOff>
    </xdr:from>
    <xdr:ext cx="405111" cy="259045"/>
    <xdr:sp macro="" textlink="">
      <xdr:nvSpPr>
        <xdr:cNvPr id="89" name="n_3mainValue【道路】&#10;有形固定資産減価償却率"/>
        <xdr:cNvSpPr txBox="1"/>
      </xdr:nvSpPr>
      <xdr:spPr>
        <a:xfrm>
          <a:off x="1816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10177</xdr:rowOff>
    </xdr:from>
    <xdr:ext cx="405111" cy="259045"/>
    <xdr:sp macro="" textlink="">
      <xdr:nvSpPr>
        <xdr:cNvPr id="90" name="n_4mainValue【道路】&#10;有形固定資産減価償却率"/>
        <xdr:cNvSpPr txBox="1"/>
      </xdr:nvSpPr>
      <xdr:spPr>
        <a:xfrm>
          <a:off x="927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15704</xdr:rowOff>
    </xdr:from>
    <xdr:to>
      <xdr:col>36</xdr:col>
      <xdr:colOff>165100</xdr:colOff>
      <xdr:row>39</xdr:row>
      <xdr:rowOff>117304</xdr:rowOff>
    </xdr:to>
    <xdr:sp macro="" textlink="">
      <xdr:nvSpPr>
        <xdr:cNvPr id="124" name="フローチャート: 判断 123"/>
        <xdr:cNvSpPr/>
      </xdr:nvSpPr>
      <xdr:spPr>
        <a:xfrm>
          <a:off x="6921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40754</xdr:rowOff>
    </xdr:from>
    <xdr:to>
      <xdr:col>55</xdr:col>
      <xdr:colOff>50800</xdr:colOff>
      <xdr:row>41</xdr:row>
      <xdr:rowOff>142354</xdr:rowOff>
    </xdr:to>
    <xdr:sp macro="" textlink="">
      <xdr:nvSpPr>
        <xdr:cNvPr id="130" name="楕円 129"/>
        <xdr:cNvSpPr/>
      </xdr:nvSpPr>
      <xdr:spPr>
        <a:xfrm>
          <a:off x="10426700" y="70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127131</xdr:rowOff>
    </xdr:from>
    <xdr:ext cx="469744" cy="259045"/>
    <xdr:sp macro="" textlink="">
      <xdr:nvSpPr>
        <xdr:cNvPr id="131" name="【道路】&#10;一人当たり延長該当値テキスト"/>
        <xdr:cNvSpPr txBox="1"/>
      </xdr:nvSpPr>
      <xdr:spPr>
        <a:xfrm>
          <a:off x="10515600" y="69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41307</xdr:rowOff>
    </xdr:from>
    <xdr:to>
      <xdr:col>50</xdr:col>
      <xdr:colOff>165100</xdr:colOff>
      <xdr:row>41</xdr:row>
      <xdr:rowOff>142907</xdr:rowOff>
    </xdr:to>
    <xdr:sp macro="" textlink="">
      <xdr:nvSpPr>
        <xdr:cNvPr id="132" name="楕円 131"/>
        <xdr:cNvSpPr/>
      </xdr:nvSpPr>
      <xdr:spPr>
        <a:xfrm>
          <a:off x="9588500" y="70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91554</xdr:rowOff>
    </xdr:from>
    <xdr:to>
      <xdr:col>55</xdr:col>
      <xdr:colOff>0</xdr:colOff>
      <xdr:row>41</xdr:row>
      <xdr:rowOff>92107</xdr:rowOff>
    </xdr:to>
    <xdr:cxnSp macro="">
      <xdr:nvCxnSpPr>
        <xdr:cNvPr id="133" name="直線コネクタ 132"/>
        <xdr:cNvCxnSpPr/>
      </xdr:nvCxnSpPr>
      <xdr:spPr>
        <a:xfrm flipV="1">
          <a:off x="9639300" y="7121004"/>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40507</xdr:rowOff>
    </xdr:from>
    <xdr:to>
      <xdr:col>46</xdr:col>
      <xdr:colOff>38100</xdr:colOff>
      <xdr:row>41</xdr:row>
      <xdr:rowOff>142107</xdr:rowOff>
    </xdr:to>
    <xdr:sp macro="" textlink="">
      <xdr:nvSpPr>
        <xdr:cNvPr id="134" name="楕円 133"/>
        <xdr:cNvSpPr/>
      </xdr:nvSpPr>
      <xdr:spPr>
        <a:xfrm>
          <a:off x="8699500" y="70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91307</xdr:rowOff>
    </xdr:from>
    <xdr:to>
      <xdr:col>50</xdr:col>
      <xdr:colOff>114300</xdr:colOff>
      <xdr:row>41</xdr:row>
      <xdr:rowOff>92107</xdr:rowOff>
    </xdr:to>
    <xdr:cxnSp macro="">
      <xdr:nvCxnSpPr>
        <xdr:cNvPr id="135" name="直線コネクタ 134"/>
        <xdr:cNvCxnSpPr/>
      </xdr:nvCxnSpPr>
      <xdr:spPr>
        <a:xfrm>
          <a:off x="8750300" y="712075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39059</xdr:rowOff>
    </xdr:from>
    <xdr:to>
      <xdr:col>41</xdr:col>
      <xdr:colOff>101600</xdr:colOff>
      <xdr:row>41</xdr:row>
      <xdr:rowOff>140659</xdr:rowOff>
    </xdr:to>
    <xdr:sp macro="" textlink="">
      <xdr:nvSpPr>
        <xdr:cNvPr id="136" name="楕円 135"/>
        <xdr:cNvSpPr/>
      </xdr:nvSpPr>
      <xdr:spPr>
        <a:xfrm>
          <a:off x="7810500" y="7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89859</xdr:rowOff>
    </xdr:from>
    <xdr:to>
      <xdr:col>45</xdr:col>
      <xdr:colOff>177800</xdr:colOff>
      <xdr:row>41</xdr:row>
      <xdr:rowOff>91307</xdr:rowOff>
    </xdr:to>
    <xdr:cxnSp macro="">
      <xdr:nvCxnSpPr>
        <xdr:cNvPr id="137" name="直線コネクタ 136"/>
        <xdr:cNvCxnSpPr/>
      </xdr:nvCxnSpPr>
      <xdr:spPr>
        <a:xfrm>
          <a:off x="7861300" y="711930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37306</xdr:rowOff>
    </xdr:from>
    <xdr:to>
      <xdr:col>36</xdr:col>
      <xdr:colOff>165100</xdr:colOff>
      <xdr:row>41</xdr:row>
      <xdr:rowOff>138906</xdr:rowOff>
    </xdr:to>
    <xdr:sp macro="" textlink="">
      <xdr:nvSpPr>
        <xdr:cNvPr id="138" name="楕円 137"/>
        <xdr:cNvSpPr/>
      </xdr:nvSpPr>
      <xdr:spPr>
        <a:xfrm>
          <a:off x="6921500" y="70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88106</xdr:rowOff>
    </xdr:from>
    <xdr:to>
      <xdr:col>41</xdr:col>
      <xdr:colOff>50800</xdr:colOff>
      <xdr:row>41</xdr:row>
      <xdr:rowOff>89859</xdr:rowOff>
    </xdr:to>
    <xdr:cxnSp macro="">
      <xdr:nvCxnSpPr>
        <xdr:cNvPr id="139" name="直線コネクタ 138"/>
        <xdr:cNvCxnSpPr/>
      </xdr:nvCxnSpPr>
      <xdr:spPr>
        <a:xfrm>
          <a:off x="6972300" y="711755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40"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41"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42" name="n_3aveValue【道路】&#10;一人当たり延長"/>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133831</xdr:rowOff>
    </xdr:from>
    <xdr:ext cx="534377" cy="259045"/>
    <xdr:sp macro="" textlink="">
      <xdr:nvSpPr>
        <xdr:cNvPr id="143" name="n_4aveValue【道路】&#10;一人当たり延長"/>
        <xdr:cNvSpPr txBox="1"/>
      </xdr:nvSpPr>
      <xdr:spPr>
        <a:xfrm>
          <a:off x="6705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134034</xdr:rowOff>
    </xdr:from>
    <xdr:ext cx="469744" cy="259045"/>
    <xdr:sp macro="" textlink="">
      <xdr:nvSpPr>
        <xdr:cNvPr id="144" name="n_1mainValue【道路】&#10;一人当たり延長"/>
        <xdr:cNvSpPr txBox="1"/>
      </xdr:nvSpPr>
      <xdr:spPr>
        <a:xfrm>
          <a:off x="9391727" y="716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133234</xdr:rowOff>
    </xdr:from>
    <xdr:ext cx="469744" cy="259045"/>
    <xdr:sp macro="" textlink="">
      <xdr:nvSpPr>
        <xdr:cNvPr id="145" name="n_2mainValue【道路】&#10;一人当たり延長"/>
        <xdr:cNvSpPr txBox="1"/>
      </xdr:nvSpPr>
      <xdr:spPr>
        <a:xfrm>
          <a:off x="8515427" y="71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131786</xdr:rowOff>
    </xdr:from>
    <xdr:ext cx="469744" cy="259045"/>
    <xdr:sp macro="" textlink="">
      <xdr:nvSpPr>
        <xdr:cNvPr id="146" name="n_3mainValue【道路】&#10;一人当たり延長"/>
        <xdr:cNvSpPr txBox="1"/>
      </xdr:nvSpPr>
      <xdr:spPr>
        <a:xfrm>
          <a:off x="7626427" y="716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130033</xdr:rowOff>
    </xdr:from>
    <xdr:ext cx="469744" cy="259045"/>
    <xdr:sp macro="" textlink="">
      <xdr:nvSpPr>
        <xdr:cNvPr id="147" name="n_4mainValue【道路】&#10;一人当たり延長"/>
        <xdr:cNvSpPr txBox="1"/>
      </xdr:nvSpPr>
      <xdr:spPr>
        <a:xfrm>
          <a:off x="6737427" y="71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8"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3" name="フローチャート: 判断 182"/>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94524</xdr:rowOff>
    </xdr:from>
    <xdr:to>
      <xdr:col>24</xdr:col>
      <xdr:colOff>114300</xdr:colOff>
      <xdr:row>57</xdr:row>
      <xdr:rowOff>24674</xdr:rowOff>
    </xdr:to>
    <xdr:sp macro="" textlink="">
      <xdr:nvSpPr>
        <xdr:cNvPr id="189" name="楕円 188"/>
        <xdr:cNvSpPr/>
      </xdr:nvSpPr>
      <xdr:spPr>
        <a:xfrm>
          <a:off x="45847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117401</xdr:rowOff>
    </xdr:from>
    <xdr:ext cx="405111" cy="259045"/>
    <xdr:sp macro="" textlink="">
      <xdr:nvSpPr>
        <xdr:cNvPr id="190" name="【橋りょう・トンネル】&#10;有形固定資産減価償却率該当値テキスト"/>
        <xdr:cNvSpPr txBox="1"/>
      </xdr:nvSpPr>
      <xdr:spPr>
        <a:xfrm>
          <a:off x="4673600" y="954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63500</xdr:rowOff>
    </xdr:from>
    <xdr:to>
      <xdr:col>20</xdr:col>
      <xdr:colOff>38100</xdr:colOff>
      <xdr:row>56</xdr:row>
      <xdr:rowOff>165100</xdr:rowOff>
    </xdr:to>
    <xdr:sp macro="" textlink="">
      <xdr:nvSpPr>
        <xdr:cNvPr id="191" name="楕円 190"/>
        <xdr:cNvSpPr/>
      </xdr:nvSpPr>
      <xdr:spPr>
        <a:xfrm>
          <a:off x="3746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114300</xdr:rowOff>
    </xdr:from>
    <xdr:to>
      <xdr:col>24</xdr:col>
      <xdr:colOff>63500</xdr:colOff>
      <xdr:row>56</xdr:row>
      <xdr:rowOff>145324</xdr:rowOff>
    </xdr:to>
    <xdr:cxnSp macro="">
      <xdr:nvCxnSpPr>
        <xdr:cNvPr id="192" name="直線コネクタ 191"/>
        <xdr:cNvCxnSpPr/>
      </xdr:nvCxnSpPr>
      <xdr:spPr>
        <a:xfrm>
          <a:off x="3797300" y="97155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34109</xdr:rowOff>
    </xdr:from>
    <xdr:to>
      <xdr:col>15</xdr:col>
      <xdr:colOff>101600</xdr:colOff>
      <xdr:row>56</xdr:row>
      <xdr:rowOff>135709</xdr:rowOff>
    </xdr:to>
    <xdr:sp macro="" textlink="">
      <xdr:nvSpPr>
        <xdr:cNvPr id="193" name="楕円 192"/>
        <xdr:cNvSpPr/>
      </xdr:nvSpPr>
      <xdr:spPr>
        <a:xfrm>
          <a:off x="2857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84909</xdr:rowOff>
    </xdr:from>
    <xdr:to>
      <xdr:col>19</xdr:col>
      <xdr:colOff>177800</xdr:colOff>
      <xdr:row>56</xdr:row>
      <xdr:rowOff>114300</xdr:rowOff>
    </xdr:to>
    <xdr:cxnSp macro="">
      <xdr:nvCxnSpPr>
        <xdr:cNvPr id="194" name="直線コネクタ 193"/>
        <xdr:cNvCxnSpPr/>
      </xdr:nvCxnSpPr>
      <xdr:spPr>
        <a:xfrm>
          <a:off x="2908300" y="96861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114119</xdr:rowOff>
    </xdr:from>
    <xdr:to>
      <xdr:col>10</xdr:col>
      <xdr:colOff>165100</xdr:colOff>
      <xdr:row>56</xdr:row>
      <xdr:rowOff>44269</xdr:rowOff>
    </xdr:to>
    <xdr:sp macro="" textlink="">
      <xdr:nvSpPr>
        <xdr:cNvPr id="195" name="楕円 194"/>
        <xdr:cNvSpPr/>
      </xdr:nvSpPr>
      <xdr:spPr>
        <a:xfrm>
          <a:off x="1968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164919</xdr:rowOff>
    </xdr:from>
    <xdr:to>
      <xdr:col>15</xdr:col>
      <xdr:colOff>50800</xdr:colOff>
      <xdr:row>56</xdr:row>
      <xdr:rowOff>84909</xdr:rowOff>
    </xdr:to>
    <xdr:cxnSp macro="">
      <xdr:nvCxnSpPr>
        <xdr:cNvPr id="196" name="直線コネクタ 195"/>
        <xdr:cNvCxnSpPr/>
      </xdr:nvCxnSpPr>
      <xdr:spPr>
        <a:xfrm>
          <a:off x="2019300" y="959466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114119</xdr:rowOff>
    </xdr:from>
    <xdr:to>
      <xdr:col>6</xdr:col>
      <xdr:colOff>38100</xdr:colOff>
      <xdr:row>56</xdr:row>
      <xdr:rowOff>44269</xdr:rowOff>
    </xdr:to>
    <xdr:sp macro="" textlink="">
      <xdr:nvSpPr>
        <xdr:cNvPr id="197" name="楕円 196"/>
        <xdr:cNvSpPr/>
      </xdr:nvSpPr>
      <xdr:spPr>
        <a:xfrm>
          <a:off x="1079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164919</xdr:rowOff>
    </xdr:from>
    <xdr:to>
      <xdr:col>10</xdr:col>
      <xdr:colOff>114300</xdr:colOff>
      <xdr:row>55</xdr:row>
      <xdr:rowOff>164919</xdr:rowOff>
    </xdr:to>
    <xdr:cxnSp macro="">
      <xdr:nvCxnSpPr>
        <xdr:cNvPr id="198" name="直線コネクタ 197"/>
        <xdr:cNvCxnSpPr/>
      </xdr:nvCxnSpPr>
      <xdr:spPr>
        <a:xfrm>
          <a:off x="1130300" y="9594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9"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200"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201" name="n_3aveValue【橋りょう・トンネル】&#10;有形固定資産減価償却率"/>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2" name="n_4aveValue【橋りょう・トンネル】&#10;有形固定資産減価償却率"/>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10177</xdr:rowOff>
    </xdr:from>
    <xdr:ext cx="405111" cy="259045"/>
    <xdr:sp macro="" textlink="">
      <xdr:nvSpPr>
        <xdr:cNvPr id="203" name="n_1mainValue【橋りょう・トンネル】&#10;有形固定資産減価償却率"/>
        <xdr:cNvSpPr txBox="1"/>
      </xdr:nvSpPr>
      <xdr:spPr>
        <a:xfrm>
          <a:off x="3582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152236</xdr:rowOff>
    </xdr:from>
    <xdr:ext cx="405111" cy="259045"/>
    <xdr:sp macro="" textlink="">
      <xdr:nvSpPr>
        <xdr:cNvPr id="204" name="n_2mainValue【橋りょう・トンネル】&#10;有形固定資産減価償却率"/>
        <xdr:cNvSpPr txBox="1"/>
      </xdr:nvSpPr>
      <xdr:spPr>
        <a:xfrm>
          <a:off x="2705744" y="941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60796</xdr:rowOff>
    </xdr:from>
    <xdr:ext cx="340478" cy="259045"/>
    <xdr:sp macro="" textlink="">
      <xdr:nvSpPr>
        <xdr:cNvPr id="205" name="n_3mainValue【橋りょう・トンネル】&#10;有形固定資産減価償却率"/>
        <xdr:cNvSpPr txBox="1"/>
      </xdr:nvSpPr>
      <xdr:spPr>
        <a:xfrm>
          <a:off x="1849061" y="931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60796</xdr:rowOff>
    </xdr:from>
    <xdr:ext cx="340478" cy="259045"/>
    <xdr:sp macro="" textlink="">
      <xdr:nvSpPr>
        <xdr:cNvPr id="206" name="n_4mainValue【橋りょう・トンネル】&#10;有形固定資産減価償却率"/>
        <xdr:cNvSpPr txBox="1"/>
      </xdr:nvSpPr>
      <xdr:spPr>
        <a:xfrm>
          <a:off x="960061" y="931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5"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169232</xdr:rowOff>
    </xdr:from>
    <xdr:to>
      <xdr:col>36</xdr:col>
      <xdr:colOff>165100</xdr:colOff>
      <xdr:row>62</xdr:row>
      <xdr:rowOff>99382</xdr:rowOff>
    </xdr:to>
    <xdr:sp macro="" textlink="">
      <xdr:nvSpPr>
        <xdr:cNvPr id="240" name="フローチャート: 判断 239"/>
        <xdr:cNvSpPr/>
      </xdr:nvSpPr>
      <xdr:spPr>
        <a:xfrm>
          <a:off x="6921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10301</xdr:rowOff>
    </xdr:from>
    <xdr:to>
      <xdr:col>55</xdr:col>
      <xdr:colOff>50800</xdr:colOff>
      <xdr:row>64</xdr:row>
      <xdr:rowOff>111901</xdr:rowOff>
    </xdr:to>
    <xdr:sp macro="" textlink="">
      <xdr:nvSpPr>
        <xdr:cNvPr id="246" name="楕円 245"/>
        <xdr:cNvSpPr/>
      </xdr:nvSpPr>
      <xdr:spPr>
        <a:xfrm>
          <a:off x="10426700" y="109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96678</xdr:rowOff>
    </xdr:from>
    <xdr:ext cx="534377" cy="259045"/>
    <xdr:sp macro="" textlink="">
      <xdr:nvSpPr>
        <xdr:cNvPr id="247" name="【橋りょう・トンネル】&#10;一人当たり有形固定資産（償却資産）額該当値テキスト"/>
        <xdr:cNvSpPr txBox="1"/>
      </xdr:nvSpPr>
      <xdr:spPr>
        <a:xfrm>
          <a:off x="10515600" y="108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10184</xdr:rowOff>
    </xdr:from>
    <xdr:to>
      <xdr:col>50</xdr:col>
      <xdr:colOff>165100</xdr:colOff>
      <xdr:row>64</xdr:row>
      <xdr:rowOff>111784</xdr:rowOff>
    </xdr:to>
    <xdr:sp macro="" textlink="">
      <xdr:nvSpPr>
        <xdr:cNvPr id="248" name="楕円 247"/>
        <xdr:cNvSpPr/>
      </xdr:nvSpPr>
      <xdr:spPr>
        <a:xfrm>
          <a:off x="9588500" y="1098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60984</xdr:rowOff>
    </xdr:from>
    <xdr:to>
      <xdr:col>55</xdr:col>
      <xdr:colOff>0</xdr:colOff>
      <xdr:row>64</xdr:row>
      <xdr:rowOff>61101</xdr:rowOff>
    </xdr:to>
    <xdr:cxnSp macro="">
      <xdr:nvCxnSpPr>
        <xdr:cNvPr id="249" name="直線コネクタ 248"/>
        <xdr:cNvCxnSpPr/>
      </xdr:nvCxnSpPr>
      <xdr:spPr>
        <a:xfrm>
          <a:off x="9639300" y="11033784"/>
          <a:ext cx="8382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10080</xdr:rowOff>
    </xdr:from>
    <xdr:to>
      <xdr:col>46</xdr:col>
      <xdr:colOff>38100</xdr:colOff>
      <xdr:row>64</xdr:row>
      <xdr:rowOff>111680</xdr:rowOff>
    </xdr:to>
    <xdr:sp macro="" textlink="">
      <xdr:nvSpPr>
        <xdr:cNvPr id="250" name="楕円 249"/>
        <xdr:cNvSpPr/>
      </xdr:nvSpPr>
      <xdr:spPr>
        <a:xfrm>
          <a:off x="8699500" y="109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60880</xdr:rowOff>
    </xdr:from>
    <xdr:to>
      <xdr:col>50</xdr:col>
      <xdr:colOff>114300</xdr:colOff>
      <xdr:row>64</xdr:row>
      <xdr:rowOff>60984</xdr:rowOff>
    </xdr:to>
    <xdr:cxnSp macro="">
      <xdr:nvCxnSpPr>
        <xdr:cNvPr id="251" name="直線コネクタ 250"/>
        <xdr:cNvCxnSpPr/>
      </xdr:nvCxnSpPr>
      <xdr:spPr>
        <a:xfrm>
          <a:off x="8750300" y="11033680"/>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9893</xdr:rowOff>
    </xdr:from>
    <xdr:to>
      <xdr:col>41</xdr:col>
      <xdr:colOff>101600</xdr:colOff>
      <xdr:row>64</xdr:row>
      <xdr:rowOff>111493</xdr:rowOff>
    </xdr:to>
    <xdr:sp macro="" textlink="">
      <xdr:nvSpPr>
        <xdr:cNvPr id="252" name="楕円 251"/>
        <xdr:cNvSpPr/>
      </xdr:nvSpPr>
      <xdr:spPr>
        <a:xfrm>
          <a:off x="7810500" y="109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60693</xdr:rowOff>
    </xdr:from>
    <xdr:to>
      <xdr:col>45</xdr:col>
      <xdr:colOff>177800</xdr:colOff>
      <xdr:row>64</xdr:row>
      <xdr:rowOff>60880</xdr:rowOff>
    </xdr:to>
    <xdr:cxnSp macro="">
      <xdr:nvCxnSpPr>
        <xdr:cNvPr id="253" name="直線コネクタ 252"/>
        <xdr:cNvCxnSpPr/>
      </xdr:nvCxnSpPr>
      <xdr:spPr>
        <a:xfrm>
          <a:off x="7861300" y="11033493"/>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9666</xdr:rowOff>
    </xdr:from>
    <xdr:to>
      <xdr:col>36</xdr:col>
      <xdr:colOff>165100</xdr:colOff>
      <xdr:row>64</xdr:row>
      <xdr:rowOff>111266</xdr:rowOff>
    </xdr:to>
    <xdr:sp macro="" textlink="">
      <xdr:nvSpPr>
        <xdr:cNvPr id="254" name="楕円 253"/>
        <xdr:cNvSpPr/>
      </xdr:nvSpPr>
      <xdr:spPr>
        <a:xfrm>
          <a:off x="6921500" y="109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60466</xdr:rowOff>
    </xdr:from>
    <xdr:to>
      <xdr:col>41</xdr:col>
      <xdr:colOff>50800</xdr:colOff>
      <xdr:row>64</xdr:row>
      <xdr:rowOff>60693</xdr:rowOff>
    </xdr:to>
    <xdr:cxnSp macro="">
      <xdr:nvCxnSpPr>
        <xdr:cNvPr id="255" name="直線コネクタ 254"/>
        <xdr:cNvCxnSpPr/>
      </xdr:nvCxnSpPr>
      <xdr:spPr>
        <a:xfrm>
          <a:off x="6972300" y="11033266"/>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6"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7"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58"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115909</xdr:rowOff>
    </xdr:from>
    <xdr:ext cx="599010" cy="259045"/>
    <xdr:sp macro="" textlink="">
      <xdr:nvSpPr>
        <xdr:cNvPr id="259" name="n_4aveValue【橋りょう・トンネル】&#10;一人当たり有形固定資産（償却資産）額"/>
        <xdr:cNvSpPr txBox="1"/>
      </xdr:nvSpPr>
      <xdr:spPr>
        <a:xfrm>
          <a:off x="6672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102911</xdr:rowOff>
    </xdr:from>
    <xdr:ext cx="534377" cy="259045"/>
    <xdr:sp macro="" textlink="">
      <xdr:nvSpPr>
        <xdr:cNvPr id="260" name="n_1mainValue【橋りょう・トンネル】&#10;一人当たり有形固定資産（償却資産）額"/>
        <xdr:cNvSpPr txBox="1"/>
      </xdr:nvSpPr>
      <xdr:spPr>
        <a:xfrm>
          <a:off x="9359411" y="11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102807</xdr:rowOff>
    </xdr:from>
    <xdr:ext cx="534377" cy="259045"/>
    <xdr:sp macro="" textlink="">
      <xdr:nvSpPr>
        <xdr:cNvPr id="261" name="n_2mainValue【橋りょう・トンネル】&#10;一人当たり有形固定資産（償却資産）額"/>
        <xdr:cNvSpPr txBox="1"/>
      </xdr:nvSpPr>
      <xdr:spPr>
        <a:xfrm>
          <a:off x="8483111" y="110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102620</xdr:rowOff>
    </xdr:from>
    <xdr:ext cx="534377" cy="259045"/>
    <xdr:sp macro="" textlink="">
      <xdr:nvSpPr>
        <xdr:cNvPr id="262" name="n_3mainValue【橋りょう・トンネル】&#10;一人当たり有形固定資産（償却資産）額"/>
        <xdr:cNvSpPr txBox="1"/>
      </xdr:nvSpPr>
      <xdr:spPr>
        <a:xfrm>
          <a:off x="7594111" y="1107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102393</xdr:rowOff>
    </xdr:from>
    <xdr:ext cx="534377" cy="259045"/>
    <xdr:sp macro="" textlink="">
      <xdr:nvSpPr>
        <xdr:cNvPr id="263" name="n_4mainValue【橋りょう・トンネル】&#10;一人当たり有形固定資産（償却資産）額"/>
        <xdr:cNvSpPr txBox="1"/>
      </xdr:nvSpPr>
      <xdr:spPr>
        <a:xfrm>
          <a:off x="6705111" y="1107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93"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98" name="フローチャート: 判断 297"/>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164464</xdr:rowOff>
    </xdr:from>
    <xdr:to>
      <xdr:col>24</xdr:col>
      <xdr:colOff>114300</xdr:colOff>
      <xdr:row>81</xdr:row>
      <xdr:rowOff>94614</xdr:rowOff>
    </xdr:to>
    <xdr:sp macro="" textlink="">
      <xdr:nvSpPr>
        <xdr:cNvPr id="304" name="楕円 303"/>
        <xdr:cNvSpPr/>
      </xdr:nvSpPr>
      <xdr:spPr>
        <a:xfrm>
          <a:off x="4584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15891</xdr:rowOff>
    </xdr:from>
    <xdr:ext cx="405111" cy="259045"/>
    <xdr:sp macro="" textlink="">
      <xdr:nvSpPr>
        <xdr:cNvPr id="305" name="【公営住宅】&#10;有形固定資産減価償却率該当値テキスト"/>
        <xdr:cNvSpPr txBox="1"/>
      </xdr:nvSpPr>
      <xdr:spPr>
        <a:xfrm>
          <a:off x="4673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306" name="楕円 305"/>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43814</xdr:rowOff>
    </xdr:to>
    <xdr:cxnSp macro="">
      <xdr:nvCxnSpPr>
        <xdr:cNvPr id="307" name="直線コネクタ 306"/>
        <xdr:cNvCxnSpPr/>
      </xdr:nvCxnSpPr>
      <xdr:spPr>
        <a:xfrm>
          <a:off x="3797300" y="138893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80645</xdr:rowOff>
    </xdr:from>
    <xdr:to>
      <xdr:col>15</xdr:col>
      <xdr:colOff>101600</xdr:colOff>
      <xdr:row>81</xdr:row>
      <xdr:rowOff>10795</xdr:rowOff>
    </xdr:to>
    <xdr:sp macro="" textlink="">
      <xdr:nvSpPr>
        <xdr:cNvPr id="308" name="楕円 307"/>
        <xdr:cNvSpPr/>
      </xdr:nvSpPr>
      <xdr:spPr>
        <a:xfrm>
          <a:off x="2857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131445</xdr:rowOff>
    </xdr:from>
    <xdr:to>
      <xdr:col>19</xdr:col>
      <xdr:colOff>177800</xdr:colOff>
      <xdr:row>81</xdr:row>
      <xdr:rowOff>1905</xdr:rowOff>
    </xdr:to>
    <xdr:cxnSp macro="">
      <xdr:nvCxnSpPr>
        <xdr:cNvPr id="309" name="直線コネクタ 308"/>
        <xdr:cNvCxnSpPr/>
      </xdr:nvCxnSpPr>
      <xdr:spPr>
        <a:xfrm>
          <a:off x="2908300" y="13847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126364</xdr:rowOff>
    </xdr:from>
    <xdr:to>
      <xdr:col>10</xdr:col>
      <xdr:colOff>165100</xdr:colOff>
      <xdr:row>80</xdr:row>
      <xdr:rowOff>56514</xdr:rowOff>
    </xdr:to>
    <xdr:sp macro="" textlink="">
      <xdr:nvSpPr>
        <xdr:cNvPr id="310" name="楕円 309"/>
        <xdr:cNvSpPr/>
      </xdr:nvSpPr>
      <xdr:spPr>
        <a:xfrm>
          <a:off x="1968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5714</xdr:rowOff>
    </xdr:from>
    <xdr:to>
      <xdr:col>15</xdr:col>
      <xdr:colOff>50800</xdr:colOff>
      <xdr:row>80</xdr:row>
      <xdr:rowOff>131445</xdr:rowOff>
    </xdr:to>
    <xdr:cxnSp macro="">
      <xdr:nvCxnSpPr>
        <xdr:cNvPr id="311" name="直線コネクタ 310"/>
        <xdr:cNvCxnSpPr/>
      </xdr:nvCxnSpPr>
      <xdr:spPr>
        <a:xfrm>
          <a:off x="2019300" y="13721714"/>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126364</xdr:rowOff>
    </xdr:from>
    <xdr:to>
      <xdr:col>6</xdr:col>
      <xdr:colOff>38100</xdr:colOff>
      <xdr:row>80</xdr:row>
      <xdr:rowOff>56514</xdr:rowOff>
    </xdr:to>
    <xdr:sp macro="" textlink="">
      <xdr:nvSpPr>
        <xdr:cNvPr id="312" name="楕円 311"/>
        <xdr:cNvSpPr/>
      </xdr:nvSpPr>
      <xdr:spPr>
        <a:xfrm>
          <a:off x="1079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5714</xdr:rowOff>
    </xdr:from>
    <xdr:to>
      <xdr:col>10</xdr:col>
      <xdr:colOff>114300</xdr:colOff>
      <xdr:row>80</xdr:row>
      <xdr:rowOff>5714</xdr:rowOff>
    </xdr:to>
    <xdr:cxnSp macro="">
      <xdr:nvCxnSpPr>
        <xdr:cNvPr id="313" name="直線コネクタ 312"/>
        <xdr:cNvCxnSpPr/>
      </xdr:nvCxnSpPr>
      <xdr:spPr>
        <a:xfrm>
          <a:off x="1130300" y="13721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4"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5"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6"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317" name="n_4aveValue【公営住宅】&#10;有形固定資産減価償却率"/>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318" name="n_1mainValue【公営住宅】&#10;有形固定資産減価償却率"/>
        <xdr:cNvSpPr txBox="1"/>
      </xdr:nvSpPr>
      <xdr:spPr>
        <a:xfrm>
          <a:off x="3582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27322</xdr:rowOff>
    </xdr:from>
    <xdr:ext cx="405111" cy="259045"/>
    <xdr:sp macro="" textlink="">
      <xdr:nvSpPr>
        <xdr:cNvPr id="319" name="n_2mainValue【公営住宅】&#10;有形固定資産減価償却率"/>
        <xdr:cNvSpPr txBox="1"/>
      </xdr:nvSpPr>
      <xdr:spPr>
        <a:xfrm>
          <a:off x="2705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73041</xdr:rowOff>
    </xdr:from>
    <xdr:ext cx="405111" cy="259045"/>
    <xdr:sp macro="" textlink="">
      <xdr:nvSpPr>
        <xdr:cNvPr id="320" name="n_3mainValue【公営住宅】&#10;有形固定資産減価償却率"/>
        <xdr:cNvSpPr txBox="1"/>
      </xdr:nvSpPr>
      <xdr:spPr>
        <a:xfrm>
          <a:off x="1816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73041</xdr:rowOff>
    </xdr:from>
    <xdr:ext cx="405111" cy="259045"/>
    <xdr:sp macro="" textlink="">
      <xdr:nvSpPr>
        <xdr:cNvPr id="321" name="n_4mainValue【公営住宅】&#10;有形固定資産減価償却率"/>
        <xdr:cNvSpPr txBox="1"/>
      </xdr:nvSpPr>
      <xdr:spPr>
        <a:xfrm>
          <a:off x="927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50"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99504</xdr:rowOff>
    </xdr:from>
    <xdr:to>
      <xdr:col>36</xdr:col>
      <xdr:colOff>165100</xdr:colOff>
      <xdr:row>86</xdr:row>
      <xdr:rowOff>29654</xdr:rowOff>
    </xdr:to>
    <xdr:sp macro="" textlink="">
      <xdr:nvSpPr>
        <xdr:cNvPr id="355" name="フローチャート: 判断 354"/>
        <xdr:cNvSpPr/>
      </xdr:nvSpPr>
      <xdr:spPr>
        <a:xfrm>
          <a:off x="6921500" y="1467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46926</xdr:rowOff>
    </xdr:from>
    <xdr:to>
      <xdr:col>55</xdr:col>
      <xdr:colOff>50800</xdr:colOff>
      <xdr:row>86</xdr:row>
      <xdr:rowOff>148526</xdr:rowOff>
    </xdr:to>
    <xdr:sp macro="" textlink="">
      <xdr:nvSpPr>
        <xdr:cNvPr id="361" name="楕円 360"/>
        <xdr:cNvSpPr/>
      </xdr:nvSpPr>
      <xdr:spPr>
        <a:xfrm>
          <a:off x="10426700" y="147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133303</xdr:rowOff>
    </xdr:from>
    <xdr:ext cx="469744" cy="259045"/>
    <xdr:sp macro="" textlink="">
      <xdr:nvSpPr>
        <xdr:cNvPr id="362" name="【公営住宅】&#10;一人当たり面積該当値テキスト"/>
        <xdr:cNvSpPr txBox="1"/>
      </xdr:nvSpPr>
      <xdr:spPr>
        <a:xfrm>
          <a:off x="10515600" y="1470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46926</xdr:rowOff>
    </xdr:from>
    <xdr:to>
      <xdr:col>50</xdr:col>
      <xdr:colOff>165100</xdr:colOff>
      <xdr:row>86</xdr:row>
      <xdr:rowOff>148526</xdr:rowOff>
    </xdr:to>
    <xdr:sp macro="" textlink="">
      <xdr:nvSpPr>
        <xdr:cNvPr id="363" name="楕円 362"/>
        <xdr:cNvSpPr/>
      </xdr:nvSpPr>
      <xdr:spPr>
        <a:xfrm>
          <a:off x="9588500" y="147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97726</xdr:rowOff>
    </xdr:from>
    <xdr:to>
      <xdr:col>55</xdr:col>
      <xdr:colOff>0</xdr:colOff>
      <xdr:row>86</xdr:row>
      <xdr:rowOff>97726</xdr:rowOff>
    </xdr:to>
    <xdr:cxnSp macro="">
      <xdr:nvCxnSpPr>
        <xdr:cNvPr id="364" name="直線コネクタ 363"/>
        <xdr:cNvCxnSpPr/>
      </xdr:nvCxnSpPr>
      <xdr:spPr>
        <a:xfrm>
          <a:off x="9639300" y="148424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46737</xdr:rowOff>
    </xdr:from>
    <xdr:to>
      <xdr:col>46</xdr:col>
      <xdr:colOff>38100</xdr:colOff>
      <xdr:row>86</xdr:row>
      <xdr:rowOff>148337</xdr:rowOff>
    </xdr:to>
    <xdr:sp macro="" textlink="">
      <xdr:nvSpPr>
        <xdr:cNvPr id="365" name="楕円 364"/>
        <xdr:cNvSpPr/>
      </xdr:nvSpPr>
      <xdr:spPr>
        <a:xfrm>
          <a:off x="86995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97537</xdr:rowOff>
    </xdr:from>
    <xdr:to>
      <xdr:col>50</xdr:col>
      <xdr:colOff>114300</xdr:colOff>
      <xdr:row>86</xdr:row>
      <xdr:rowOff>97726</xdr:rowOff>
    </xdr:to>
    <xdr:cxnSp macro="">
      <xdr:nvCxnSpPr>
        <xdr:cNvPr id="366" name="直線コネクタ 365"/>
        <xdr:cNvCxnSpPr/>
      </xdr:nvCxnSpPr>
      <xdr:spPr>
        <a:xfrm>
          <a:off x="8750300" y="14842237"/>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46546</xdr:rowOff>
    </xdr:from>
    <xdr:to>
      <xdr:col>41</xdr:col>
      <xdr:colOff>101600</xdr:colOff>
      <xdr:row>86</xdr:row>
      <xdr:rowOff>148146</xdr:rowOff>
    </xdr:to>
    <xdr:sp macro="" textlink="">
      <xdr:nvSpPr>
        <xdr:cNvPr id="367" name="楕円 366"/>
        <xdr:cNvSpPr/>
      </xdr:nvSpPr>
      <xdr:spPr>
        <a:xfrm>
          <a:off x="7810500" y="14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97346</xdr:rowOff>
    </xdr:from>
    <xdr:to>
      <xdr:col>45</xdr:col>
      <xdr:colOff>177800</xdr:colOff>
      <xdr:row>86</xdr:row>
      <xdr:rowOff>97537</xdr:rowOff>
    </xdr:to>
    <xdr:cxnSp macro="">
      <xdr:nvCxnSpPr>
        <xdr:cNvPr id="368" name="直線コネクタ 367"/>
        <xdr:cNvCxnSpPr/>
      </xdr:nvCxnSpPr>
      <xdr:spPr>
        <a:xfrm>
          <a:off x="7861300" y="1484204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46355</xdr:rowOff>
    </xdr:from>
    <xdr:to>
      <xdr:col>36</xdr:col>
      <xdr:colOff>165100</xdr:colOff>
      <xdr:row>86</xdr:row>
      <xdr:rowOff>147955</xdr:rowOff>
    </xdr:to>
    <xdr:sp macro="" textlink="">
      <xdr:nvSpPr>
        <xdr:cNvPr id="369" name="楕円 368"/>
        <xdr:cNvSpPr/>
      </xdr:nvSpPr>
      <xdr:spPr>
        <a:xfrm>
          <a:off x="6921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97155</xdr:rowOff>
    </xdr:from>
    <xdr:to>
      <xdr:col>41</xdr:col>
      <xdr:colOff>50800</xdr:colOff>
      <xdr:row>86</xdr:row>
      <xdr:rowOff>97346</xdr:rowOff>
    </xdr:to>
    <xdr:cxnSp macro="">
      <xdr:nvCxnSpPr>
        <xdr:cNvPr id="370" name="直線コネクタ 369"/>
        <xdr:cNvCxnSpPr/>
      </xdr:nvCxnSpPr>
      <xdr:spPr>
        <a:xfrm>
          <a:off x="6972300" y="1484185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71"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72"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73"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46181</xdr:rowOff>
    </xdr:from>
    <xdr:ext cx="469744" cy="259045"/>
    <xdr:sp macro="" textlink="">
      <xdr:nvSpPr>
        <xdr:cNvPr id="374" name="n_4aveValue【公営住宅】&#10;一人当たり面積"/>
        <xdr:cNvSpPr txBox="1"/>
      </xdr:nvSpPr>
      <xdr:spPr>
        <a:xfrm>
          <a:off x="6737427" y="1444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139653</xdr:rowOff>
    </xdr:from>
    <xdr:ext cx="469744" cy="259045"/>
    <xdr:sp macro="" textlink="">
      <xdr:nvSpPr>
        <xdr:cNvPr id="375" name="n_1mainValue【公営住宅】&#10;一人当たり面積"/>
        <xdr:cNvSpPr txBox="1"/>
      </xdr:nvSpPr>
      <xdr:spPr>
        <a:xfrm>
          <a:off x="9391727" y="1488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139464</xdr:rowOff>
    </xdr:from>
    <xdr:ext cx="469744" cy="259045"/>
    <xdr:sp macro="" textlink="">
      <xdr:nvSpPr>
        <xdr:cNvPr id="376" name="n_2mainValue【公営住宅】&#10;一人当たり面積"/>
        <xdr:cNvSpPr txBox="1"/>
      </xdr:nvSpPr>
      <xdr:spPr>
        <a:xfrm>
          <a:off x="8515427" y="148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139273</xdr:rowOff>
    </xdr:from>
    <xdr:ext cx="469744" cy="259045"/>
    <xdr:sp macro="" textlink="">
      <xdr:nvSpPr>
        <xdr:cNvPr id="377" name="n_3mainValue【公営住宅】&#10;一人当たり面積"/>
        <xdr:cNvSpPr txBox="1"/>
      </xdr:nvSpPr>
      <xdr:spPr>
        <a:xfrm>
          <a:off x="7626427" y="148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139082</xdr:rowOff>
    </xdr:from>
    <xdr:ext cx="469744" cy="259045"/>
    <xdr:sp macro="" textlink="">
      <xdr:nvSpPr>
        <xdr:cNvPr id="378" name="n_4mainValue【公営住宅】&#10;一人当たり面積"/>
        <xdr:cNvSpPr txBox="1"/>
      </xdr:nvSpPr>
      <xdr:spPr>
        <a:xfrm>
          <a:off x="6737427"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9" name="直線コネクタ 418"/>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24"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5" name="フローチャート: 判断 424"/>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6" name="フローチャート: 判断 425"/>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7" name="フローチャート: 判断 426"/>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29" name="フローチャート: 判断 428"/>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xdr:rowOff>
    </xdr:from>
    <xdr:to>
      <xdr:col>85</xdr:col>
      <xdr:colOff>177800</xdr:colOff>
      <xdr:row>35</xdr:row>
      <xdr:rowOff>117475</xdr:rowOff>
    </xdr:to>
    <xdr:sp macro="" textlink="">
      <xdr:nvSpPr>
        <xdr:cNvPr id="435" name="楕円 434"/>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38752</xdr:rowOff>
    </xdr:from>
    <xdr:ext cx="405111" cy="259045"/>
    <xdr:sp macro="" textlink="">
      <xdr:nvSpPr>
        <xdr:cNvPr id="436" name="【認定こども園・幼稚園・保育所】&#10;有形固定資産減価償却率該当値テキスト"/>
        <xdr:cNvSpPr txBox="1"/>
      </xdr:nvSpPr>
      <xdr:spPr>
        <a:xfrm>
          <a:off x="16357600"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135890</xdr:rowOff>
    </xdr:from>
    <xdr:to>
      <xdr:col>81</xdr:col>
      <xdr:colOff>101600</xdr:colOff>
      <xdr:row>35</xdr:row>
      <xdr:rowOff>66040</xdr:rowOff>
    </xdr:to>
    <xdr:sp macro="" textlink="">
      <xdr:nvSpPr>
        <xdr:cNvPr id="437" name="楕円 436"/>
        <xdr:cNvSpPr/>
      </xdr:nvSpPr>
      <xdr:spPr>
        <a:xfrm>
          <a:off x="15430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xdr:rowOff>
    </xdr:from>
    <xdr:to>
      <xdr:col>85</xdr:col>
      <xdr:colOff>127000</xdr:colOff>
      <xdr:row>35</xdr:row>
      <xdr:rowOff>66675</xdr:rowOff>
    </xdr:to>
    <xdr:cxnSp macro="">
      <xdr:nvCxnSpPr>
        <xdr:cNvPr id="438" name="直線コネクタ 437"/>
        <xdr:cNvCxnSpPr/>
      </xdr:nvCxnSpPr>
      <xdr:spPr>
        <a:xfrm>
          <a:off x="15481300" y="60159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439" name="楕円 438"/>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133350</xdr:rowOff>
    </xdr:from>
    <xdr:to>
      <xdr:col>81</xdr:col>
      <xdr:colOff>50800</xdr:colOff>
      <xdr:row>35</xdr:row>
      <xdr:rowOff>15240</xdr:rowOff>
    </xdr:to>
    <xdr:cxnSp macro="">
      <xdr:nvCxnSpPr>
        <xdr:cNvPr id="440" name="直線コネクタ 439"/>
        <xdr:cNvCxnSpPr/>
      </xdr:nvCxnSpPr>
      <xdr:spPr>
        <a:xfrm>
          <a:off x="14592300" y="5962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95885</xdr:rowOff>
    </xdr:from>
    <xdr:to>
      <xdr:col>72</xdr:col>
      <xdr:colOff>38100</xdr:colOff>
      <xdr:row>34</xdr:row>
      <xdr:rowOff>26035</xdr:rowOff>
    </xdr:to>
    <xdr:sp macro="" textlink="">
      <xdr:nvSpPr>
        <xdr:cNvPr id="441" name="楕円 440"/>
        <xdr:cNvSpPr/>
      </xdr:nvSpPr>
      <xdr:spPr>
        <a:xfrm>
          <a:off x="13652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146685</xdr:rowOff>
    </xdr:from>
    <xdr:to>
      <xdr:col>76</xdr:col>
      <xdr:colOff>114300</xdr:colOff>
      <xdr:row>34</xdr:row>
      <xdr:rowOff>133350</xdr:rowOff>
    </xdr:to>
    <xdr:cxnSp macro="">
      <xdr:nvCxnSpPr>
        <xdr:cNvPr id="442" name="直線コネクタ 441"/>
        <xdr:cNvCxnSpPr/>
      </xdr:nvCxnSpPr>
      <xdr:spPr>
        <a:xfrm>
          <a:off x="13703300" y="580453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95885</xdr:rowOff>
    </xdr:from>
    <xdr:to>
      <xdr:col>67</xdr:col>
      <xdr:colOff>101600</xdr:colOff>
      <xdr:row>34</xdr:row>
      <xdr:rowOff>26035</xdr:rowOff>
    </xdr:to>
    <xdr:sp macro="" textlink="">
      <xdr:nvSpPr>
        <xdr:cNvPr id="443" name="楕円 442"/>
        <xdr:cNvSpPr/>
      </xdr:nvSpPr>
      <xdr:spPr>
        <a:xfrm>
          <a:off x="12763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146685</xdr:rowOff>
    </xdr:from>
    <xdr:to>
      <xdr:col>71</xdr:col>
      <xdr:colOff>177800</xdr:colOff>
      <xdr:row>33</xdr:row>
      <xdr:rowOff>146685</xdr:rowOff>
    </xdr:to>
    <xdr:cxnSp macro="">
      <xdr:nvCxnSpPr>
        <xdr:cNvPr id="444" name="直線コネクタ 443"/>
        <xdr:cNvCxnSpPr/>
      </xdr:nvCxnSpPr>
      <xdr:spPr>
        <a:xfrm>
          <a:off x="12814300" y="5804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5"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446" name="n_2aveValue【認定こども園・幼稚園・保育所】&#10;有形固定資産減価償却率"/>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7"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41927</xdr:rowOff>
    </xdr:from>
    <xdr:ext cx="405111" cy="259045"/>
    <xdr:sp macro="" textlink="">
      <xdr:nvSpPr>
        <xdr:cNvPr id="448" name="n_4aveValue【認定こども園・幼稚園・保育所】&#10;有形固定資産減価償却率"/>
        <xdr:cNvSpPr txBox="1"/>
      </xdr:nvSpPr>
      <xdr:spPr>
        <a:xfrm>
          <a:off x="12611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82567</xdr:rowOff>
    </xdr:from>
    <xdr:ext cx="405111" cy="259045"/>
    <xdr:sp macro="" textlink="">
      <xdr:nvSpPr>
        <xdr:cNvPr id="449" name="n_1mainValue【認定こども園・幼稚園・保育所】&#10;有形固定資産減価償却率"/>
        <xdr:cNvSpPr txBox="1"/>
      </xdr:nvSpPr>
      <xdr:spPr>
        <a:xfrm>
          <a:off x="152660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450" name="n_2mainValue【認定こども園・幼稚園・保育所】&#10;有形固定資産減価償却率"/>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42562</xdr:rowOff>
    </xdr:from>
    <xdr:ext cx="405111" cy="259045"/>
    <xdr:sp macro="" textlink="">
      <xdr:nvSpPr>
        <xdr:cNvPr id="451" name="n_3mainValue【認定こども園・幼稚園・保育所】&#10;有形固定資産減価償却率"/>
        <xdr:cNvSpPr txBox="1"/>
      </xdr:nvSpPr>
      <xdr:spPr>
        <a:xfrm>
          <a:off x="13500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42562</xdr:rowOff>
    </xdr:from>
    <xdr:ext cx="405111" cy="259045"/>
    <xdr:sp macro="" textlink="">
      <xdr:nvSpPr>
        <xdr:cNvPr id="452" name="n_4mainValue【認定こども園・幼稚園・保育所】&#10;有形固定資産減価償却率"/>
        <xdr:cNvSpPr txBox="1"/>
      </xdr:nvSpPr>
      <xdr:spPr>
        <a:xfrm>
          <a:off x="12611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74" name="直線コネクタ 47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7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6" name="直線コネクタ 47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8" name="直線コネクタ 47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79"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80" name="フローチャート: 判断 47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81" name="フローチャート: 判断 48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82" name="フローチャート: 判断 48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83" name="フローチャート: 判断 48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90" name="楕円 489"/>
        <xdr:cNvSpPr/>
      </xdr:nvSpPr>
      <xdr:spPr>
        <a:xfrm>
          <a:off x="22110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13987</xdr:rowOff>
    </xdr:from>
    <xdr:ext cx="469744" cy="259045"/>
    <xdr:sp macro="" textlink="">
      <xdr:nvSpPr>
        <xdr:cNvPr id="491" name="【認定こども園・幼稚園・保育所】&#10;一人当たり面積該当値テキスト"/>
        <xdr:cNvSpPr txBox="1"/>
      </xdr:nvSpPr>
      <xdr:spPr>
        <a:xfrm>
          <a:off x="221996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157988</xdr:rowOff>
    </xdr:from>
    <xdr:to>
      <xdr:col>112</xdr:col>
      <xdr:colOff>38100</xdr:colOff>
      <xdr:row>38</xdr:row>
      <xdr:rowOff>88138</xdr:rowOff>
    </xdr:to>
    <xdr:sp macro="" textlink="">
      <xdr:nvSpPr>
        <xdr:cNvPr id="492" name="楕円 491"/>
        <xdr:cNvSpPr/>
      </xdr:nvSpPr>
      <xdr:spPr>
        <a:xfrm>
          <a:off x="21272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37338</xdr:rowOff>
    </xdr:from>
    <xdr:to>
      <xdr:col>116</xdr:col>
      <xdr:colOff>63500</xdr:colOff>
      <xdr:row>38</xdr:row>
      <xdr:rowOff>41910</xdr:rowOff>
    </xdr:to>
    <xdr:cxnSp macro="">
      <xdr:nvCxnSpPr>
        <xdr:cNvPr id="493" name="直線コネクタ 492"/>
        <xdr:cNvCxnSpPr/>
      </xdr:nvCxnSpPr>
      <xdr:spPr>
        <a:xfrm>
          <a:off x="21323300" y="655243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153416</xdr:rowOff>
    </xdr:from>
    <xdr:to>
      <xdr:col>107</xdr:col>
      <xdr:colOff>101600</xdr:colOff>
      <xdr:row>38</xdr:row>
      <xdr:rowOff>83565</xdr:rowOff>
    </xdr:to>
    <xdr:sp macro="" textlink="">
      <xdr:nvSpPr>
        <xdr:cNvPr id="494" name="楕円 493"/>
        <xdr:cNvSpPr/>
      </xdr:nvSpPr>
      <xdr:spPr>
        <a:xfrm>
          <a:off x="20383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32766</xdr:rowOff>
    </xdr:from>
    <xdr:to>
      <xdr:col>111</xdr:col>
      <xdr:colOff>177800</xdr:colOff>
      <xdr:row>38</xdr:row>
      <xdr:rowOff>37338</xdr:rowOff>
    </xdr:to>
    <xdr:cxnSp macro="">
      <xdr:nvCxnSpPr>
        <xdr:cNvPr id="495" name="直線コネクタ 494"/>
        <xdr:cNvCxnSpPr/>
      </xdr:nvCxnSpPr>
      <xdr:spPr>
        <a:xfrm>
          <a:off x="20434300" y="65478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146558</xdr:rowOff>
    </xdr:from>
    <xdr:to>
      <xdr:col>102</xdr:col>
      <xdr:colOff>165100</xdr:colOff>
      <xdr:row>38</xdr:row>
      <xdr:rowOff>76708</xdr:rowOff>
    </xdr:to>
    <xdr:sp macro="" textlink="">
      <xdr:nvSpPr>
        <xdr:cNvPr id="496" name="楕円 495"/>
        <xdr:cNvSpPr/>
      </xdr:nvSpPr>
      <xdr:spPr>
        <a:xfrm>
          <a:off x="19494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25908</xdr:rowOff>
    </xdr:from>
    <xdr:to>
      <xdr:col>107</xdr:col>
      <xdr:colOff>50800</xdr:colOff>
      <xdr:row>38</xdr:row>
      <xdr:rowOff>32766</xdr:rowOff>
    </xdr:to>
    <xdr:cxnSp macro="">
      <xdr:nvCxnSpPr>
        <xdr:cNvPr id="497" name="直線コネクタ 496"/>
        <xdr:cNvCxnSpPr/>
      </xdr:nvCxnSpPr>
      <xdr:spPr>
        <a:xfrm>
          <a:off x="19545300" y="65410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137414</xdr:rowOff>
    </xdr:from>
    <xdr:to>
      <xdr:col>98</xdr:col>
      <xdr:colOff>38100</xdr:colOff>
      <xdr:row>38</xdr:row>
      <xdr:rowOff>67564</xdr:rowOff>
    </xdr:to>
    <xdr:sp macro="" textlink="">
      <xdr:nvSpPr>
        <xdr:cNvPr id="498" name="楕円 497"/>
        <xdr:cNvSpPr/>
      </xdr:nvSpPr>
      <xdr:spPr>
        <a:xfrm>
          <a:off x="18605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16764</xdr:rowOff>
    </xdr:from>
    <xdr:to>
      <xdr:col>102</xdr:col>
      <xdr:colOff>114300</xdr:colOff>
      <xdr:row>38</xdr:row>
      <xdr:rowOff>25908</xdr:rowOff>
    </xdr:to>
    <xdr:cxnSp macro="">
      <xdr:nvCxnSpPr>
        <xdr:cNvPr id="499" name="直線コネクタ 498"/>
        <xdr:cNvCxnSpPr/>
      </xdr:nvCxnSpPr>
      <xdr:spPr>
        <a:xfrm>
          <a:off x="18656300" y="6531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500"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01"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502" name="n_3aveValue【認定こども園・幼稚園・保育所】&#10;一人当たり面積"/>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3"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104665</xdr:rowOff>
    </xdr:from>
    <xdr:ext cx="469744" cy="259045"/>
    <xdr:sp macro="" textlink="">
      <xdr:nvSpPr>
        <xdr:cNvPr id="504" name="n_1mainValue【認定こども園・幼稚園・保育所】&#10;一人当たり面積"/>
        <xdr:cNvSpPr txBox="1"/>
      </xdr:nvSpPr>
      <xdr:spPr>
        <a:xfrm>
          <a:off x="210757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100093</xdr:rowOff>
    </xdr:from>
    <xdr:ext cx="469744" cy="259045"/>
    <xdr:sp macro="" textlink="">
      <xdr:nvSpPr>
        <xdr:cNvPr id="505" name="n_2mainValue【認定こども園・幼稚園・保育所】&#10;一人当たり面積"/>
        <xdr:cNvSpPr txBox="1"/>
      </xdr:nvSpPr>
      <xdr:spPr>
        <a:xfrm>
          <a:off x="20199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93235</xdr:rowOff>
    </xdr:from>
    <xdr:ext cx="469744" cy="259045"/>
    <xdr:sp macro="" textlink="">
      <xdr:nvSpPr>
        <xdr:cNvPr id="506" name="n_3mainValue【認定こども園・幼稚園・保育所】&#10;一人当たり面積"/>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84091</xdr:rowOff>
    </xdr:from>
    <xdr:ext cx="469744" cy="259045"/>
    <xdr:sp macro="" textlink="">
      <xdr:nvSpPr>
        <xdr:cNvPr id="507" name="n_4mainValue【認定こども園・幼稚園・保育所】&#10;一人当たり面積"/>
        <xdr:cNvSpPr txBox="1"/>
      </xdr:nvSpPr>
      <xdr:spPr>
        <a:xfrm>
          <a:off x="18421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33" name="直線コネクタ 532"/>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6"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7" name="直線コネクタ 536"/>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8"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9" name="フローチャート: 判断 538"/>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40" name="フローチャート: 判断 539"/>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1" name="フローチャート: 判断 540"/>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2" name="フローチャート: 判断 541"/>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3" name="フローチャート: 判断 542"/>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9" name="楕円 548"/>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550" name="【学校施設】&#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551" name="楕円 550"/>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114300</xdr:rowOff>
    </xdr:to>
    <xdr:cxnSp macro="">
      <xdr:nvCxnSpPr>
        <xdr:cNvPr id="552" name="直線コネクタ 551"/>
        <xdr:cNvCxnSpPr/>
      </xdr:nvCxnSpPr>
      <xdr:spPr>
        <a:xfrm>
          <a:off x="15481300" y="1037190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76563</xdr:rowOff>
    </xdr:from>
    <xdr:to>
      <xdr:col>76</xdr:col>
      <xdr:colOff>165100</xdr:colOff>
      <xdr:row>61</xdr:row>
      <xdr:rowOff>6713</xdr:rowOff>
    </xdr:to>
    <xdr:sp macro="" textlink="">
      <xdr:nvSpPr>
        <xdr:cNvPr id="553" name="楕円 552"/>
        <xdr:cNvSpPr/>
      </xdr:nvSpPr>
      <xdr:spPr>
        <a:xfrm>
          <a:off x="14541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127363</xdr:rowOff>
    </xdr:to>
    <xdr:cxnSp macro="">
      <xdr:nvCxnSpPr>
        <xdr:cNvPr id="554" name="直線コネクタ 553"/>
        <xdr:cNvCxnSpPr/>
      </xdr:nvCxnSpPr>
      <xdr:spPr>
        <a:xfrm flipV="1">
          <a:off x="14592300" y="1037190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84727</xdr:rowOff>
    </xdr:from>
    <xdr:to>
      <xdr:col>72</xdr:col>
      <xdr:colOff>38100</xdr:colOff>
      <xdr:row>60</xdr:row>
      <xdr:rowOff>14877</xdr:rowOff>
    </xdr:to>
    <xdr:sp macro="" textlink="">
      <xdr:nvSpPr>
        <xdr:cNvPr id="555" name="楕円 554"/>
        <xdr:cNvSpPr/>
      </xdr:nvSpPr>
      <xdr:spPr>
        <a:xfrm>
          <a:off x="13652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60</xdr:row>
      <xdr:rowOff>127363</xdr:rowOff>
    </xdr:to>
    <xdr:cxnSp macro="">
      <xdr:nvCxnSpPr>
        <xdr:cNvPr id="556" name="直線コネクタ 555"/>
        <xdr:cNvCxnSpPr/>
      </xdr:nvCxnSpPr>
      <xdr:spPr>
        <a:xfrm>
          <a:off x="13703300" y="1025107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84727</xdr:rowOff>
    </xdr:from>
    <xdr:to>
      <xdr:col>67</xdr:col>
      <xdr:colOff>101600</xdr:colOff>
      <xdr:row>60</xdr:row>
      <xdr:rowOff>14877</xdr:rowOff>
    </xdr:to>
    <xdr:sp macro="" textlink="">
      <xdr:nvSpPr>
        <xdr:cNvPr id="557" name="楕円 556"/>
        <xdr:cNvSpPr/>
      </xdr:nvSpPr>
      <xdr:spPr>
        <a:xfrm>
          <a:off x="12763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135527</xdr:rowOff>
    </xdr:from>
    <xdr:to>
      <xdr:col>71</xdr:col>
      <xdr:colOff>177800</xdr:colOff>
      <xdr:row>59</xdr:row>
      <xdr:rowOff>135527</xdr:rowOff>
    </xdr:to>
    <xdr:cxnSp macro="">
      <xdr:nvCxnSpPr>
        <xdr:cNvPr id="558" name="直線コネクタ 557"/>
        <xdr:cNvCxnSpPr/>
      </xdr:nvCxnSpPr>
      <xdr:spPr>
        <a:xfrm>
          <a:off x="12814300" y="10251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59"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60"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61"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562" name="n_4aveValue【学校施設】&#10;有形固定資産減価償却率"/>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152236</xdr:rowOff>
    </xdr:from>
    <xdr:ext cx="405111" cy="259045"/>
    <xdr:sp macro="" textlink="">
      <xdr:nvSpPr>
        <xdr:cNvPr id="563" name="n_1mainValue【学校施設】&#10;有形固定資産減価償却率"/>
        <xdr:cNvSpPr txBox="1"/>
      </xdr:nvSpPr>
      <xdr:spPr>
        <a:xfrm>
          <a:off x="15266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23240</xdr:rowOff>
    </xdr:from>
    <xdr:ext cx="405111" cy="259045"/>
    <xdr:sp macro="" textlink="">
      <xdr:nvSpPr>
        <xdr:cNvPr id="564" name="n_2mainValue【学校施設】&#10;有形固定資産減価償却率"/>
        <xdr:cNvSpPr txBox="1"/>
      </xdr:nvSpPr>
      <xdr:spPr>
        <a:xfrm>
          <a:off x="14389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65" name="n_3main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566" name="n_4mainValue【学校施設】&#10;有形固定資産減価償却率"/>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91" name="直線コネクタ 590"/>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92"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93" name="直線コネクタ 592"/>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94"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95" name="直線コネクタ 594"/>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96"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7" name="フローチャート: 判断 596"/>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8" name="フローチャート: 判断 597"/>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9" name="フローチャート: 判断 598"/>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00" name="フローチャート: 判断 599"/>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149606</xdr:rowOff>
    </xdr:from>
    <xdr:to>
      <xdr:col>98</xdr:col>
      <xdr:colOff>38100</xdr:colOff>
      <xdr:row>62</xdr:row>
      <xdr:rowOff>79756</xdr:rowOff>
    </xdr:to>
    <xdr:sp macro="" textlink="">
      <xdr:nvSpPr>
        <xdr:cNvPr id="601" name="フローチャート: 判断 600"/>
        <xdr:cNvSpPr/>
      </xdr:nvSpPr>
      <xdr:spPr>
        <a:xfrm>
          <a:off x="18605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133223</xdr:rowOff>
    </xdr:from>
    <xdr:to>
      <xdr:col>116</xdr:col>
      <xdr:colOff>114300</xdr:colOff>
      <xdr:row>63</xdr:row>
      <xdr:rowOff>63373</xdr:rowOff>
    </xdr:to>
    <xdr:sp macro="" textlink="">
      <xdr:nvSpPr>
        <xdr:cNvPr id="607" name="楕円 606"/>
        <xdr:cNvSpPr/>
      </xdr:nvSpPr>
      <xdr:spPr>
        <a:xfrm>
          <a:off x="22110700"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111650</xdr:rowOff>
    </xdr:from>
    <xdr:ext cx="469744" cy="259045"/>
    <xdr:sp macro="" textlink="">
      <xdr:nvSpPr>
        <xdr:cNvPr id="608" name="【学校施設】&#10;一人当たり面積該当値テキスト"/>
        <xdr:cNvSpPr txBox="1"/>
      </xdr:nvSpPr>
      <xdr:spPr>
        <a:xfrm>
          <a:off x="22199600" y="1074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128270</xdr:rowOff>
    </xdr:from>
    <xdr:to>
      <xdr:col>112</xdr:col>
      <xdr:colOff>38100</xdr:colOff>
      <xdr:row>63</xdr:row>
      <xdr:rowOff>58420</xdr:rowOff>
    </xdr:to>
    <xdr:sp macro="" textlink="">
      <xdr:nvSpPr>
        <xdr:cNvPr id="609" name="楕円 608"/>
        <xdr:cNvSpPr/>
      </xdr:nvSpPr>
      <xdr:spPr>
        <a:xfrm>
          <a:off x="2127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12573</xdr:rowOff>
    </xdr:to>
    <xdr:cxnSp macro="">
      <xdr:nvCxnSpPr>
        <xdr:cNvPr id="610" name="直線コネクタ 609"/>
        <xdr:cNvCxnSpPr/>
      </xdr:nvCxnSpPr>
      <xdr:spPr>
        <a:xfrm>
          <a:off x="21323300" y="1080897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124079</xdr:rowOff>
    </xdr:from>
    <xdr:to>
      <xdr:col>107</xdr:col>
      <xdr:colOff>101600</xdr:colOff>
      <xdr:row>63</xdr:row>
      <xdr:rowOff>54229</xdr:rowOff>
    </xdr:to>
    <xdr:sp macro="" textlink="">
      <xdr:nvSpPr>
        <xdr:cNvPr id="611" name="楕円 610"/>
        <xdr:cNvSpPr/>
      </xdr:nvSpPr>
      <xdr:spPr>
        <a:xfrm>
          <a:off x="20383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xdr:rowOff>
    </xdr:from>
    <xdr:to>
      <xdr:col>111</xdr:col>
      <xdr:colOff>177800</xdr:colOff>
      <xdr:row>63</xdr:row>
      <xdr:rowOff>7620</xdr:rowOff>
    </xdr:to>
    <xdr:cxnSp macro="">
      <xdr:nvCxnSpPr>
        <xdr:cNvPr id="612" name="直線コネクタ 611"/>
        <xdr:cNvCxnSpPr/>
      </xdr:nvCxnSpPr>
      <xdr:spPr>
        <a:xfrm>
          <a:off x="20434300" y="1080477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116459</xdr:rowOff>
    </xdr:from>
    <xdr:to>
      <xdr:col>102</xdr:col>
      <xdr:colOff>165100</xdr:colOff>
      <xdr:row>63</xdr:row>
      <xdr:rowOff>46609</xdr:rowOff>
    </xdr:to>
    <xdr:sp macro="" textlink="">
      <xdr:nvSpPr>
        <xdr:cNvPr id="613" name="楕円 612"/>
        <xdr:cNvSpPr/>
      </xdr:nvSpPr>
      <xdr:spPr>
        <a:xfrm>
          <a:off x="19494500" y="10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167259</xdr:rowOff>
    </xdr:from>
    <xdr:to>
      <xdr:col>107</xdr:col>
      <xdr:colOff>50800</xdr:colOff>
      <xdr:row>63</xdr:row>
      <xdr:rowOff>3429</xdr:rowOff>
    </xdr:to>
    <xdr:cxnSp macro="">
      <xdr:nvCxnSpPr>
        <xdr:cNvPr id="614" name="直線コネクタ 613"/>
        <xdr:cNvCxnSpPr/>
      </xdr:nvCxnSpPr>
      <xdr:spPr>
        <a:xfrm>
          <a:off x="19545300" y="1079715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107315</xdr:rowOff>
    </xdr:from>
    <xdr:to>
      <xdr:col>98</xdr:col>
      <xdr:colOff>38100</xdr:colOff>
      <xdr:row>63</xdr:row>
      <xdr:rowOff>37465</xdr:rowOff>
    </xdr:to>
    <xdr:sp macro="" textlink="">
      <xdr:nvSpPr>
        <xdr:cNvPr id="615" name="楕円 614"/>
        <xdr:cNvSpPr/>
      </xdr:nvSpPr>
      <xdr:spPr>
        <a:xfrm>
          <a:off x="18605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158115</xdr:rowOff>
    </xdr:from>
    <xdr:to>
      <xdr:col>102</xdr:col>
      <xdr:colOff>114300</xdr:colOff>
      <xdr:row>62</xdr:row>
      <xdr:rowOff>167259</xdr:rowOff>
    </xdr:to>
    <xdr:cxnSp macro="">
      <xdr:nvCxnSpPr>
        <xdr:cNvPr id="616" name="直線コネクタ 615"/>
        <xdr:cNvCxnSpPr/>
      </xdr:nvCxnSpPr>
      <xdr:spPr>
        <a:xfrm>
          <a:off x="18656300" y="107880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617"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618"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619"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96283</xdr:rowOff>
    </xdr:from>
    <xdr:ext cx="469744" cy="259045"/>
    <xdr:sp macro="" textlink="">
      <xdr:nvSpPr>
        <xdr:cNvPr id="620" name="n_4aveValue【学校施設】&#10;一人当たり面積"/>
        <xdr:cNvSpPr txBox="1"/>
      </xdr:nvSpPr>
      <xdr:spPr>
        <a:xfrm>
          <a:off x="18421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49547</xdr:rowOff>
    </xdr:from>
    <xdr:ext cx="469744" cy="259045"/>
    <xdr:sp macro="" textlink="">
      <xdr:nvSpPr>
        <xdr:cNvPr id="621" name="n_1mainValue【学校施設】&#10;一人当たり面積"/>
        <xdr:cNvSpPr txBox="1"/>
      </xdr:nvSpPr>
      <xdr:spPr>
        <a:xfrm>
          <a:off x="21075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45356</xdr:rowOff>
    </xdr:from>
    <xdr:ext cx="469744" cy="259045"/>
    <xdr:sp macro="" textlink="">
      <xdr:nvSpPr>
        <xdr:cNvPr id="622" name="n_2mainValue【学校施設】&#10;一人当たり面積"/>
        <xdr:cNvSpPr txBox="1"/>
      </xdr:nvSpPr>
      <xdr:spPr>
        <a:xfrm>
          <a:off x="20199427"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37736</xdr:rowOff>
    </xdr:from>
    <xdr:ext cx="469744" cy="259045"/>
    <xdr:sp macro="" textlink="">
      <xdr:nvSpPr>
        <xdr:cNvPr id="623" name="n_3mainValue【学校施設】&#10;一人当たり面積"/>
        <xdr:cNvSpPr txBox="1"/>
      </xdr:nvSpPr>
      <xdr:spPr>
        <a:xfrm>
          <a:off x="19310427" y="108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28592</xdr:rowOff>
    </xdr:from>
    <xdr:ext cx="469744" cy="259045"/>
    <xdr:sp macro="" textlink="">
      <xdr:nvSpPr>
        <xdr:cNvPr id="624" name="n_4mainValue【学校施設】&#10;一人当たり面積"/>
        <xdr:cNvSpPr txBox="1"/>
      </xdr:nvSpPr>
      <xdr:spPr>
        <a:xfrm>
          <a:off x="184214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50" name="直線コネクタ 649"/>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53" name="【児童館】&#10;有形固定資産減価償却率最大値テキスト"/>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54" name="直線コネクタ 653"/>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55" name="【児童館】&#10;有形固定資産減価償却率平均値テキスト"/>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6" name="フローチャート: 判断 655"/>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57" name="フローチャート: 判断 656"/>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58" name="フローチャート: 判断 657"/>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59" name="フローチャート: 判断 658"/>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60" name="フローチャート: 判断 659"/>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162016</xdr:rowOff>
    </xdr:from>
    <xdr:to>
      <xdr:col>85</xdr:col>
      <xdr:colOff>177800</xdr:colOff>
      <xdr:row>82</xdr:row>
      <xdr:rowOff>92166</xdr:rowOff>
    </xdr:to>
    <xdr:sp macro="" textlink="">
      <xdr:nvSpPr>
        <xdr:cNvPr id="666" name="楕円 665"/>
        <xdr:cNvSpPr/>
      </xdr:nvSpPr>
      <xdr:spPr>
        <a:xfrm>
          <a:off x="16268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13443</xdr:rowOff>
    </xdr:from>
    <xdr:ext cx="405111" cy="259045"/>
    <xdr:sp macro="" textlink="">
      <xdr:nvSpPr>
        <xdr:cNvPr id="667" name="【児童館】&#10;有形固定資産減価償却率該当値テキスト"/>
        <xdr:cNvSpPr txBox="1"/>
      </xdr:nvSpPr>
      <xdr:spPr>
        <a:xfrm>
          <a:off x="16357600"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668" name="楕円 667"/>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41366</xdr:rowOff>
    </xdr:to>
    <xdr:cxnSp macro="">
      <xdr:nvCxnSpPr>
        <xdr:cNvPr id="669" name="直線コネクタ 668"/>
        <xdr:cNvCxnSpPr/>
      </xdr:nvCxnSpPr>
      <xdr:spPr>
        <a:xfrm>
          <a:off x="15481300" y="140643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670" name="楕円 669"/>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5443</xdr:rowOff>
    </xdr:to>
    <xdr:cxnSp macro="">
      <xdr:nvCxnSpPr>
        <xdr:cNvPr id="671" name="直線コネクタ 670"/>
        <xdr:cNvCxnSpPr/>
      </xdr:nvCxnSpPr>
      <xdr:spPr>
        <a:xfrm>
          <a:off x="14592300" y="140284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72" name="楕円 671"/>
        <xdr:cNvSpPr/>
      </xdr:nvSpPr>
      <xdr:spPr>
        <a:xfrm>
          <a:off x="13652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33201</xdr:rowOff>
    </xdr:from>
    <xdr:to>
      <xdr:col>76</xdr:col>
      <xdr:colOff>114300</xdr:colOff>
      <xdr:row>81</xdr:row>
      <xdr:rowOff>140970</xdr:rowOff>
    </xdr:to>
    <xdr:cxnSp macro="">
      <xdr:nvCxnSpPr>
        <xdr:cNvPr id="673" name="直線コネクタ 672"/>
        <xdr:cNvCxnSpPr/>
      </xdr:nvCxnSpPr>
      <xdr:spPr>
        <a:xfrm>
          <a:off x="13703300" y="139206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153851</xdr:rowOff>
    </xdr:from>
    <xdr:to>
      <xdr:col>67</xdr:col>
      <xdr:colOff>101600</xdr:colOff>
      <xdr:row>81</xdr:row>
      <xdr:rowOff>84001</xdr:rowOff>
    </xdr:to>
    <xdr:sp macro="" textlink="">
      <xdr:nvSpPr>
        <xdr:cNvPr id="674" name="楕円 673"/>
        <xdr:cNvSpPr/>
      </xdr:nvSpPr>
      <xdr:spPr>
        <a:xfrm>
          <a:off x="12763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33201</xdr:rowOff>
    </xdr:from>
    <xdr:to>
      <xdr:col>71</xdr:col>
      <xdr:colOff>177800</xdr:colOff>
      <xdr:row>81</xdr:row>
      <xdr:rowOff>33201</xdr:rowOff>
    </xdr:to>
    <xdr:cxnSp macro="">
      <xdr:nvCxnSpPr>
        <xdr:cNvPr id="675" name="直線コネクタ 674"/>
        <xdr:cNvCxnSpPr/>
      </xdr:nvCxnSpPr>
      <xdr:spPr>
        <a:xfrm>
          <a:off x="12814300" y="13920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53901</xdr:rowOff>
    </xdr:from>
    <xdr:ext cx="405111" cy="259045"/>
    <xdr:sp macro="" textlink="">
      <xdr:nvSpPr>
        <xdr:cNvPr id="676" name="n_1aveValue【児童館】&#10;有形固定資産減価償却率"/>
        <xdr:cNvSpPr txBox="1"/>
      </xdr:nvSpPr>
      <xdr:spPr>
        <a:xfrm>
          <a:off x="15266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677" name="n_2aveValue【児童館】&#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678" name="n_3aveValue【児童館】&#10;有形固定資産減価償却率"/>
        <xdr:cNvSpPr txBox="1"/>
      </xdr:nvSpPr>
      <xdr:spPr>
        <a:xfrm>
          <a:off x="13500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679" name="n_4aveValue【児童館】&#10;有形固定資産減価償却率"/>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680" name="n_1mainValue【児童館】&#10;有形固定資産減価償却率"/>
        <xdr:cNvSpPr txBox="1"/>
      </xdr:nvSpPr>
      <xdr:spPr>
        <a:xfrm>
          <a:off x="15266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81" name="n_2mainValue【児童館】&#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82" name="n_3main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100528</xdr:rowOff>
    </xdr:from>
    <xdr:ext cx="405111" cy="259045"/>
    <xdr:sp macro="" textlink="">
      <xdr:nvSpPr>
        <xdr:cNvPr id="683" name="n_4mainValue【児童館】&#10;有形固定資産減価償却率"/>
        <xdr:cNvSpPr txBox="1"/>
      </xdr:nvSpPr>
      <xdr:spPr>
        <a:xfrm>
          <a:off x="12611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4" name="テキスト ボックス 6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710" name="直線コネクタ 709"/>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711" name="【児童館】&#10;一人当たり面積最小値テキスト"/>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712" name="直線コネクタ 711"/>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13"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14" name="直線コネクタ 71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15"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16" name="フローチャート: 判断 715"/>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717" name="フローチャート: 判断 716"/>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718" name="フローチャート: 判断 717"/>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19" name="フローチャート: 判断 718"/>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20" name="フローチャート: 判断 719"/>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68943</xdr:rowOff>
    </xdr:from>
    <xdr:to>
      <xdr:col>116</xdr:col>
      <xdr:colOff>114300</xdr:colOff>
      <xdr:row>86</xdr:row>
      <xdr:rowOff>170543</xdr:rowOff>
    </xdr:to>
    <xdr:sp macro="" textlink="">
      <xdr:nvSpPr>
        <xdr:cNvPr id="726" name="楕円 725"/>
        <xdr:cNvSpPr/>
      </xdr:nvSpPr>
      <xdr:spPr>
        <a:xfrm>
          <a:off x="22110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155320</xdr:rowOff>
    </xdr:from>
    <xdr:ext cx="469744" cy="259045"/>
    <xdr:sp macro="" textlink="">
      <xdr:nvSpPr>
        <xdr:cNvPr id="727" name="【児童館】&#10;一人当たり面積該当値テキスト"/>
        <xdr:cNvSpPr txBox="1"/>
      </xdr:nvSpPr>
      <xdr:spPr>
        <a:xfrm>
          <a:off x="22199600" y="147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68943</xdr:rowOff>
    </xdr:from>
    <xdr:to>
      <xdr:col>112</xdr:col>
      <xdr:colOff>38100</xdr:colOff>
      <xdr:row>86</xdr:row>
      <xdr:rowOff>170543</xdr:rowOff>
    </xdr:to>
    <xdr:sp macro="" textlink="">
      <xdr:nvSpPr>
        <xdr:cNvPr id="728" name="楕円 727"/>
        <xdr:cNvSpPr/>
      </xdr:nvSpPr>
      <xdr:spPr>
        <a:xfrm>
          <a:off x="2127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119743</xdr:rowOff>
    </xdr:from>
    <xdr:to>
      <xdr:col>116</xdr:col>
      <xdr:colOff>63500</xdr:colOff>
      <xdr:row>86</xdr:row>
      <xdr:rowOff>119743</xdr:rowOff>
    </xdr:to>
    <xdr:cxnSp macro="">
      <xdr:nvCxnSpPr>
        <xdr:cNvPr id="729" name="直線コネクタ 728"/>
        <xdr:cNvCxnSpPr/>
      </xdr:nvCxnSpPr>
      <xdr:spPr>
        <a:xfrm>
          <a:off x="21323300" y="1486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68943</xdr:rowOff>
    </xdr:from>
    <xdr:to>
      <xdr:col>107</xdr:col>
      <xdr:colOff>101600</xdr:colOff>
      <xdr:row>86</xdr:row>
      <xdr:rowOff>170543</xdr:rowOff>
    </xdr:to>
    <xdr:sp macro="" textlink="">
      <xdr:nvSpPr>
        <xdr:cNvPr id="730" name="楕円 729"/>
        <xdr:cNvSpPr/>
      </xdr:nvSpPr>
      <xdr:spPr>
        <a:xfrm>
          <a:off x="20383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119743</xdr:rowOff>
    </xdr:from>
    <xdr:to>
      <xdr:col>111</xdr:col>
      <xdr:colOff>177800</xdr:colOff>
      <xdr:row>86</xdr:row>
      <xdr:rowOff>119743</xdr:rowOff>
    </xdr:to>
    <xdr:cxnSp macro="">
      <xdr:nvCxnSpPr>
        <xdr:cNvPr id="731" name="直線コネクタ 730"/>
        <xdr:cNvCxnSpPr/>
      </xdr:nvCxnSpPr>
      <xdr:spPr>
        <a:xfrm>
          <a:off x="20434300" y="1486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68943</xdr:rowOff>
    </xdr:from>
    <xdr:to>
      <xdr:col>102</xdr:col>
      <xdr:colOff>165100</xdr:colOff>
      <xdr:row>86</xdr:row>
      <xdr:rowOff>170543</xdr:rowOff>
    </xdr:to>
    <xdr:sp macro="" textlink="">
      <xdr:nvSpPr>
        <xdr:cNvPr id="732" name="楕円 731"/>
        <xdr:cNvSpPr/>
      </xdr:nvSpPr>
      <xdr:spPr>
        <a:xfrm>
          <a:off x="19494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119743</xdr:rowOff>
    </xdr:from>
    <xdr:to>
      <xdr:col>107</xdr:col>
      <xdr:colOff>50800</xdr:colOff>
      <xdr:row>86</xdr:row>
      <xdr:rowOff>119743</xdr:rowOff>
    </xdr:to>
    <xdr:cxnSp macro="">
      <xdr:nvCxnSpPr>
        <xdr:cNvPr id="733" name="直線コネクタ 732"/>
        <xdr:cNvCxnSpPr/>
      </xdr:nvCxnSpPr>
      <xdr:spPr>
        <a:xfrm>
          <a:off x="19545300" y="1486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52614</xdr:rowOff>
    </xdr:from>
    <xdr:to>
      <xdr:col>98</xdr:col>
      <xdr:colOff>38100</xdr:colOff>
      <xdr:row>86</xdr:row>
      <xdr:rowOff>154214</xdr:rowOff>
    </xdr:to>
    <xdr:sp macro="" textlink="">
      <xdr:nvSpPr>
        <xdr:cNvPr id="734" name="楕円 733"/>
        <xdr:cNvSpPr/>
      </xdr:nvSpPr>
      <xdr:spPr>
        <a:xfrm>
          <a:off x="18605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103414</xdr:rowOff>
    </xdr:from>
    <xdr:to>
      <xdr:col>102</xdr:col>
      <xdr:colOff>114300</xdr:colOff>
      <xdr:row>86</xdr:row>
      <xdr:rowOff>119743</xdr:rowOff>
    </xdr:to>
    <xdr:cxnSp macro="">
      <xdr:nvCxnSpPr>
        <xdr:cNvPr id="735" name="直線コネクタ 734"/>
        <xdr:cNvCxnSpPr/>
      </xdr:nvCxnSpPr>
      <xdr:spPr>
        <a:xfrm>
          <a:off x="18656300" y="148481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736" name="n_1aveValue【児童館】&#10;一人当たり面積"/>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737" name="n_2aveValue【児童館】&#10;一人当たり面積"/>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38"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9"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161670</xdr:rowOff>
    </xdr:from>
    <xdr:ext cx="469744" cy="259045"/>
    <xdr:sp macro="" textlink="">
      <xdr:nvSpPr>
        <xdr:cNvPr id="740" name="n_1mainValue【児童館】&#10;一人当たり面積"/>
        <xdr:cNvSpPr txBox="1"/>
      </xdr:nvSpPr>
      <xdr:spPr>
        <a:xfrm>
          <a:off x="210757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161670</xdr:rowOff>
    </xdr:from>
    <xdr:ext cx="469744" cy="259045"/>
    <xdr:sp macro="" textlink="">
      <xdr:nvSpPr>
        <xdr:cNvPr id="741" name="n_2mainValue【児童館】&#10;一人当たり面積"/>
        <xdr:cNvSpPr txBox="1"/>
      </xdr:nvSpPr>
      <xdr:spPr>
        <a:xfrm>
          <a:off x="20199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161670</xdr:rowOff>
    </xdr:from>
    <xdr:ext cx="469744" cy="259045"/>
    <xdr:sp macro="" textlink="">
      <xdr:nvSpPr>
        <xdr:cNvPr id="742" name="n_3mainValue【児童館】&#10;一人当たり面積"/>
        <xdr:cNvSpPr txBox="1"/>
      </xdr:nvSpPr>
      <xdr:spPr>
        <a:xfrm>
          <a:off x="19310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145341</xdr:rowOff>
    </xdr:from>
    <xdr:ext cx="469744" cy="259045"/>
    <xdr:sp macro="" textlink="">
      <xdr:nvSpPr>
        <xdr:cNvPr id="743" name="n_4mainValue【児童館】&#10;一人当たり面積"/>
        <xdr:cNvSpPr txBox="1"/>
      </xdr:nvSpPr>
      <xdr:spPr>
        <a:xfrm>
          <a:off x="18421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68" name="直線コネクタ 767"/>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71"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72" name="直線コネクタ 771"/>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73"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74" name="フローチャート: 判断 773"/>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75" name="フローチャート: 判断 774"/>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76" name="フローチャート: 判断 775"/>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77" name="フローチャート: 判断 776"/>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76836</xdr:rowOff>
    </xdr:from>
    <xdr:to>
      <xdr:col>67</xdr:col>
      <xdr:colOff>101600</xdr:colOff>
      <xdr:row>105</xdr:row>
      <xdr:rowOff>6986</xdr:rowOff>
    </xdr:to>
    <xdr:sp macro="" textlink="">
      <xdr:nvSpPr>
        <xdr:cNvPr id="778" name="フローチャート: 判断 777"/>
        <xdr:cNvSpPr/>
      </xdr:nvSpPr>
      <xdr:spPr>
        <a:xfrm>
          <a:off x="12763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784" name="楕円 783"/>
        <xdr:cNvSpPr/>
      </xdr:nvSpPr>
      <xdr:spPr>
        <a:xfrm>
          <a:off x="16268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17163</xdr:rowOff>
    </xdr:from>
    <xdr:ext cx="405111" cy="259045"/>
    <xdr:sp macro="" textlink="">
      <xdr:nvSpPr>
        <xdr:cNvPr id="785" name="【公民館】&#10;有形固定資産減価償却率該当値テキスト"/>
        <xdr:cNvSpPr txBox="1"/>
      </xdr:nvSpPr>
      <xdr:spPr>
        <a:xfrm>
          <a:off x="16357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164464</xdr:rowOff>
    </xdr:from>
    <xdr:to>
      <xdr:col>81</xdr:col>
      <xdr:colOff>101600</xdr:colOff>
      <xdr:row>105</xdr:row>
      <xdr:rowOff>94614</xdr:rowOff>
    </xdr:to>
    <xdr:sp macro="" textlink="">
      <xdr:nvSpPr>
        <xdr:cNvPr id="786" name="楕円 785"/>
        <xdr:cNvSpPr/>
      </xdr:nvSpPr>
      <xdr:spPr>
        <a:xfrm>
          <a:off x="15430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43814</xdr:rowOff>
    </xdr:from>
    <xdr:to>
      <xdr:col>85</xdr:col>
      <xdr:colOff>127000</xdr:colOff>
      <xdr:row>105</xdr:row>
      <xdr:rowOff>89536</xdr:rowOff>
    </xdr:to>
    <xdr:cxnSp macro="">
      <xdr:nvCxnSpPr>
        <xdr:cNvPr id="787" name="直線コネクタ 786"/>
        <xdr:cNvCxnSpPr/>
      </xdr:nvCxnSpPr>
      <xdr:spPr>
        <a:xfrm>
          <a:off x="15481300" y="180460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788" name="楕円 787"/>
        <xdr:cNvSpPr/>
      </xdr:nvSpPr>
      <xdr:spPr>
        <a:xfrm>
          <a:off x="14541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0</xdr:rowOff>
    </xdr:from>
    <xdr:to>
      <xdr:col>81</xdr:col>
      <xdr:colOff>50800</xdr:colOff>
      <xdr:row>105</xdr:row>
      <xdr:rowOff>43814</xdr:rowOff>
    </xdr:to>
    <xdr:cxnSp macro="">
      <xdr:nvCxnSpPr>
        <xdr:cNvPr id="789" name="直線コネクタ 788"/>
        <xdr:cNvCxnSpPr/>
      </xdr:nvCxnSpPr>
      <xdr:spPr>
        <a:xfrm>
          <a:off x="14592300" y="180022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153036</xdr:rowOff>
    </xdr:from>
    <xdr:to>
      <xdr:col>72</xdr:col>
      <xdr:colOff>38100</xdr:colOff>
      <xdr:row>104</xdr:row>
      <xdr:rowOff>83186</xdr:rowOff>
    </xdr:to>
    <xdr:sp macro="" textlink="">
      <xdr:nvSpPr>
        <xdr:cNvPr id="790" name="楕円 789"/>
        <xdr:cNvSpPr/>
      </xdr:nvSpPr>
      <xdr:spPr>
        <a:xfrm>
          <a:off x="13652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32386</xdr:rowOff>
    </xdr:from>
    <xdr:to>
      <xdr:col>76</xdr:col>
      <xdr:colOff>114300</xdr:colOff>
      <xdr:row>105</xdr:row>
      <xdr:rowOff>0</xdr:rowOff>
    </xdr:to>
    <xdr:cxnSp macro="">
      <xdr:nvCxnSpPr>
        <xdr:cNvPr id="791" name="直線コネクタ 790"/>
        <xdr:cNvCxnSpPr/>
      </xdr:nvCxnSpPr>
      <xdr:spPr>
        <a:xfrm>
          <a:off x="13703300" y="17863186"/>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153036</xdr:rowOff>
    </xdr:from>
    <xdr:to>
      <xdr:col>67</xdr:col>
      <xdr:colOff>101600</xdr:colOff>
      <xdr:row>104</xdr:row>
      <xdr:rowOff>83186</xdr:rowOff>
    </xdr:to>
    <xdr:sp macro="" textlink="">
      <xdr:nvSpPr>
        <xdr:cNvPr id="792" name="楕円 791"/>
        <xdr:cNvSpPr/>
      </xdr:nvSpPr>
      <xdr:spPr>
        <a:xfrm>
          <a:off x="12763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32386</xdr:rowOff>
    </xdr:from>
    <xdr:to>
      <xdr:col>71</xdr:col>
      <xdr:colOff>177800</xdr:colOff>
      <xdr:row>104</xdr:row>
      <xdr:rowOff>32386</xdr:rowOff>
    </xdr:to>
    <xdr:cxnSp macro="">
      <xdr:nvCxnSpPr>
        <xdr:cNvPr id="793" name="直線コネクタ 792"/>
        <xdr:cNvCxnSpPr/>
      </xdr:nvCxnSpPr>
      <xdr:spPr>
        <a:xfrm>
          <a:off x="12814300" y="17863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94"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95"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112413</xdr:rowOff>
    </xdr:from>
    <xdr:ext cx="405111" cy="259045"/>
    <xdr:sp macro="" textlink="">
      <xdr:nvSpPr>
        <xdr:cNvPr id="796" name="n_3aveValue【公民館】&#10;有形固定資産減価償却率"/>
        <xdr:cNvSpPr txBox="1"/>
      </xdr:nvSpPr>
      <xdr:spPr>
        <a:xfrm>
          <a:off x="13500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169563</xdr:rowOff>
    </xdr:from>
    <xdr:ext cx="405111" cy="259045"/>
    <xdr:sp macro="" textlink="">
      <xdr:nvSpPr>
        <xdr:cNvPr id="797" name="n_4aveValue【公民館】&#10;有形固定資産減価償却率"/>
        <xdr:cNvSpPr txBox="1"/>
      </xdr:nvSpPr>
      <xdr:spPr>
        <a:xfrm>
          <a:off x="12611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85741</xdr:rowOff>
    </xdr:from>
    <xdr:ext cx="405111" cy="259045"/>
    <xdr:sp macro="" textlink="">
      <xdr:nvSpPr>
        <xdr:cNvPr id="798" name="n_1mainValue【公民館】&#10;有形固定資産減価償却率"/>
        <xdr:cNvSpPr txBox="1"/>
      </xdr:nvSpPr>
      <xdr:spPr>
        <a:xfrm>
          <a:off x="15266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41927</xdr:rowOff>
    </xdr:from>
    <xdr:ext cx="405111" cy="259045"/>
    <xdr:sp macro="" textlink="">
      <xdr:nvSpPr>
        <xdr:cNvPr id="799" name="n_2mainValue【公民館】&#10;有形固定資産減価償却率"/>
        <xdr:cNvSpPr txBox="1"/>
      </xdr:nvSpPr>
      <xdr:spPr>
        <a:xfrm>
          <a:off x="14389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99713</xdr:rowOff>
    </xdr:from>
    <xdr:ext cx="405111" cy="259045"/>
    <xdr:sp macro="" textlink="">
      <xdr:nvSpPr>
        <xdr:cNvPr id="800" name="n_3mainValue【公民館】&#10;有形固定資産減価償却率"/>
        <xdr:cNvSpPr txBox="1"/>
      </xdr:nvSpPr>
      <xdr:spPr>
        <a:xfrm>
          <a:off x="13500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99713</xdr:rowOff>
    </xdr:from>
    <xdr:ext cx="405111" cy="259045"/>
    <xdr:sp macro="" textlink="">
      <xdr:nvSpPr>
        <xdr:cNvPr id="801" name="n_4mainValue【公民館】&#10;有形固定資産減価償却率"/>
        <xdr:cNvSpPr txBox="1"/>
      </xdr:nvSpPr>
      <xdr:spPr>
        <a:xfrm>
          <a:off x="12611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25" name="直線コネクタ 824"/>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6"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7" name="直線コネクタ 826"/>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8"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9" name="直線コネクタ 828"/>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830" name="【公民館】&#10;一人当たり面積平均値テキスト"/>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831" name="フローチャート: 判断 830"/>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832" name="フローチャート: 判断 831"/>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33" name="フローチャート: 判断 832"/>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834" name="フローチャート: 判断 833"/>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835" name="フローチャート: 判断 834"/>
        <xdr:cNvSpPr/>
      </xdr:nvSpPr>
      <xdr:spPr>
        <a:xfrm>
          <a:off x="18605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130811</xdr:rowOff>
    </xdr:from>
    <xdr:to>
      <xdr:col>116</xdr:col>
      <xdr:colOff>114300</xdr:colOff>
      <xdr:row>107</xdr:row>
      <xdr:rowOff>60961</xdr:rowOff>
    </xdr:to>
    <xdr:sp macro="" textlink="">
      <xdr:nvSpPr>
        <xdr:cNvPr id="841" name="楕円 840"/>
        <xdr:cNvSpPr/>
      </xdr:nvSpPr>
      <xdr:spPr>
        <a:xfrm>
          <a:off x="22110700" y="183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109238</xdr:rowOff>
    </xdr:from>
    <xdr:ext cx="469744" cy="259045"/>
    <xdr:sp macro="" textlink="">
      <xdr:nvSpPr>
        <xdr:cNvPr id="842" name="【公民館】&#10;一人当たり面積該当値テキスト"/>
        <xdr:cNvSpPr txBox="1"/>
      </xdr:nvSpPr>
      <xdr:spPr>
        <a:xfrm>
          <a:off x="22199600" y="1828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43" name="楕円 842"/>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10161</xdr:rowOff>
    </xdr:to>
    <xdr:cxnSp macro="">
      <xdr:nvCxnSpPr>
        <xdr:cNvPr id="844" name="直線コネクタ 843"/>
        <xdr:cNvCxnSpPr/>
      </xdr:nvCxnSpPr>
      <xdr:spPr>
        <a:xfrm>
          <a:off x="21323300" y="183527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127000</xdr:rowOff>
    </xdr:from>
    <xdr:to>
      <xdr:col>107</xdr:col>
      <xdr:colOff>101600</xdr:colOff>
      <xdr:row>107</xdr:row>
      <xdr:rowOff>57150</xdr:rowOff>
    </xdr:to>
    <xdr:sp macro="" textlink="">
      <xdr:nvSpPr>
        <xdr:cNvPr id="845" name="楕円 844"/>
        <xdr:cNvSpPr/>
      </xdr:nvSpPr>
      <xdr:spPr>
        <a:xfrm>
          <a:off x="203835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6350</xdr:rowOff>
    </xdr:from>
    <xdr:to>
      <xdr:col>111</xdr:col>
      <xdr:colOff>177800</xdr:colOff>
      <xdr:row>107</xdr:row>
      <xdr:rowOff>7620</xdr:rowOff>
    </xdr:to>
    <xdr:cxnSp macro="">
      <xdr:nvCxnSpPr>
        <xdr:cNvPr id="846" name="直線コネクタ 845"/>
        <xdr:cNvCxnSpPr/>
      </xdr:nvCxnSpPr>
      <xdr:spPr>
        <a:xfrm>
          <a:off x="20434300" y="18351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123189</xdr:rowOff>
    </xdr:from>
    <xdr:to>
      <xdr:col>102</xdr:col>
      <xdr:colOff>165100</xdr:colOff>
      <xdr:row>107</xdr:row>
      <xdr:rowOff>53339</xdr:rowOff>
    </xdr:to>
    <xdr:sp macro="" textlink="">
      <xdr:nvSpPr>
        <xdr:cNvPr id="847" name="楕円 846"/>
        <xdr:cNvSpPr/>
      </xdr:nvSpPr>
      <xdr:spPr>
        <a:xfrm>
          <a:off x="19494500" y="182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2539</xdr:rowOff>
    </xdr:from>
    <xdr:to>
      <xdr:col>107</xdr:col>
      <xdr:colOff>50800</xdr:colOff>
      <xdr:row>107</xdr:row>
      <xdr:rowOff>6350</xdr:rowOff>
    </xdr:to>
    <xdr:cxnSp macro="">
      <xdr:nvCxnSpPr>
        <xdr:cNvPr id="848" name="直線コネクタ 847"/>
        <xdr:cNvCxnSpPr/>
      </xdr:nvCxnSpPr>
      <xdr:spPr>
        <a:xfrm>
          <a:off x="19545300" y="18347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118111</xdr:rowOff>
    </xdr:from>
    <xdr:to>
      <xdr:col>98</xdr:col>
      <xdr:colOff>38100</xdr:colOff>
      <xdr:row>107</xdr:row>
      <xdr:rowOff>48261</xdr:rowOff>
    </xdr:to>
    <xdr:sp macro="" textlink="">
      <xdr:nvSpPr>
        <xdr:cNvPr id="849" name="楕円 848"/>
        <xdr:cNvSpPr/>
      </xdr:nvSpPr>
      <xdr:spPr>
        <a:xfrm>
          <a:off x="186055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168911</xdr:rowOff>
    </xdr:from>
    <xdr:to>
      <xdr:col>102</xdr:col>
      <xdr:colOff>114300</xdr:colOff>
      <xdr:row>107</xdr:row>
      <xdr:rowOff>2539</xdr:rowOff>
    </xdr:to>
    <xdr:cxnSp macro="">
      <xdr:nvCxnSpPr>
        <xdr:cNvPr id="850" name="直線コネクタ 849"/>
        <xdr:cNvCxnSpPr/>
      </xdr:nvCxnSpPr>
      <xdr:spPr>
        <a:xfrm>
          <a:off x="18656300" y="183426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851"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52"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853"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854" name="n_4aveValue【公民館】&#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55" name="n_1mainValue【公民館】&#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73677</xdr:rowOff>
    </xdr:from>
    <xdr:ext cx="469744" cy="259045"/>
    <xdr:sp macro="" textlink="">
      <xdr:nvSpPr>
        <xdr:cNvPr id="856" name="n_2mainValue【公民館】&#10;一人当たり面積"/>
        <xdr:cNvSpPr txBox="1"/>
      </xdr:nvSpPr>
      <xdr:spPr>
        <a:xfrm>
          <a:off x="20199427" y="180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44466</xdr:rowOff>
    </xdr:from>
    <xdr:ext cx="469744" cy="259045"/>
    <xdr:sp macro="" textlink="">
      <xdr:nvSpPr>
        <xdr:cNvPr id="857" name="n_3mainValue【公民館】&#10;一人当たり面積"/>
        <xdr:cNvSpPr txBox="1"/>
      </xdr:nvSpPr>
      <xdr:spPr>
        <a:xfrm>
          <a:off x="193104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39388</xdr:rowOff>
    </xdr:from>
    <xdr:ext cx="469744" cy="259045"/>
    <xdr:sp macro="" textlink="">
      <xdr:nvSpPr>
        <xdr:cNvPr id="858" name="n_4mainValue【公民館】&#10;一人当たり面積"/>
        <xdr:cNvSpPr txBox="1"/>
      </xdr:nvSpPr>
      <xdr:spPr>
        <a:xfrm>
          <a:off x="18421427"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特徴として非合併自治体であるため、全体的な公共施設保有量が少なく、一人当たり面積等の数値が少ないことが挙げられる。年少人口比率が全国的にみて非常に高いため、例外的に認定こども園・幼稚園・保育所の</a:t>
          </a:r>
          <a:r>
            <a:rPr kumimoji="1" lang="ja-JP" altLang="en-US" sz="1100">
              <a:solidFill>
                <a:schemeClr val="dk1"/>
              </a:solidFill>
              <a:effectLst/>
              <a:latin typeface="+mn-lt"/>
              <a:ea typeface="+mn-ea"/>
              <a:cs typeface="+mn-cs"/>
            </a:rPr>
            <a:t>一人当たり面積</a:t>
          </a:r>
          <a:r>
            <a:rPr kumimoji="1" lang="ja-JP" altLang="ja-JP" sz="1100">
              <a:solidFill>
                <a:schemeClr val="dk1"/>
              </a:solidFill>
              <a:effectLst/>
              <a:latin typeface="+mn-lt"/>
              <a:ea typeface="+mn-ea"/>
              <a:cs typeface="+mn-cs"/>
            </a:rPr>
            <a:t>比率が高く、また自治区単位で公民館があるため公民館施設の一人当たり面積等が多くなっているが、基本的には少ない傾向にある。</a:t>
          </a:r>
          <a:endParaRPr lang="ja-JP" altLang="ja-JP" sz="1400">
            <a:effectLst/>
          </a:endParaRPr>
        </a:p>
        <a:p>
          <a:r>
            <a:rPr kumimoji="1" lang="ja-JP" altLang="ja-JP" sz="1100">
              <a:solidFill>
                <a:schemeClr val="dk1"/>
              </a:solidFill>
              <a:effectLst/>
              <a:latin typeface="+mn-lt"/>
              <a:ea typeface="+mn-ea"/>
              <a:cs typeface="+mn-cs"/>
            </a:rPr>
            <a:t>　道路においてはそもそもの保有量が少ないため、近年実施している道路新設工事や道路改良工事の影響によって有形固定資産減価償却率の比率が全国平均や類似団体平均よりも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以上低く、三重県平均よりも</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以上低い状況となっている。橋りょう・トンネルにおいては橋りょうのみ保有しており、保有資産のほとんどが整備後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年未満のものであるため、有形固定資産減価償却率が低くなっている、しかし、道路については整備後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年以上経過しているものが多数であるため、計画的に更新などを行う必要がある。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10,921
10,733
5.99
4,240,488
4,045,479
170,116
2,910,540
4,192,251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162560</xdr:rowOff>
    </xdr:from>
    <xdr:to>
      <xdr:col>6</xdr:col>
      <xdr:colOff>38100</xdr:colOff>
      <xdr:row>36</xdr:row>
      <xdr:rowOff>92710</xdr:rowOff>
    </xdr:to>
    <xdr:sp macro="" textlink="">
      <xdr:nvSpPr>
        <xdr:cNvPr id="68" name="フローチャート: 判断 67"/>
        <xdr:cNvSpPr/>
      </xdr:nvSpPr>
      <xdr:spPr>
        <a:xfrm>
          <a:off x="1079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xdr:rowOff>
    </xdr:from>
    <xdr:to>
      <xdr:col>24</xdr:col>
      <xdr:colOff>114300</xdr:colOff>
      <xdr:row>37</xdr:row>
      <xdr:rowOff>113937</xdr:rowOff>
    </xdr:to>
    <xdr:sp macro="" textlink="">
      <xdr:nvSpPr>
        <xdr:cNvPr id="74" name="楕円 73"/>
        <xdr:cNvSpPr/>
      </xdr:nvSpPr>
      <xdr:spPr>
        <a:xfrm>
          <a:off x="4584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35214</xdr:rowOff>
    </xdr:from>
    <xdr:ext cx="405111" cy="259045"/>
    <xdr:sp macro="" textlink="">
      <xdr:nvSpPr>
        <xdr:cNvPr id="75" name="【図書館】&#10;有形固定資産減価償却率該当値テキスト"/>
        <xdr:cNvSpPr txBox="1"/>
      </xdr:nvSpPr>
      <xdr:spPr>
        <a:xfrm>
          <a:off x="4673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6" name="楕円 75"/>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63137</xdr:rowOff>
    </xdr:to>
    <xdr:cxnSp macro="">
      <xdr:nvCxnSpPr>
        <xdr:cNvPr id="77" name="直線コネクタ 76"/>
        <xdr:cNvCxnSpPr/>
      </xdr:nvCxnSpPr>
      <xdr:spPr>
        <a:xfrm>
          <a:off x="3797300" y="63741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118473</xdr:rowOff>
    </xdr:from>
    <xdr:to>
      <xdr:col>15</xdr:col>
      <xdr:colOff>101600</xdr:colOff>
      <xdr:row>37</xdr:row>
      <xdr:rowOff>48623</xdr:rowOff>
    </xdr:to>
    <xdr:sp macro="" textlink="">
      <xdr:nvSpPr>
        <xdr:cNvPr id="78" name="楕円 77"/>
        <xdr:cNvSpPr/>
      </xdr:nvSpPr>
      <xdr:spPr>
        <a:xfrm>
          <a:off x="2857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169273</xdr:rowOff>
    </xdr:from>
    <xdr:to>
      <xdr:col>19</xdr:col>
      <xdr:colOff>177800</xdr:colOff>
      <xdr:row>37</xdr:row>
      <xdr:rowOff>30480</xdr:rowOff>
    </xdr:to>
    <xdr:cxnSp macro="">
      <xdr:nvCxnSpPr>
        <xdr:cNvPr id="79" name="直線コネクタ 78"/>
        <xdr:cNvCxnSpPr/>
      </xdr:nvCxnSpPr>
      <xdr:spPr>
        <a:xfrm>
          <a:off x="2908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20501</xdr:rowOff>
    </xdr:from>
    <xdr:to>
      <xdr:col>10</xdr:col>
      <xdr:colOff>165100</xdr:colOff>
      <xdr:row>36</xdr:row>
      <xdr:rowOff>122101</xdr:rowOff>
    </xdr:to>
    <xdr:sp macro="" textlink="">
      <xdr:nvSpPr>
        <xdr:cNvPr id="80" name="楕円 79"/>
        <xdr:cNvSpPr/>
      </xdr:nvSpPr>
      <xdr:spPr>
        <a:xfrm>
          <a:off x="1968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71301</xdr:rowOff>
    </xdr:from>
    <xdr:to>
      <xdr:col>15</xdr:col>
      <xdr:colOff>50800</xdr:colOff>
      <xdr:row>36</xdr:row>
      <xdr:rowOff>169273</xdr:rowOff>
    </xdr:to>
    <xdr:cxnSp macro="">
      <xdr:nvCxnSpPr>
        <xdr:cNvPr id="81" name="直線コネクタ 80"/>
        <xdr:cNvCxnSpPr/>
      </xdr:nvCxnSpPr>
      <xdr:spPr>
        <a:xfrm>
          <a:off x="2019300" y="624350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20501</xdr:rowOff>
    </xdr:from>
    <xdr:to>
      <xdr:col>6</xdr:col>
      <xdr:colOff>38100</xdr:colOff>
      <xdr:row>36</xdr:row>
      <xdr:rowOff>122101</xdr:rowOff>
    </xdr:to>
    <xdr:sp macro="" textlink="">
      <xdr:nvSpPr>
        <xdr:cNvPr id="82" name="楕円 81"/>
        <xdr:cNvSpPr/>
      </xdr:nvSpPr>
      <xdr:spPr>
        <a:xfrm>
          <a:off x="1079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71301</xdr:rowOff>
    </xdr:from>
    <xdr:to>
      <xdr:col>10</xdr:col>
      <xdr:colOff>114300</xdr:colOff>
      <xdr:row>36</xdr:row>
      <xdr:rowOff>71301</xdr:rowOff>
    </xdr:to>
    <xdr:cxnSp macro="">
      <xdr:nvCxnSpPr>
        <xdr:cNvPr id="83" name="直線コネクタ 82"/>
        <xdr:cNvCxnSpPr/>
      </xdr:nvCxnSpPr>
      <xdr:spPr>
        <a:xfrm>
          <a:off x="1130300" y="62435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4" name="n_1aveValue【図書館】&#10;有形固定資産減価償却率"/>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5" name="n_2aveValue【図書館】&#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6" name="n_3ave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109237</xdr:rowOff>
    </xdr:from>
    <xdr:ext cx="405111" cy="259045"/>
    <xdr:sp macro="" textlink="">
      <xdr:nvSpPr>
        <xdr:cNvPr id="87" name="n_4aveValue【図書館】&#10;有形固定資産減価償却率"/>
        <xdr:cNvSpPr txBox="1"/>
      </xdr:nvSpPr>
      <xdr:spPr>
        <a:xfrm>
          <a:off x="927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8" name="n_1mainValue【図書館】&#10;有形固定資産減価償却率"/>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65150</xdr:rowOff>
    </xdr:from>
    <xdr:ext cx="405111" cy="259045"/>
    <xdr:sp macro="" textlink="">
      <xdr:nvSpPr>
        <xdr:cNvPr id="89" name="n_2mainValue【図書館】&#10;有形固定資産減価償却率"/>
        <xdr:cNvSpPr txBox="1"/>
      </xdr:nvSpPr>
      <xdr:spPr>
        <a:xfrm>
          <a:off x="2705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138628</xdr:rowOff>
    </xdr:from>
    <xdr:ext cx="405111" cy="259045"/>
    <xdr:sp macro="" textlink="">
      <xdr:nvSpPr>
        <xdr:cNvPr id="90" name="n_3mainValue【図書館】&#10;有形固定資産減価償却率"/>
        <xdr:cNvSpPr txBox="1"/>
      </xdr:nvSpPr>
      <xdr:spPr>
        <a:xfrm>
          <a:off x="1816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113228</xdr:rowOff>
    </xdr:from>
    <xdr:ext cx="405111" cy="259045"/>
    <xdr:sp macro="" textlink="">
      <xdr:nvSpPr>
        <xdr:cNvPr id="91" name="n_4mainValue【図書館】&#10;有形固定資産減価償却率"/>
        <xdr:cNvSpPr txBox="1"/>
      </xdr:nvSpPr>
      <xdr:spPr>
        <a:xfrm>
          <a:off x="927744" y="628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20"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31" name="楕円 130"/>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32"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21590</xdr:rowOff>
    </xdr:from>
    <xdr:to>
      <xdr:col>50</xdr:col>
      <xdr:colOff>165100</xdr:colOff>
      <xdr:row>40</xdr:row>
      <xdr:rowOff>123190</xdr:rowOff>
    </xdr:to>
    <xdr:sp macro="" textlink="">
      <xdr:nvSpPr>
        <xdr:cNvPr id="133" name="楕円 132"/>
        <xdr:cNvSpPr/>
      </xdr:nvSpPr>
      <xdr:spPr>
        <a:xfrm>
          <a:off x="9588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72390</xdr:rowOff>
    </xdr:to>
    <xdr:cxnSp macro="">
      <xdr:nvCxnSpPr>
        <xdr:cNvPr id="134" name="直線コネクタ 133"/>
        <xdr:cNvCxnSpPr/>
      </xdr:nvCxnSpPr>
      <xdr:spPr>
        <a:xfrm flipV="1">
          <a:off x="9639300" y="68961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5" name="楕円 134"/>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72390</xdr:rowOff>
    </xdr:to>
    <xdr:cxnSp macro="">
      <xdr:nvCxnSpPr>
        <xdr:cNvPr id="136" name="直線コネクタ 135"/>
        <xdr:cNvCxnSpPr/>
      </xdr:nvCxnSpPr>
      <xdr:spPr>
        <a:xfrm>
          <a:off x="8750300" y="6888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147320</xdr:rowOff>
    </xdr:from>
    <xdr:to>
      <xdr:col>41</xdr:col>
      <xdr:colOff>101600</xdr:colOff>
      <xdr:row>40</xdr:row>
      <xdr:rowOff>77470</xdr:rowOff>
    </xdr:to>
    <xdr:sp macro="" textlink="">
      <xdr:nvSpPr>
        <xdr:cNvPr id="137" name="楕円 136"/>
        <xdr:cNvSpPr/>
      </xdr:nvSpPr>
      <xdr:spPr>
        <a:xfrm>
          <a:off x="781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26670</xdr:rowOff>
    </xdr:from>
    <xdr:to>
      <xdr:col>45</xdr:col>
      <xdr:colOff>177800</xdr:colOff>
      <xdr:row>40</xdr:row>
      <xdr:rowOff>30480</xdr:rowOff>
    </xdr:to>
    <xdr:cxnSp macro="">
      <xdr:nvCxnSpPr>
        <xdr:cNvPr id="138" name="直線コネクタ 137"/>
        <xdr:cNvCxnSpPr/>
      </xdr:nvCxnSpPr>
      <xdr:spPr>
        <a:xfrm>
          <a:off x="7861300" y="688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143510</xdr:rowOff>
    </xdr:from>
    <xdr:to>
      <xdr:col>36</xdr:col>
      <xdr:colOff>165100</xdr:colOff>
      <xdr:row>40</xdr:row>
      <xdr:rowOff>73660</xdr:rowOff>
    </xdr:to>
    <xdr:sp macro="" textlink="">
      <xdr:nvSpPr>
        <xdr:cNvPr id="139" name="楕円 138"/>
        <xdr:cNvSpPr/>
      </xdr:nvSpPr>
      <xdr:spPr>
        <a:xfrm>
          <a:off x="6921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22860</xdr:rowOff>
    </xdr:from>
    <xdr:to>
      <xdr:col>41</xdr:col>
      <xdr:colOff>50800</xdr:colOff>
      <xdr:row>40</xdr:row>
      <xdr:rowOff>26670</xdr:rowOff>
    </xdr:to>
    <xdr:cxnSp macro="">
      <xdr:nvCxnSpPr>
        <xdr:cNvPr id="140" name="直線コネクタ 139"/>
        <xdr:cNvCxnSpPr/>
      </xdr:nvCxnSpPr>
      <xdr:spPr>
        <a:xfrm>
          <a:off x="6972300" y="688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2"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3"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ave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114317</xdr:rowOff>
    </xdr:from>
    <xdr:ext cx="469744" cy="259045"/>
    <xdr:sp macro="" textlink="">
      <xdr:nvSpPr>
        <xdr:cNvPr id="145" name="n_1mainValue【図書館】&#10;一人当たり面積"/>
        <xdr:cNvSpPr txBox="1"/>
      </xdr:nvSpPr>
      <xdr:spPr>
        <a:xfrm>
          <a:off x="93917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6" name="n_2main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68597</xdr:rowOff>
    </xdr:from>
    <xdr:ext cx="469744" cy="259045"/>
    <xdr:sp macro="" textlink="">
      <xdr:nvSpPr>
        <xdr:cNvPr id="147" name="n_3mainValue【図書館】&#10;一人当たり面積"/>
        <xdr:cNvSpPr txBox="1"/>
      </xdr:nvSpPr>
      <xdr:spPr>
        <a:xfrm>
          <a:off x="76264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90187</xdr:rowOff>
    </xdr:from>
    <xdr:ext cx="469744" cy="259045"/>
    <xdr:sp macro="" textlink="">
      <xdr:nvSpPr>
        <xdr:cNvPr id="148" name="n_4mainValue【図書館】&#10;一人当たり面積"/>
        <xdr:cNvSpPr txBox="1"/>
      </xdr:nvSpPr>
      <xdr:spPr>
        <a:xfrm>
          <a:off x="67374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8"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38735</xdr:rowOff>
    </xdr:from>
    <xdr:to>
      <xdr:col>24</xdr:col>
      <xdr:colOff>114300</xdr:colOff>
      <xdr:row>62</xdr:row>
      <xdr:rowOff>140335</xdr:rowOff>
    </xdr:to>
    <xdr:sp macro="" textlink="">
      <xdr:nvSpPr>
        <xdr:cNvPr id="189" name="楕円 188"/>
        <xdr:cNvSpPr/>
      </xdr:nvSpPr>
      <xdr:spPr>
        <a:xfrm>
          <a:off x="4584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17162</xdr:rowOff>
    </xdr:from>
    <xdr:ext cx="405111" cy="259045"/>
    <xdr:sp macro="" textlink="">
      <xdr:nvSpPr>
        <xdr:cNvPr id="190" name="【体育館・プール】&#10;有形固定資産減価償却率該当値テキスト"/>
        <xdr:cNvSpPr txBox="1"/>
      </xdr:nvSpPr>
      <xdr:spPr>
        <a:xfrm>
          <a:off x="4673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170180</xdr:rowOff>
    </xdr:from>
    <xdr:to>
      <xdr:col>20</xdr:col>
      <xdr:colOff>38100</xdr:colOff>
      <xdr:row>62</xdr:row>
      <xdr:rowOff>100330</xdr:rowOff>
    </xdr:to>
    <xdr:sp macro="" textlink="">
      <xdr:nvSpPr>
        <xdr:cNvPr id="191" name="楕円 190"/>
        <xdr:cNvSpPr/>
      </xdr:nvSpPr>
      <xdr:spPr>
        <a:xfrm>
          <a:off x="3746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49530</xdr:rowOff>
    </xdr:from>
    <xdr:to>
      <xdr:col>24</xdr:col>
      <xdr:colOff>63500</xdr:colOff>
      <xdr:row>62</xdr:row>
      <xdr:rowOff>89535</xdr:rowOff>
    </xdr:to>
    <xdr:cxnSp macro="">
      <xdr:nvCxnSpPr>
        <xdr:cNvPr id="192" name="直線コネクタ 191"/>
        <xdr:cNvCxnSpPr/>
      </xdr:nvCxnSpPr>
      <xdr:spPr>
        <a:xfrm>
          <a:off x="3797300" y="106794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128270</xdr:rowOff>
    </xdr:from>
    <xdr:to>
      <xdr:col>15</xdr:col>
      <xdr:colOff>101600</xdr:colOff>
      <xdr:row>62</xdr:row>
      <xdr:rowOff>58420</xdr:rowOff>
    </xdr:to>
    <xdr:sp macro="" textlink="">
      <xdr:nvSpPr>
        <xdr:cNvPr id="193" name="楕円 192"/>
        <xdr:cNvSpPr/>
      </xdr:nvSpPr>
      <xdr:spPr>
        <a:xfrm>
          <a:off x="2857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xdr:rowOff>
    </xdr:from>
    <xdr:to>
      <xdr:col>19</xdr:col>
      <xdr:colOff>177800</xdr:colOff>
      <xdr:row>62</xdr:row>
      <xdr:rowOff>49530</xdr:rowOff>
    </xdr:to>
    <xdr:cxnSp macro="">
      <xdr:nvCxnSpPr>
        <xdr:cNvPr id="194" name="直線コネクタ 193"/>
        <xdr:cNvCxnSpPr/>
      </xdr:nvCxnSpPr>
      <xdr:spPr>
        <a:xfrm>
          <a:off x="2908300" y="10637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95" name="楕円 194"/>
        <xdr:cNvSpPr/>
      </xdr:nvSpPr>
      <xdr:spPr>
        <a:xfrm>
          <a:off x="196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62</xdr:row>
      <xdr:rowOff>7620</xdr:rowOff>
    </xdr:to>
    <xdr:cxnSp macro="">
      <xdr:nvCxnSpPr>
        <xdr:cNvPr id="196" name="直線コネクタ 195"/>
        <xdr:cNvCxnSpPr/>
      </xdr:nvCxnSpPr>
      <xdr:spPr>
        <a:xfrm>
          <a:off x="2019300" y="105117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xdr:rowOff>
    </xdr:from>
    <xdr:to>
      <xdr:col>6</xdr:col>
      <xdr:colOff>38100</xdr:colOff>
      <xdr:row>61</xdr:row>
      <xdr:rowOff>104140</xdr:rowOff>
    </xdr:to>
    <xdr:sp macro="" textlink="">
      <xdr:nvSpPr>
        <xdr:cNvPr id="197" name="楕円 196"/>
        <xdr:cNvSpPr/>
      </xdr:nvSpPr>
      <xdr:spPr>
        <a:xfrm>
          <a:off x="107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53340</xdr:rowOff>
    </xdr:from>
    <xdr:to>
      <xdr:col>10</xdr:col>
      <xdr:colOff>114300</xdr:colOff>
      <xdr:row>61</xdr:row>
      <xdr:rowOff>53340</xdr:rowOff>
    </xdr:to>
    <xdr:cxnSp macro="">
      <xdr:nvCxnSpPr>
        <xdr:cNvPr id="198" name="直線コネクタ 197"/>
        <xdr:cNvCxnSpPr/>
      </xdr:nvCxnSpPr>
      <xdr:spPr>
        <a:xfrm>
          <a:off x="1130300" y="10511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9"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1"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202"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91457</xdr:rowOff>
    </xdr:from>
    <xdr:ext cx="405111" cy="259045"/>
    <xdr:sp macro="" textlink="">
      <xdr:nvSpPr>
        <xdr:cNvPr id="203" name="n_1mainValue【体育館・プール】&#10;有形固定資産減価償却率"/>
        <xdr:cNvSpPr txBox="1"/>
      </xdr:nvSpPr>
      <xdr:spPr>
        <a:xfrm>
          <a:off x="3582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49547</xdr:rowOff>
    </xdr:from>
    <xdr:ext cx="405111" cy="259045"/>
    <xdr:sp macro="" textlink="">
      <xdr:nvSpPr>
        <xdr:cNvPr id="204" name="n_2mainValue【体育館・プール】&#10;有形固定資産減価償却率"/>
        <xdr:cNvSpPr txBox="1"/>
      </xdr:nvSpPr>
      <xdr:spPr>
        <a:xfrm>
          <a:off x="2705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205" name="n_3mainValue【体育館・プール】&#10;有形固定資産減価償却率"/>
        <xdr:cNvSpPr txBox="1"/>
      </xdr:nvSpPr>
      <xdr:spPr>
        <a:xfrm>
          <a:off x="1816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95267</xdr:rowOff>
    </xdr:from>
    <xdr:ext cx="405111" cy="259045"/>
    <xdr:sp macro="" textlink="">
      <xdr:nvSpPr>
        <xdr:cNvPr id="206" name="n_4mainValue【体育館・プール】&#10;有形固定資産減価償却率"/>
        <xdr:cNvSpPr txBox="1"/>
      </xdr:nvSpPr>
      <xdr:spPr>
        <a:xfrm>
          <a:off x="927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237" name="【体育館・プール】&#10;一人当たり面積平均値テキスト"/>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11249</xdr:rowOff>
    </xdr:from>
    <xdr:to>
      <xdr:col>36</xdr:col>
      <xdr:colOff>165100</xdr:colOff>
      <xdr:row>61</xdr:row>
      <xdr:rowOff>112849</xdr:rowOff>
    </xdr:to>
    <xdr:sp macro="" textlink="">
      <xdr:nvSpPr>
        <xdr:cNvPr id="242" name="フローチャート: 判断 241"/>
        <xdr:cNvSpPr/>
      </xdr:nvSpPr>
      <xdr:spPr>
        <a:xfrm>
          <a:off x="6921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79828</xdr:rowOff>
    </xdr:from>
    <xdr:to>
      <xdr:col>55</xdr:col>
      <xdr:colOff>50800</xdr:colOff>
      <xdr:row>63</xdr:row>
      <xdr:rowOff>9978</xdr:rowOff>
    </xdr:to>
    <xdr:sp macro="" textlink="">
      <xdr:nvSpPr>
        <xdr:cNvPr id="248" name="楕円 247"/>
        <xdr:cNvSpPr/>
      </xdr:nvSpPr>
      <xdr:spPr>
        <a:xfrm>
          <a:off x="10426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58255</xdr:rowOff>
    </xdr:from>
    <xdr:ext cx="469744" cy="259045"/>
    <xdr:sp macro="" textlink="">
      <xdr:nvSpPr>
        <xdr:cNvPr id="249" name="【体育館・プール】&#10;一人当たり面積該当値テキスト"/>
        <xdr:cNvSpPr txBox="1"/>
      </xdr:nvSpPr>
      <xdr:spPr>
        <a:xfrm>
          <a:off x="10515600"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78196</xdr:rowOff>
    </xdr:from>
    <xdr:to>
      <xdr:col>50</xdr:col>
      <xdr:colOff>165100</xdr:colOff>
      <xdr:row>63</xdr:row>
      <xdr:rowOff>8346</xdr:rowOff>
    </xdr:to>
    <xdr:sp macro="" textlink="">
      <xdr:nvSpPr>
        <xdr:cNvPr id="250" name="楕円 249"/>
        <xdr:cNvSpPr/>
      </xdr:nvSpPr>
      <xdr:spPr>
        <a:xfrm>
          <a:off x="9588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128996</xdr:rowOff>
    </xdr:from>
    <xdr:to>
      <xdr:col>55</xdr:col>
      <xdr:colOff>0</xdr:colOff>
      <xdr:row>62</xdr:row>
      <xdr:rowOff>130628</xdr:rowOff>
    </xdr:to>
    <xdr:cxnSp macro="">
      <xdr:nvCxnSpPr>
        <xdr:cNvPr id="251" name="直線コネクタ 250"/>
        <xdr:cNvCxnSpPr/>
      </xdr:nvCxnSpPr>
      <xdr:spPr>
        <a:xfrm>
          <a:off x="9639300" y="1075889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74930</xdr:rowOff>
    </xdr:from>
    <xdr:to>
      <xdr:col>46</xdr:col>
      <xdr:colOff>38100</xdr:colOff>
      <xdr:row>63</xdr:row>
      <xdr:rowOff>5080</xdr:rowOff>
    </xdr:to>
    <xdr:sp macro="" textlink="">
      <xdr:nvSpPr>
        <xdr:cNvPr id="252" name="楕円 251"/>
        <xdr:cNvSpPr/>
      </xdr:nvSpPr>
      <xdr:spPr>
        <a:xfrm>
          <a:off x="869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128996</xdr:rowOff>
    </xdr:to>
    <xdr:cxnSp macro="">
      <xdr:nvCxnSpPr>
        <xdr:cNvPr id="253" name="直線コネクタ 252"/>
        <xdr:cNvCxnSpPr/>
      </xdr:nvCxnSpPr>
      <xdr:spPr>
        <a:xfrm>
          <a:off x="8750300" y="107556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71665</xdr:rowOff>
    </xdr:from>
    <xdr:to>
      <xdr:col>41</xdr:col>
      <xdr:colOff>101600</xdr:colOff>
      <xdr:row>63</xdr:row>
      <xdr:rowOff>1815</xdr:rowOff>
    </xdr:to>
    <xdr:sp macro="" textlink="">
      <xdr:nvSpPr>
        <xdr:cNvPr id="254" name="楕円 253"/>
        <xdr:cNvSpPr/>
      </xdr:nvSpPr>
      <xdr:spPr>
        <a:xfrm>
          <a:off x="7810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122465</xdr:rowOff>
    </xdr:from>
    <xdr:to>
      <xdr:col>45</xdr:col>
      <xdr:colOff>177800</xdr:colOff>
      <xdr:row>62</xdr:row>
      <xdr:rowOff>125730</xdr:rowOff>
    </xdr:to>
    <xdr:cxnSp macro="">
      <xdr:nvCxnSpPr>
        <xdr:cNvPr id="255" name="直線コネクタ 254"/>
        <xdr:cNvCxnSpPr/>
      </xdr:nvCxnSpPr>
      <xdr:spPr>
        <a:xfrm>
          <a:off x="7861300" y="107523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66766</xdr:rowOff>
    </xdr:from>
    <xdr:to>
      <xdr:col>36</xdr:col>
      <xdr:colOff>165100</xdr:colOff>
      <xdr:row>62</xdr:row>
      <xdr:rowOff>168366</xdr:rowOff>
    </xdr:to>
    <xdr:sp macro="" textlink="">
      <xdr:nvSpPr>
        <xdr:cNvPr id="256" name="楕円 255"/>
        <xdr:cNvSpPr/>
      </xdr:nvSpPr>
      <xdr:spPr>
        <a:xfrm>
          <a:off x="6921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117566</xdr:rowOff>
    </xdr:from>
    <xdr:to>
      <xdr:col>41</xdr:col>
      <xdr:colOff>50800</xdr:colOff>
      <xdr:row>62</xdr:row>
      <xdr:rowOff>122465</xdr:rowOff>
    </xdr:to>
    <xdr:cxnSp macro="">
      <xdr:nvCxnSpPr>
        <xdr:cNvPr id="257" name="直線コネクタ 256"/>
        <xdr:cNvCxnSpPr/>
      </xdr:nvCxnSpPr>
      <xdr:spPr>
        <a:xfrm>
          <a:off x="6972300" y="107474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58"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59"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60"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129376</xdr:rowOff>
    </xdr:from>
    <xdr:ext cx="469744" cy="259045"/>
    <xdr:sp macro="" textlink="">
      <xdr:nvSpPr>
        <xdr:cNvPr id="261" name="n_4aveValue【体育館・プール】&#10;一人当たり面積"/>
        <xdr:cNvSpPr txBox="1"/>
      </xdr:nvSpPr>
      <xdr:spPr>
        <a:xfrm>
          <a:off x="6737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170923</xdr:rowOff>
    </xdr:from>
    <xdr:ext cx="469744" cy="259045"/>
    <xdr:sp macro="" textlink="">
      <xdr:nvSpPr>
        <xdr:cNvPr id="262" name="n_1mainValue【体育館・プール】&#10;一人当たり面積"/>
        <xdr:cNvSpPr txBox="1"/>
      </xdr:nvSpPr>
      <xdr:spPr>
        <a:xfrm>
          <a:off x="93917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167657</xdr:rowOff>
    </xdr:from>
    <xdr:ext cx="469744" cy="259045"/>
    <xdr:sp macro="" textlink="">
      <xdr:nvSpPr>
        <xdr:cNvPr id="263" name="n_2mainValue【体育館・プール】&#10;一人当たり面積"/>
        <xdr:cNvSpPr txBox="1"/>
      </xdr:nvSpPr>
      <xdr:spPr>
        <a:xfrm>
          <a:off x="8515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164392</xdr:rowOff>
    </xdr:from>
    <xdr:ext cx="469744" cy="259045"/>
    <xdr:sp macro="" textlink="">
      <xdr:nvSpPr>
        <xdr:cNvPr id="264" name="n_3mainValue【体育館・プール】&#10;一人当たり面積"/>
        <xdr:cNvSpPr txBox="1"/>
      </xdr:nvSpPr>
      <xdr:spPr>
        <a:xfrm>
          <a:off x="7626427" y="107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159493</xdr:rowOff>
    </xdr:from>
    <xdr:ext cx="469744" cy="259045"/>
    <xdr:sp macro="" textlink="">
      <xdr:nvSpPr>
        <xdr:cNvPr id="265" name="n_4mainValue【体育館・プール】&#10;一人当たり面積"/>
        <xdr:cNvSpPr txBox="1"/>
      </xdr:nvSpPr>
      <xdr:spPr>
        <a:xfrm>
          <a:off x="6737427"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91" name="直線コネクタ 290"/>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92"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93" name="直線コネクタ 292"/>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94"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95" name="直線コネクタ 294"/>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6" name="【福祉施設】&#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7" name="フローチャート: 判断 296"/>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98" name="フローチャート: 判断 297"/>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99" name="フローチャート: 判断 298"/>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300" name="フローチャート: 判断 299"/>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23223</xdr:rowOff>
    </xdr:from>
    <xdr:to>
      <xdr:col>6</xdr:col>
      <xdr:colOff>38100</xdr:colOff>
      <xdr:row>82</xdr:row>
      <xdr:rowOff>124823</xdr:rowOff>
    </xdr:to>
    <xdr:sp macro="" textlink="">
      <xdr:nvSpPr>
        <xdr:cNvPr id="301" name="フローチャート: 判断 300"/>
        <xdr:cNvSpPr/>
      </xdr:nvSpPr>
      <xdr:spPr>
        <a:xfrm>
          <a:off x="1079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xdr:rowOff>
    </xdr:from>
    <xdr:to>
      <xdr:col>24</xdr:col>
      <xdr:colOff>114300</xdr:colOff>
      <xdr:row>82</xdr:row>
      <xdr:rowOff>108494</xdr:rowOff>
    </xdr:to>
    <xdr:sp macro="" textlink="">
      <xdr:nvSpPr>
        <xdr:cNvPr id="307" name="楕円 306"/>
        <xdr:cNvSpPr/>
      </xdr:nvSpPr>
      <xdr:spPr>
        <a:xfrm>
          <a:off x="4584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29771</xdr:rowOff>
    </xdr:from>
    <xdr:ext cx="405111" cy="259045"/>
    <xdr:sp macro="" textlink="">
      <xdr:nvSpPr>
        <xdr:cNvPr id="308" name="【福祉施設】&#10;有形固定資産減価償却率該当値テキスト"/>
        <xdr:cNvSpPr txBox="1"/>
      </xdr:nvSpPr>
      <xdr:spPr>
        <a:xfrm>
          <a:off x="4673600" y="1391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145687</xdr:rowOff>
    </xdr:from>
    <xdr:to>
      <xdr:col>20</xdr:col>
      <xdr:colOff>38100</xdr:colOff>
      <xdr:row>82</xdr:row>
      <xdr:rowOff>75837</xdr:rowOff>
    </xdr:to>
    <xdr:sp macro="" textlink="">
      <xdr:nvSpPr>
        <xdr:cNvPr id="309" name="楕円 308"/>
        <xdr:cNvSpPr/>
      </xdr:nvSpPr>
      <xdr:spPr>
        <a:xfrm>
          <a:off x="3746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25037</xdr:rowOff>
    </xdr:from>
    <xdr:to>
      <xdr:col>24</xdr:col>
      <xdr:colOff>63500</xdr:colOff>
      <xdr:row>82</xdr:row>
      <xdr:rowOff>57694</xdr:rowOff>
    </xdr:to>
    <xdr:cxnSp macro="">
      <xdr:nvCxnSpPr>
        <xdr:cNvPr id="310" name="直線コネクタ 309"/>
        <xdr:cNvCxnSpPr/>
      </xdr:nvCxnSpPr>
      <xdr:spPr>
        <a:xfrm>
          <a:off x="3797300" y="140839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311" name="楕円 310"/>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25037</xdr:rowOff>
    </xdr:to>
    <xdr:cxnSp macro="">
      <xdr:nvCxnSpPr>
        <xdr:cNvPr id="312" name="直線コネクタ 311"/>
        <xdr:cNvCxnSpPr/>
      </xdr:nvCxnSpPr>
      <xdr:spPr>
        <a:xfrm>
          <a:off x="2908300" y="1405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xdr:rowOff>
    </xdr:from>
    <xdr:to>
      <xdr:col>10</xdr:col>
      <xdr:colOff>165100</xdr:colOff>
      <xdr:row>81</xdr:row>
      <xdr:rowOff>116658</xdr:rowOff>
    </xdr:to>
    <xdr:sp macro="" textlink="">
      <xdr:nvSpPr>
        <xdr:cNvPr id="313" name="楕円 312"/>
        <xdr:cNvSpPr/>
      </xdr:nvSpPr>
      <xdr:spPr>
        <a:xfrm>
          <a:off x="1968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65858</xdr:rowOff>
    </xdr:from>
    <xdr:to>
      <xdr:col>15</xdr:col>
      <xdr:colOff>50800</xdr:colOff>
      <xdr:row>81</xdr:row>
      <xdr:rowOff>163830</xdr:rowOff>
    </xdr:to>
    <xdr:cxnSp macro="">
      <xdr:nvCxnSpPr>
        <xdr:cNvPr id="314" name="直線コネクタ 313"/>
        <xdr:cNvCxnSpPr/>
      </xdr:nvCxnSpPr>
      <xdr:spPr>
        <a:xfrm>
          <a:off x="2019300" y="1395330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15058</xdr:rowOff>
    </xdr:from>
    <xdr:to>
      <xdr:col>6</xdr:col>
      <xdr:colOff>38100</xdr:colOff>
      <xdr:row>81</xdr:row>
      <xdr:rowOff>116658</xdr:rowOff>
    </xdr:to>
    <xdr:sp macro="" textlink="">
      <xdr:nvSpPr>
        <xdr:cNvPr id="315" name="楕円 314"/>
        <xdr:cNvSpPr/>
      </xdr:nvSpPr>
      <xdr:spPr>
        <a:xfrm>
          <a:off x="1079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65858</xdr:rowOff>
    </xdr:from>
    <xdr:to>
      <xdr:col>10</xdr:col>
      <xdr:colOff>114300</xdr:colOff>
      <xdr:row>81</xdr:row>
      <xdr:rowOff>65858</xdr:rowOff>
    </xdr:to>
    <xdr:cxnSp macro="">
      <xdr:nvCxnSpPr>
        <xdr:cNvPr id="316" name="直線コネクタ 315"/>
        <xdr:cNvCxnSpPr/>
      </xdr:nvCxnSpPr>
      <xdr:spPr>
        <a:xfrm>
          <a:off x="1130300" y="13953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32675</xdr:rowOff>
    </xdr:from>
    <xdr:ext cx="405111" cy="259045"/>
    <xdr:sp macro="" textlink="">
      <xdr:nvSpPr>
        <xdr:cNvPr id="317" name="n_1aveValue【福祉施設】&#10;有形固定資産減価償却率"/>
        <xdr:cNvSpPr txBox="1"/>
      </xdr:nvSpPr>
      <xdr:spPr>
        <a:xfrm>
          <a:off x="3582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166569</xdr:rowOff>
    </xdr:from>
    <xdr:ext cx="405111" cy="259045"/>
    <xdr:sp macro="" textlink="">
      <xdr:nvSpPr>
        <xdr:cNvPr id="318" name="n_2aveValue【福祉施設】&#10;有形固定資産減価償却率"/>
        <xdr:cNvSpPr txBox="1"/>
      </xdr:nvSpPr>
      <xdr:spPr>
        <a:xfrm>
          <a:off x="2705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21245</xdr:rowOff>
    </xdr:from>
    <xdr:ext cx="405111" cy="259045"/>
    <xdr:sp macro="" textlink="">
      <xdr:nvSpPr>
        <xdr:cNvPr id="319" name="n_3aveValue【福祉施設】&#10;有形固定資産減価償却率"/>
        <xdr:cNvSpPr txBox="1"/>
      </xdr:nvSpPr>
      <xdr:spPr>
        <a:xfrm>
          <a:off x="1816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115950</xdr:rowOff>
    </xdr:from>
    <xdr:ext cx="405111" cy="259045"/>
    <xdr:sp macro="" textlink="">
      <xdr:nvSpPr>
        <xdr:cNvPr id="320" name="n_4aveValue【福祉施設】&#10;有形固定資産減価償却率"/>
        <xdr:cNvSpPr txBox="1"/>
      </xdr:nvSpPr>
      <xdr:spPr>
        <a:xfrm>
          <a:off x="927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92364</xdr:rowOff>
    </xdr:from>
    <xdr:ext cx="405111" cy="259045"/>
    <xdr:sp macro="" textlink="">
      <xdr:nvSpPr>
        <xdr:cNvPr id="321" name="n_1mainValue【福祉施設】&#10;有形固定資産減価償却率"/>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22" name="n_2main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23" name="n_3mainValue【福祉施設】&#10;有形固定資産減価償却率"/>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24" name="n_4mainValue【福祉施設】&#10;有形固定資産減価償却率"/>
        <xdr:cNvSpPr txBox="1"/>
      </xdr:nvSpPr>
      <xdr:spPr>
        <a:xfrm>
          <a:off x="927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48" name="直線コネクタ 347"/>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9"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50" name="直線コネクタ 349"/>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51"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52" name="直線コネクタ 351"/>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59072</xdr:rowOff>
    </xdr:from>
    <xdr:ext cx="469744" cy="259045"/>
    <xdr:sp macro="" textlink="">
      <xdr:nvSpPr>
        <xdr:cNvPr id="353" name="【福祉施設】&#10;一人当たり面積平均値テキスト"/>
        <xdr:cNvSpPr txBox="1"/>
      </xdr:nvSpPr>
      <xdr:spPr>
        <a:xfrm>
          <a:off x="105156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54" name="フローチャート: 判断 353"/>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55" name="フローチャート: 判断 354"/>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56" name="フローチャート: 判断 355"/>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57" name="フローチャート: 判断 356"/>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58" name="フローチャート: 判断 357"/>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160655</xdr:rowOff>
    </xdr:from>
    <xdr:to>
      <xdr:col>55</xdr:col>
      <xdr:colOff>50800</xdr:colOff>
      <xdr:row>84</xdr:row>
      <xdr:rowOff>90805</xdr:rowOff>
    </xdr:to>
    <xdr:sp macro="" textlink="">
      <xdr:nvSpPr>
        <xdr:cNvPr id="364" name="楕円 363"/>
        <xdr:cNvSpPr/>
      </xdr:nvSpPr>
      <xdr:spPr>
        <a:xfrm>
          <a:off x="104267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12082</xdr:rowOff>
    </xdr:from>
    <xdr:ext cx="469744" cy="259045"/>
    <xdr:sp macro="" textlink="">
      <xdr:nvSpPr>
        <xdr:cNvPr id="365" name="【福祉施設】&#10;一人当たり面積該当値テキスト"/>
        <xdr:cNvSpPr txBox="1"/>
      </xdr:nvSpPr>
      <xdr:spPr>
        <a:xfrm>
          <a:off x="10515600" y="1424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66" name="楕円 365"/>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40005</xdr:rowOff>
    </xdr:to>
    <xdr:cxnSp macro="">
      <xdr:nvCxnSpPr>
        <xdr:cNvPr id="367" name="直線コネクタ 366"/>
        <xdr:cNvCxnSpPr/>
      </xdr:nvCxnSpPr>
      <xdr:spPr>
        <a:xfrm>
          <a:off x="9639300" y="144399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154939</xdr:rowOff>
    </xdr:from>
    <xdr:to>
      <xdr:col>46</xdr:col>
      <xdr:colOff>38100</xdr:colOff>
      <xdr:row>84</xdr:row>
      <xdr:rowOff>85089</xdr:rowOff>
    </xdr:to>
    <xdr:sp macro="" textlink="">
      <xdr:nvSpPr>
        <xdr:cNvPr id="368" name="楕円 367"/>
        <xdr:cNvSpPr/>
      </xdr:nvSpPr>
      <xdr:spPr>
        <a:xfrm>
          <a:off x="8699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34289</xdr:rowOff>
    </xdr:from>
    <xdr:to>
      <xdr:col>50</xdr:col>
      <xdr:colOff>114300</xdr:colOff>
      <xdr:row>84</xdr:row>
      <xdr:rowOff>38100</xdr:rowOff>
    </xdr:to>
    <xdr:cxnSp macro="">
      <xdr:nvCxnSpPr>
        <xdr:cNvPr id="369" name="直線コネクタ 368"/>
        <xdr:cNvCxnSpPr/>
      </xdr:nvCxnSpPr>
      <xdr:spPr>
        <a:xfrm>
          <a:off x="8750300" y="1443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149225</xdr:rowOff>
    </xdr:from>
    <xdr:to>
      <xdr:col>41</xdr:col>
      <xdr:colOff>101600</xdr:colOff>
      <xdr:row>84</xdr:row>
      <xdr:rowOff>79375</xdr:rowOff>
    </xdr:to>
    <xdr:sp macro="" textlink="">
      <xdr:nvSpPr>
        <xdr:cNvPr id="370" name="楕円 369"/>
        <xdr:cNvSpPr/>
      </xdr:nvSpPr>
      <xdr:spPr>
        <a:xfrm>
          <a:off x="7810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28575</xdr:rowOff>
    </xdr:from>
    <xdr:to>
      <xdr:col>45</xdr:col>
      <xdr:colOff>177800</xdr:colOff>
      <xdr:row>84</xdr:row>
      <xdr:rowOff>34289</xdr:rowOff>
    </xdr:to>
    <xdr:cxnSp macro="">
      <xdr:nvCxnSpPr>
        <xdr:cNvPr id="371" name="直線コネクタ 370"/>
        <xdr:cNvCxnSpPr/>
      </xdr:nvCxnSpPr>
      <xdr:spPr>
        <a:xfrm>
          <a:off x="7861300" y="144303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143511</xdr:rowOff>
    </xdr:from>
    <xdr:to>
      <xdr:col>36</xdr:col>
      <xdr:colOff>165100</xdr:colOff>
      <xdr:row>84</xdr:row>
      <xdr:rowOff>73661</xdr:rowOff>
    </xdr:to>
    <xdr:sp macro="" textlink="">
      <xdr:nvSpPr>
        <xdr:cNvPr id="372" name="楕円 371"/>
        <xdr:cNvSpPr/>
      </xdr:nvSpPr>
      <xdr:spPr>
        <a:xfrm>
          <a:off x="6921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22861</xdr:rowOff>
    </xdr:from>
    <xdr:to>
      <xdr:col>41</xdr:col>
      <xdr:colOff>50800</xdr:colOff>
      <xdr:row>84</xdr:row>
      <xdr:rowOff>28575</xdr:rowOff>
    </xdr:to>
    <xdr:cxnSp macro="">
      <xdr:nvCxnSpPr>
        <xdr:cNvPr id="373" name="直線コネクタ 372"/>
        <xdr:cNvCxnSpPr/>
      </xdr:nvCxnSpPr>
      <xdr:spPr>
        <a:xfrm>
          <a:off x="6972300" y="144246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154322</xdr:rowOff>
    </xdr:from>
    <xdr:ext cx="469744" cy="259045"/>
    <xdr:sp macro="" textlink="">
      <xdr:nvSpPr>
        <xdr:cNvPr id="374" name="n_1aveValue【福祉施設】&#10;一人当たり面積"/>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160038</xdr:rowOff>
    </xdr:from>
    <xdr:ext cx="469744" cy="259045"/>
    <xdr:sp macro="" textlink="">
      <xdr:nvSpPr>
        <xdr:cNvPr id="375" name="n_2aveValue【福祉施設】&#10;一人当たり面積"/>
        <xdr:cNvSpPr txBox="1"/>
      </xdr:nvSpPr>
      <xdr:spPr>
        <a:xfrm>
          <a:off x="8515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110507</xdr:rowOff>
    </xdr:from>
    <xdr:ext cx="469744" cy="259045"/>
    <xdr:sp macro="" textlink="">
      <xdr:nvSpPr>
        <xdr:cNvPr id="376" name="n_3aveValue【福祉施設】&#10;一人当たり面積"/>
        <xdr:cNvSpPr txBox="1"/>
      </xdr:nvSpPr>
      <xdr:spPr>
        <a:xfrm>
          <a:off x="7626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112413</xdr:rowOff>
    </xdr:from>
    <xdr:ext cx="469744" cy="259045"/>
    <xdr:sp macro="" textlink="">
      <xdr:nvSpPr>
        <xdr:cNvPr id="377" name="n_4aveValue【福祉施設】&#10;一人当たり面積"/>
        <xdr:cNvSpPr txBox="1"/>
      </xdr:nvSpPr>
      <xdr:spPr>
        <a:xfrm>
          <a:off x="67374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105427</xdr:rowOff>
    </xdr:from>
    <xdr:ext cx="469744" cy="259045"/>
    <xdr:sp macro="" textlink="">
      <xdr:nvSpPr>
        <xdr:cNvPr id="378" name="n_1mainValue【福祉施設】&#10;一人当たり面積"/>
        <xdr:cNvSpPr txBox="1"/>
      </xdr:nvSpPr>
      <xdr:spPr>
        <a:xfrm>
          <a:off x="9391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101616</xdr:rowOff>
    </xdr:from>
    <xdr:ext cx="469744" cy="259045"/>
    <xdr:sp macro="" textlink="">
      <xdr:nvSpPr>
        <xdr:cNvPr id="379" name="n_2mainValue【福祉施設】&#10;一人当たり面積"/>
        <xdr:cNvSpPr txBox="1"/>
      </xdr:nvSpPr>
      <xdr:spPr>
        <a:xfrm>
          <a:off x="8515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95902</xdr:rowOff>
    </xdr:from>
    <xdr:ext cx="469744" cy="259045"/>
    <xdr:sp macro="" textlink="">
      <xdr:nvSpPr>
        <xdr:cNvPr id="380" name="n_3mainValue【福祉施設】&#10;一人当たり面積"/>
        <xdr:cNvSpPr txBox="1"/>
      </xdr:nvSpPr>
      <xdr:spPr>
        <a:xfrm>
          <a:off x="7626427" y="1415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90188</xdr:rowOff>
    </xdr:from>
    <xdr:ext cx="469744" cy="259045"/>
    <xdr:sp macro="" textlink="">
      <xdr:nvSpPr>
        <xdr:cNvPr id="381" name="n_4mainValue【福祉施設】&#10;一人当たり面積"/>
        <xdr:cNvSpPr txBox="1"/>
      </xdr:nvSpPr>
      <xdr:spPr>
        <a:xfrm>
          <a:off x="6737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2" name="テキスト ボックス 4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0" name="テキスト ボックス 4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2" name="テキスト ボックス 4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454" name="直線コネクタ 453"/>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455"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456" name="直線コネクタ 455"/>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457"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458" name="直線コネクタ 457"/>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459" name="【消防施設】&#10;有形固定資産減価償却率平均値テキスト"/>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460" name="フローチャート: 判断 459"/>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461" name="フローチャート: 判断 46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62" name="フローチャート: 判断 46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463" name="フローチャート: 判断 462"/>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64" name="フローチャート: 判断 463"/>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80645</xdr:rowOff>
    </xdr:from>
    <xdr:to>
      <xdr:col>85</xdr:col>
      <xdr:colOff>177800</xdr:colOff>
      <xdr:row>86</xdr:row>
      <xdr:rowOff>10795</xdr:rowOff>
    </xdr:to>
    <xdr:sp macro="" textlink="">
      <xdr:nvSpPr>
        <xdr:cNvPr id="470" name="楕円 469"/>
        <xdr:cNvSpPr/>
      </xdr:nvSpPr>
      <xdr:spPr>
        <a:xfrm>
          <a:off x="162687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167022</xdr:rowOff>
    </xdr:from>
    <xdr:ext cx="405111" cy="259045"/>
    <xdr:sp macro="" textlink="">
      <xdr:nvSpPr>
        <xdr:cNvPr id="471" name="【消防施設】&#10;有形固定資産減価償却率該当値テキスト"/>
        <xdr:cNvSpPr txBox="1"/>
      </xdr:nvSpPr>
      <xdr:spPr>
        <a:xfrm>
          <a:off x="16357600" y="1456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53975</xdr:rowOff>
    </xdr:from>
    <xdr:to>
      <xdr:col>81</xdr:col>
      <xdr:colOff>101600</xdr:colOff>
      <xdr:row>85</xdr:row>
      <xdr:rowOff>155575</xdr:rowOff>
    </xdr:to>
    <xdr:sp macro="" textlink="">
      <xdr:nvSpPr>
        <xdr:cNvPr id="472" name="楕円 471"/>
        <xdr:cNvSpPr/>
      </xdr:nvSpPr>
      <xdr:spPr>
        <a:xfrm>
          <a:off x="15430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104775</xdr:rowOff>
    </xdr:from>
    <xdr:to>
      <xdr:col>85</xdr:col>
      <xdr:colOff>127000</xdr:colOff>
      <xdr:row>85</xdr:row>
      <xdr:rowOff>131445</xdr:rowOff>
    </xdr:to>
    <xdr:cxnSp macro="">
      <xdr:nvCxnSpPr>
        <xdr:cNvPr id="473" name="直線コネクタ 472"/>
        <xdr:cNvCxnSpPr/>
      </xdr:nvCxnSpPr>
      <xdr:spPr>
        <a:xfrm>
          <a:off x="15481300" y="146780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29211</xdr:rowOff>
    </xdr:from>
    <xdr:to>
      <xdr:col>76</xdr:col>
      <xdr:colOff>165100</xdr:colOff>
      <xdr:row>85</xdr:row>
      <xdr:rowOff>130811</xdr:rowOff>
    </xdr:to>
    <xdr:sp macro="" textlink="">
      <xdr:nvSpPr>
        <xdr:cNvPr id="474" name="楕円 473"/>
        <xdr:cNvSpPr/>
      </xdr:nvSpPr>
      <xdr:spPr>
        <a:xfrm>
          <a:off x="14541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80011</xdr:rowOff>
    </xdr:from>
    <xdr:to>
      <xdr:col>81</xdr:col>
      <xdr:colOff>50800</xdr:colOff>
      <xdr:row>85</xdr:row>
      <xdr:rowOff>104775</xdr:rowOff>
    </xdr:to>
    <xdr:cxnSp macro="">
      <xdr:nvCxnSpPr>
        <xdr:cNvPr id="475" name="直線コネクタ 474"/>
        <xdr:cNvCxnSpPr/>
      </xdr:nvCxnSpPr>
      <xdr:spPr>
        <a:xfrm>
          <a:off x="14592300" y="146532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71120</xdr:rowOff>
    </xdr:from>
    <xdr:to>
      <xdr:col>72</xdr:col>
      <xdr:colOff>38100</xdr:colOff>
      <xdr:row>85</xdr:row>
      <xdr:rowOff>1270</xdr:rowOff>
    </xdr:to>
    <xdr:sp macro="" textlink="">
      <xdr:nvSpPr>
        <xdr:cNvPr id="476" name="楕円 475"/>
        <xdr:cNvSpPr/>
      </xdr:nvSpPr>
      <xdr:spPr>
        <a:xfrm>
          <a:off x="1365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121920</xdr:rowOff>
    </xdr:from>
    <xdr:to>
      <xdr:col>76</xdr:col>
      <xdr:colOff>114300</xdr:colOff>
      <xdr:row>85</xdr:row>
      <xdr:rowOff>80011</xdr:rowOff>
    </xdr:to>
    <xdr:cxnSp macro="">
      <xdr:nvCxnSpPr>
        <xdr:cNvPr id="477" name="直線コネクタ 476"/>
        <xdr:cNvCxnSpPr/>
      </xdr:nvCxnSpPr>
      <xdr:spPr>
        <a:xfrm>
          <a:off x="13703300" y="145237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50164</xdr:rowOff>
    </xdr:from>
    <xdr:to>
      <xdr:col>67</xdr:col>
      <xdr:colOff>101600</xdr:colOff>
      <xdr:row>84</xdr:row>
      <xdr:rowOff>151764</xdr:rowOff>
    </xdr:to>
    <xdr:sp macro="" textlink="">
      <xdr:nvSpPr>
        <xdr:cNvPr id="478" name="楕円 477"/>
        <xdr:cNvSpPr/>
      </xdr:nvSpPr>
      <xdr:spPr>
        <a:xfrm>
          <a:off x="12763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100964</xdr:rowOff>
    </xdr:from>
    <xdr:to>
      <xdr:col>71</xdr:col>
      <xdr:colOff>177800</xdr:colOff>
      <xdr:row>84</xdr:row>
      <xdr:rowOff>121920</xdr:rowOff>
    </xdr:to>
    <xdr:cxnSp macro="">
      <xdr:nvCxnSpPr>
        <xdr:cNvPr id="479" name="直線コネクタ 478"/>
        <xdr:cNvCxnSpPr/>
      </xdr:nvCxnSpPr>
      <xdr:spPr>
        <a:xfrm>
          <a:off x="12814300" y="145027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480"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81"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482"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483"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146702</xdr:rowOff>
    </xdr:from>
    <xdr:ext cx="405111" cy="259045"/>
    <xdr:sp macro="" textlink="">
      <xdr:nvSpPr>
        <xdr:cNvPr id="484" name="n_1mainValue【消防施設】&#10;有形固定資産減価償却率"/>
        <xdr:cNvSpPr txBox="1"/>
      </xdr:nvSpPr>
      <xdr:spPr>
        <a:xfrm>
          <a:off x="152660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121938</xdr:rowOff>
    </xdr:from>
    <xdr:ext cx="405111" cy="259045"/>
    <xdr:sp macro="" textlink="">
      <xdr:nvSpPr>
        <xdr:cNvPr id="485" name="n_2mainValue【消防施設】&#10;有形固定資産減価償却率"/>
        <xdr:cNvSpPr txBox="1"/>
      </xdr:nvSpPr>
      <xdr:spPr>
        <a:xfrm>
          <a:off x="14389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163847</xdr:rowOff>
    </xdr:from>
    <xdr:ext cx="405111" cy="259045"/>
    <xdr:sp macro="" textlink="">
      <xdr:nvSpPr>
        <xdr:cNvPr id="486" name="n_3mainValue【消防施設】&#10;有形固定資産減価償却率"/>
        <xdr:cNvSpPr txBox="1"/>
      </xdr:nvSpPr>
      <xdr:spPr>
        <a:xfrm>
          <a:off x="13500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142891</xdr:rowOff>
    </xdr:from>
    <xdr:ext cx="405111" cy="259045"/>
    <xdr:sp macro="" textlink="">
      <xdr:nvSpPr>
        <xdr:cNvPr id="487" name="n_4mainValue【消防施設】&#10;有形固定資産減価償却率"/>
        <xdr:cNvSpPr txBox="1"/>
      </xdr:nvSpPr>
      <xdr:spPr>
        <a:xfrm>
          <a:off x="12611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8" name="直線コネクタ 4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9" name="テキスト ボックス 4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0" name="直線コネクタ 4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1" name="テキスト ボックス 5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4" name="直線コネクタ 5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5" name="テキスト ボックス 5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6" name="直線コネクタ 5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7" name="テキスト ボックス 5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11" name="直線コネクタ 510"/>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12"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13" name="直線コネクタ 512"/>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14"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15" name="直線コネクタ 514"/>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16"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17" name="フローチャート: 判断 516"/>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18" name="フローチャート: 判断 517"/>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19" name="フローチャート: 判断 518"/>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20" name="フローチャート: 判断 519"/>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521" name="フローチャート: 判断 520"/>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527" name="楕円 526"/>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39388</xdr:rowOff>
    </xdr:from>
    <xdr:ext cx="469744" cy="259045"/>
    <xdr:sp macro="" textlink="">
      <xdr:nvSpPr>
        <xdr:cNvPr id="528" name="【消防施設】&#10;一人当たり面積該当値テキスト"/>
        <xdr:cNvSpPr txBox="1"/>
      </xdr:nvSpPr>
      <xdr:spPr>
        <a:xfrm>
          <a:off x="22199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529" name="楕円 528"/>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3811</xdr:rowOff>
    </xdr:to>
    <xdr:cxnSp macro="">
      <xdr:nvCxnSpPr>
        <xdr:cNvPr id="530" name="直線コネクタ 529"/>
        <xdr:cNvCxnSpPr/>
      </xdr:nvCxnSpPr>
      <xdr:spPr>
        <a:xfrm>
          <a:off x="21323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124461</xdr:rowOff>
    </xdr:from>
    <xdr:to>
      <xdr:col>107</xdr:col>
      <xdr:colOff>101600</xdr:colOff>
      <xdr:row>86</xdr:row>
      <xdr:rowOff>54611</xdr:rowOff>
    </xdr:to>
    <xdr:sp macro="" textlink="">
      <xdr:nvSpPr>
        <xdr:cNvPr id="531" name="楕円 530"/>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3811</xdr:rowOff>
    </xdr:to>
    <xdr:cxnSp macro="">
      <xdr:nvCxnSpPr>
        <xdr:cNvPr id="532" name="直線コネクタ 531"/>
        <xdr:cNvCxnSpPr/>
      </xdr:nvCxnSpPr>
      <xdr:spPr>
        <a:xfrm>
          <a:off x="20434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533" name="楕円 532"/>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3811</xdr:rowOff>
    </xdr:to>
    <xdr:cxnSp macro="">
      <xdr:nvCxnSpPr>
        <xdr:cNvPr id="534" name="直線コネクタ 533"/>
        <xdr:cNvCxnSpPr/>
      </xdr:nvCxnSpPr>
      <xdr:spPr>
        <a:xfrm>
          <a:off x="19545300" y="14744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535" name="楕円 534"/>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536" name="直線コネクタ 535"/>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537"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538"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39"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540" name="n_4aveValue【消防施設】&#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541" name="n_1mainValue【消防施設】&#10;一人当たり面積"/>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45738</xdr:rowOff>
    </xdr:from>
    <xdr:ext cx="469744" cy="259045"/>
    <xdr:sp macro="" textlink="">
      <xdr:nvSpPr>
        <xdr:cNvPr id="542" name="n_2mainValue【消防施設】&#10;一人当たり面積"/>
        <xdr:cNvSpPr txBox="1"/>
      </xdr:nvSpPr>
      <xdr:spPr>
        <a:xfrm>
          <a:off x="20199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543" name="n_3mainValue【消防施設】&#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544" name="n_4mainValue【消防施設】&#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5" name="テキスト ボックス 5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6" name="直線コネクタ 5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7" name="テキスト ボックス 5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8" name="直線コネクタ 5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9" name="テキスト ボックス 5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0" name="直線コネクタ 5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1" name="テキスト ボックス 5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2" name="直線コネクタ 5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3" name="テキスト ボックス 5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4" name="直線コネクタ 5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5" name="テキスト ボックス 5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6" name="直線コネクタ 5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7" name="テキスト ボックス 5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570" name="直線コネクタ 569"/>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571"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572" name="直線コネクタ 571"/>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573"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574" name="直線コネクタ 573"/>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575"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76" name="フローチャート: 判断 575"/>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577" name="フローチャート: 判断 5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78" name="フローチャート: 判断 577"/>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79" name="フローチャート: 判断 578"/>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95613</xdr:rowOff>
    </xdr:from>
    <xdr:to>
      <xdr:col>67</xdr:col>
      <xdr:colOff>101600</xdr:colOff>
      <xdr:row>105</xdr:row>
      <xdr:rowOff>25763</xdr:rowOff>
    </xdr:to>
    <xdr:sp macro="" textlink="">
      <xdr:nvSpPr>
        <xdr:cNvPr id="580" name="フローチャート: 判断 579"/>
        <xdr:cNvSpPr/>
      </xdr:nvSpPr>
      <xdr:spPr>
        <a:xfrm>
          <a:off x="12763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87449</xdr:rowOff>
    </xdr:from>
    <xdr:to>
      <xdr:col>85</xdr:col>
      <xdr:colOff>177800</xdr:colOff>
      <xdr:row>108</xdr:row>
      <xdr:rowOff>17599</xdr:rowOff>
    </xdr:to>
    <xdr:sp macro="" textlink="">
      <xdr:nvSpPr>
        <xdr:cNvPr id="586" name="楕円 585"/>
        <xdr:cNvSpPr/>
      </xdr:nvSpPr>
      <xdr:spPr>
        <a:xfrm>
          <a:off x="162687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65876</xdr:rowOff>
    </xdr:from>
    <xdr:ext cx="405111" cy="259045"/>
    <xdr:sp macro="" textlink="">
      <xdr:nvSpPr>
        <xdr:cNvPr id="587" name="【庁舎】&#10;有形固定資産減価償却率該当値テキスト"/>
        <xdr:cNvSpPr txBox="1"/>
      </xdr:nvSpPr>
      <xdr:spPr>
        <a:xfrm>
          <a:off x="16357600"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72752</xdr:rowOff>
    </xdr:from>
    <xdr:to>
      <xdr:col>81</xdr:col>
      <xdr:colOff>101600</xdr:colOff>
      <xdr:row>108</xdr:row>
      <xdr:rowOff>2902</xdr:rowOff>
    </xdr:to>
    <xdr:sp macro="" textlink="">
      <xdr:nvSpPr>
        <xdr:cNvPr id="588" name="楕円 587"/>
        <xdr:cNvSpPr/>
      </xdr:nvSpPr>
      <xdr:spPr>
        <a:xfrm>
          <a:off x="15430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123552</xdr:rowOff>
    </xdr:from>
    <xdr:to>
      <xdr:col>85</xdr:col>
      <xdr:colOff>127000</xdr:colOff>
      <xdr:row>107</xdr:row>
      <xdr:rowOff>138249</xdr:rowOff>
    </xdr:to>
    <xdr:cxnSp macro="">
      <xdr:nvCxnSpPr>
        <xdr:cNvPr id="589" name="直線コネクタ 588"/>
        <xdr:cNvCxnSpPr/>
      </xdr:nvCxnSpPr>
      <xdr:spPr>
        <a:xfrm>
          <a:off x="15481300" y="1846870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54792</xdr:rowOff>
    </xdr:from>
    <xdr:to>
      <xdr:col>76</xdr:col>
      <xdr:colOff>165100</xdr:colOff>
      <xdr:row>107</xdr:row>
      <xdr:rowOff>156392</xdr:rowOff>
    </xdr:to>
    <xdr:sp macro="" textlink="">
      <xdr:nvSpPr>
        <xdr:cNvPr id="590" name="楕円 589"/>
        <xdr:cNvSpPr/>
      </xdr:nvSpPr>
      <xdr:spPr>
        <a:xfrm>
          <a:off x="14541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105592</xdr:rowOff>
    </xdr:from>
    <xdr:to>
      <xdr:col>81</xdr:col>
      <xdr:colOff>50800</xdr:colOff>
      <xdr:row>107</xdr:row>
      <xdr:rowOff>123552</xdr:rowOff>
    </xdr:to>
    <xdr:cxnSp macro="">
      <xdr:nvCxnSpPr>
        <xdr:cNvPr id="591" name="直線コネクタ 590"/>
        <xdr:cNvCxnSpPr/>
      </xdr:nvCxnSpPr>
      <xdr:spPr>
        <a:xfrm>
          <a:off x="14592300" y="1845074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40095</xdr:rowOff>
    </xdr:from>
    <xdr:to>
      <xdr:col>72</xdr:col>
      <xdr:colOff>38100</xdr:colOff>
      <xdr:row>107</xdr:row>
      <xdr:rowOff>141695</xdr:rowOff>
    </xdr:to>
    <xdr:sp macro="" textlink="">
      <xdr:nvSpPr>
        <xdr:cNvPr id="592" name="楕円 591"/>
        <xdr:cNvSpPr/>
      </xdr:nvSpPr>
      <xdr:spPr>
        <a:xfrm>
          <a:off x="1365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90895</xdr:rowOff>
    </xdr:from>
    <xdr:to>
      <xdr:col>76</xdr:col>
      <xdr:colOff>114300</xdr:colOff>
      <xdr:row>107</xdr:row>
      <xdr:rowOff>105592</xdr:rowOff>
    </xdr:to>
    <xdr:cxnSp macro="">
      <xdr:nvCxnSpPr>
        <xdr:cNvPr id="593" name="直線コネクタ 592"/>
        <xdr:cNvCxnSpPr/>
      </xdr:nvCxnSpPr>
      <xdr:spPr>
        <a:xfrm>
          <a:off x="13703300" y="18436045"/>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2539</xdr:rowOff>
    </xdr:from>
    <xdr:to>
      <xdr:col>67</xdr:col>
      <xdr:colOff>101600</xdr:colOff>
      <xdr:row>107</xdr:row>
      <xdr:rowOff>104139</xdr:rowOff>
    </xdr:to>
    <xdr:sp macro="" textlink="">
      <xdr:nvSpPr>
        <xdr:cNvPr id="594" name="楕円 593"/>
        <xdr:cNvSpPr/>
      </xdr:nvSpPr>
      <xdr:spPr>
        <a:xfrm>
          <a:off x="1276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53339</xdr:rowOff>
    </xdr:from>
    <xdr:to>
      <xdr:col>71</xdr:col>
      <xdr:colOff>177800</xdr:colOff>
      <xdr:row>107</xdr:row>
      <xdr:rowOff>90895</xdr:rowOff>
    </xdr:to>
    <xdr:cxnSp macro="">
      <xdr:nvCxnSpPr>
        <xdr:cNvPr id="595" name="直線コネクタ 594"/>
        <xdr:cNvCxnSpPr/>
      </xdr:nvCxnSpPr>
      <xdr:spPr>
        <a:xfrm>
          <a:off x="12814300" y="183984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59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597"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598"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42290</xdr:rowOff>
    </xdr:from>
    <xdr:ext cx="405111" cy="259045"/>
    <xdr:sp macro="" textlink="">
      <xdr:nvSpPr>
        <xdr:cNvPr id="599" name="n_4aveValue【庁舎】&#10;有形固定資産減価償却率"/>
        <xdr:cNvSpPr txBox="1"/>
      </xdr:nvSpPr>
      <xdr:spPr>
        <a:xfrm>
          <a:off x="12611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165479</xdr:rowOff>
    </xdr:from>
    <xdr:ext cx="405111" cy="259045"/>
    <xdr:sp macro="" textlink="">
      <xdr:nvSpPr>
        <xdr:cNvPr id="600" name="n_1mainValue【庁舎】&#10;有形固定資産減価償却率"/>
        <xdr:cNvSpPr txBox="1"/>
      </xdr:nvSpPr>
      <xdr:spPr>
        <a:xfrm>
          <a:off x="152660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147519</xdr:rowOff>
    </xdr:from>
    <xdr:ext cx="405111" cy="259045"/>
    <xdr:sp macro="" textlink="">
      <xdr:nvSpPr>
        <xdr:cNvPr id="601" name="n_2mainValue【庁舎】&#10;有形固定資産減価償却率"/>
        <xdr:cNvSpPr txBox="1"/>
      </xdr:nvSpPr>
      <xdr:spPr>
        <a:xfrm>
          <a:off x="14389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132822</xdr:rowOff>
    </xdr:from>
    <xdr:ext cx="405111" cy="259045"/>
    <xdr:sp macro="" textlink="">
      <xdr:nvSpPr>
        <xdr:cNvPr id="602" name="n_3mainValue【庁舎】&#10;有形固定資産減価償却率"/>
        <xdr:cNvSpPr txBox="1"/>
      </xdr:nvSpPr>
      <xdr:spPr>
        <a:xfrm>
          <a:off x="13500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95266</xdr:rowOff>
    </xdr:from>
    <xdr:ext cx="405111" cy="259045"/>
    <xdr:sp macro="" textlink="">
      <xdr:nvSpPr>
        <xdr:cNvPr id="603" name="n_4mainValue【庁舎】&#10;有形固定資産減価償却率"/>
        <xdr:cNvSpPr txBox="1"/>
      </xdr:nvSpPr>
      <xdr:spPr>
        <a:xfrm>
          <a:off x="12611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9" name="テキスト ボックス 6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1" name="テキスト ボックス 6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3" name="テキスト ボックス 6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27" name="直線コネクタ 626"/>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28"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29" name="直線コネクタ 628"/>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30"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31" name="直線コネクタ 630"/>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632"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33" name="フローチャート: 判断 632"/>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34" name="フローチャート: 判断 633"/>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35" name="フローチャート: 判断 634"/>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36" name="フローチャート: 判断 635"/>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122555</xdr:rowOff>
    </xdr:from>
    <xdr:to>
      <xdr:col>98</xdr:col>
      <xdr:colOff>38100</xdr:colOff>
      <xdr:row>105</xdr:row>
      <xdr:rowOff>52705</xdr:rowOff>
    </xdr:to>
    <xdr:sp macro="" textlink="">
      <xdr:nvSpPr>
        <xdr:cNvPr id="637" name="フローチャート: 判断 636"/>
        <xdr:cNvSpPr/>
      </xdr:nvSpPr>
      <xdr:spPr>
        <a:xfrm>
          <a:off x="18605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99695</xdr:rowOff>
    </xdr:from>
    <xdr:to>
      <xdr:col>116</xdr:col>
      <xdr:colOff>114300</xdr:colOff>
      <xdr:row>107</xdr:row>
      <xdr:rowOff>29845</xdr:rowOff>
    </xdr:to>
    <xdr:sp macro="" textlink="">
      <xdr:nvSpPr>
        <xdr:cNvPr id="643" name="楕円 642"/>
        <xdr:cNvSpPr/>
      </xdr:nvSpPr>
      <xdr:spPr>
        <a:xfrm>
          <a:off x="22110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14622</xdr:rowOff>
    </xdr:from>
    <xdr:ext cx="469744" cy="259045"/>
    <xdr:sp macro="" textlink="">
      <xdr:nvSpPr>
        <xdr:cNvPr id="644" name="【庁舎】&#10;一人当たり面積該当値テキスト"/>
        <xdr:cNvSpPr txBox="1"/>
      </xdr:nvSpPr>
      <xdr:spPr>
        <a:xfrm>
          <a:off x="22199600" y="181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95886</xdr:rowOff>
    </xdr:from>
    <xdr:to>
      <xdr:col>112</xdr:col>
      <xdr:colOff>38100</xdr:colOff>
      <xdr:row>107</xdr:row>
      <xdr:rowOff>26036</xdr:rowOff>
    </xdr:to>
    <xdr:sp macro="" textlink="">
      <xdr:nvSpPr>
        <xdr:cNvPr id="645" name="楕円 644"/>
        <xdr:cNvSpPr/>
      </xdr:nvSpPr>
      <xdr:spPr>
        <a:xfrm>
          <a:off x="21272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146686</xdr:rowOff>
    </xdr:from>
    <xdr:to>
      <xdr:col>116</xdr:col>
      <xdr:colOff>63500</xdr:colOff>
      <xdr:row>106</xdr:row>
      <xdr:rowOff>150495</xdr:rowOff>
    </xdr:to>
    <xdr:cxnSp macro="">
      <xdr:nvCxnSpPr>
        <xdr:cNvPr id="646" name="直線コネクタ 645"/>
        <xdr:cNvCxnSpPr/>
      </xdr:nvCxnSpPr>
      <xdr:spPr>
        <a:xfrm>
          <a:off x="21323300" y="183203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47" name="楕円 646"/>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146686</xdr:rowOff>
    </xdr:to>
    <xdr:cxnSp macro="">
      <xdr:nvCxnSpPr>
        <xdr:cNvPr id="648" name="直線コネクタ 647"/>
        <xdr:cNvCxnSpPr/>
      </xdr:nvCxnSpPr>
      <xdr:spPr>
        <a:xfrm>
          <a:off x="20434300" y="183184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649" name="楕円 648"/>
        <xdr:cNvSpPr/>
      </xdr:nvSpPr>
      <xdr:spPr>
        <a:xfrm>
          <a:off x="19494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140970</xdr:rowOff>
    </xdr:from>
    <xdr:to>
      <xdr:col>107</xdr:col>
      <xdr:colOff>50800</xdr:colOff>
      <xdr:row>106</xdr:row>
      <xdr:rowOff>144780</xdr:rowOff>
    </xdr:to>
    <xdr:cxnSp macro="">
      <xdr:nvCxnSpPr>
        <xdr:cNvPr id="650" name="直線コネクタ 649"/>
        <xdr:cNvCxnSpPr/>
      </xdr:nvCxnSpPr>
      <xdr:spPr>
        <a:xfrm>
          <a:off x="19545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84455</xdr:rowOff>
    </xdr:from>
    <xdr:to>
      <xdr:col>98</xdr:col>
      <xdr:colOff>38100</xdr:colOff>
      <xdr:row>107</xdr:row>
      <xdr:rowOff>14605</xdr:rowOff>
    </xdr:to>
    <xdr:sp macro="" textlink="">
      <xdr:nvSpPr>
        <xdr:cNvPr id="651" name="楕円 650"/>
        <xdr:cNvSpPr/>
      </xdr:nvSpPr>
      <xdr:spPr>
        <a:xfrm>
          <a:off x="18605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135255</xdr:rowOff>
    </xdr:from>
    <xdr:to>
      <xdr:col>102</xdr:col>
      <xdr:colOff>114300</xdr:colOff>
      <xdr:row>106</xdr:row>
      <xdr:rowOff>140970</xdr:rowOff>
    </xdr:to>
    <xdr:cxnSp macro="">
      <xdr:nvCxnSpPr>
        <xdr:cNvPr id="652" name="直線コネクタ 651"/>
        <xdr:cNvCxnSpPr/>
      </xdr:nvCxnSpPr>
      <xdr:spPr>
        <a:xfrm>
          <a:off x="18656300" y="183089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653"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654"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655"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69232</xdr:rowOff>
    </xdr:from>
    <xdr:ext cx="469744" cy="259045"/>
    <xdr:sp macro="" textlink="">
      <xdr:nvSpPr>
        <xdr:cNvPr id="656" name="n_4aveValue【庁舎】&#10;一人当たり面積"/>
        <xdr:cNvSpPr txBox="1"/>
      </xdr:nvSpPr>
      <xdr:spPr>
        <a:xfrm>
          <a:off x="18421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17163</xdr:rowOff>
    </xdr:from>
    <xdr:ext cx="469744" cy="259045"/>
    <xdr:sp macro="" textlink="">
      <xdr:nvSpPr>
        <xdr:cNvPr id="657" name="n_1mainValue【庁舎】&#10;一人当たり面積"/>
        <xdr:cNvSpPr txBox="1"/>
      </xdr:nvSpPr>
      <xdr:spPr>
        <a:xfrm>
          <a:off x="210757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58"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11447</xdr:rowOff>
    </xdr:from>
    <xdr:ext cx="469744" cy="259045"/>
    <xdr:sp macro="" textlink="">
      <xdr:nvSpPr>
        <xdr:cNvPr id="659" name="n_3mainValue【庁舎】&#10;一人当たり面積"/>
        <xdr:cNvSpPr txBox="1"/>
      </xdr:nvSpPr>
      <xdr:spPr>
        <a:xfrm>
          <a:off x="19310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5732</xdr:rowOff>
    </xdr:from>
    <xdr:ext cx="469744" cy="259045"/>
    <xdr:sp macro="" textlink="">
      <xdr:nvSpPr>
        <xdr:cNvPr id="660" name="n_4mainValue【庁舎】&#10;一人当たり面積"/>
        <xdr:cNvSpPr txBox="1"/>
      </xdr:nvSpPr>
      <xdr:spPr>
        <a:xfrm>
          <a:off x="18421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当町の特徴として非合併自治体であるため、公共施設保有量が少なく、一人当たり面積等の数値が少ないことが挙げられるが、例外的に福祉施設のみ全国平均・三重県平均・類似団体平均を上回っている。</a:t>
          </a:r>
          <a:endParaRPr lang="ja-JP" altLang="ja-JP" sz="1400">
            <a:effectLst/>
          </a:endParaRPr>
        </a:p>
        <a:p>
          <a:r>
            <a:rPr kumimoji="1" lang="ja-JP" altLang="ja-JP" sz="1100">
              <a:solidFill>
                <a:schemeClr val="dk1"/>
              </a:solidFill>
              <a:effectLst/>
              <a:latin typeface="+mn-lt"/>
              <a:ea typeface="+mn-ea"/>
              <a:cs typeface="+mn-cs"/>
            </a:rPr>
            <a:t>　有形固定資産減価償却率については消防施設と庁舎の数値が高い。消防施設については、倉庫や車庫のみであることから更新等整備が遅れている状況で類似団体内順位</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位となっている。庁舎においては建設当初から存在する部分、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度に渡り増設した部分とあるが、当初から存在する部分は昭和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年建設で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年以上経過しており、最も新しく増築した部分も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年程度経過している。そのため、全国平均・三重県平均・類似団体内平均よりも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以上高い数値となっている。</a:t>
          </a:r>
          <a:endParaRPr lang="ja-JP" altLang="ja-JP" sz="1400">
            <a:effectLst/>
          </a:endParaRPr>
        </a:p>
        <a:p>
          <a:r>
            <a:rPr kumimoji="1" lang="ja-JP" altLang="ja-JP" sz="1100">
              <a:solidFill>
                <a:schemeClr val="dk1"/>
              </a:solidFill>
              <a:effectLst/>
              <a:latin typeface="+mn-lt"/>
              <a:ea typeface="+mn-ea"/>
              <a:cs typeface="+mn-cs"/>
            </a:rPr>
            <a:t>　有形固定資産減価償却率が類似団体内順位</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位で一人当たり面積が類似団体内順位</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位という庁舎については庁舎の老朽化及び行政需要の高まりによる職員の職務スペースの確保のため、新庁舎建設について検討をする必要がある。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10,921
10,733
5.99
4,240,488
4,045,479
170,116
2,910,540
4,192,251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財政力指数は前年度より微増し、類似団体内順位は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位と変わらず、高い数値を保っている。前年度より増加した主たる要因は、平成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年度法人税収入が平成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億円以上増加し、その結果として令和元年度基準財政収入額のうち法人税割の額を押し上げたからである。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億円程度法人税収が減少したが、普通交付税法人税割は平成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年度数値で算定され、普通交付税も減となり財政調整基金にて財源補填を行うなど厳しい財政運営を行ったため、財政力指数の増減に捉われず、安定的な財政運営に努める。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12095</xdr:rowOff>
    </xdr:from>
    <xdr:to>
      <xdr:col>23</xdr:col>
      <xdr:colOff>133350</xdr:colOff>
      <xdr:row>40</xdr:row>
      <xdr:rowOff>46567</xdr:rowOff>
    </xdr:to>
    <xdr:cxnSp macro="">
      <xdr:nvCxnSpPr>
        <xdr:cNvPr id="70" name="直線コネクタ 69"/>
        <xdr:cNvCxnSpPr/>
      </xdr:nvCxnSpPr>
      <xdr:spPr>
        <a:xfrm flipV="1">
          <a:off x="4114800" y="68700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69548</xdr:rowOff>
    </xdr:to>
    <xdr:cxnSp macro="">
      <xdr:nvCxnSpPr>
        <xdr:cNvPr id="73" name="直線コネクタ 72"/>
        <xdr:cNvCxnSpPr/>
      </xdr:nvCxnSpPr>
      <xdr:spPr>
        <a:xfrm flipV="1">
          <a:off x="3225800" y="69045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69548</xdr:rowOff>
    </xdr:from>
    <xdr:to>
      <xdr:col>15</xdr:col>
      <xdr:colOff>82550</xdr:colOff>
      <xdr:row>40</xdr:row>
      <xdr:rowOff>92528</xdr:rowOff>
    </xdr:to>
    <xdr:cxnSp macro="">
      <xdr:nvCxnSpPr>
        <xdr:cNvPr id="76" name="直線コネクタ 75"/>
        <xdr:cNvCxnSpPr/>
      </xdr:nvCxnSpPr>
      <xdr:spPr>
        <a:xfrm flipV="1">
          <a:off x="2336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81038</xdr:rowOff>
    </xdr:from>
    <xdr:to>
      <xdr:col>11</xdr:col>
      <xdr:colOff>31750</xdr:colOff>
      <xdr:row>40</xdr:row>
      <xdr:rowOff>92528</xdr:rowOff>
    </xdr:to>
    <xdr:cxnSp macro="">
      <xdr:nvCxnSpPr>
        <xdr:cNvPr id="79" name="直線コネクタ 78"/>
        <xdr:cNvCxnSpPr/>
      </xdr:nvCxnSpPr>
      <xdr:spPr>
        <a:xfrm>
          <a:off x="1447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132745</xdr:rowOff>
    </xdr:from>
    <xdr:to>
      <xdr:col>23</xdr:col>
      <xdr:colOff>184150</xdr:colOff>
      <xdr:row>40</xdr:row>
      <xdr:rowOff>62895</xdr:rowOff>
    </xdr:to>
    <xdr:sp macro="" textlink="">
      <xdr:nvSpPr>
        <xdr:cNvPr id="89" name="楕円 88"/>
        <xdr:cNvSpPr/>
      </xdr:nvSpPr>
      <xdr:spPr>
        <a:xfrm>
          <a:off x="4902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149272</xdr:rowOff>
    </xdr:from>
    <xdr:ext cx="762000" cy="259045"/>
    <xdr:sp macro="" textlink="">
      <xdr:nvSpPr>
        <xdr:cNvPr id="90" name="財政力該当値テキスト"/>
        <xdr:cNvSpPr txBox="1"/>
      </xdr:nvSpPr>
      <xdr:spPr>
        <a:xfrm>
          <a:off x="5041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1" name="楕円 90"/>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2" name="テキスト ボックス 91"/>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18748</xdr:rowOff>
    </xdr:from>
    <xdr:to>
      <xdr:col>15</xdr:col>
      <xdr:colOff>133350</xdr:colOff>
      <xdr:row>40</xdr:row>
      <xdr:rowOff>120348</xdr:rowOff>
    </xdr:to>
    <xdr:sp macro="" textlink="">
      <xdr:nvSpPr>
        <xdr:cNvPr id="93" name="楕円 92"/>
        <xdr:cNvSpPr/>
      </xdr:nvSpPr>
      <xdr:spPr>
        <a:xfrm>
          <a:off x="3175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130525</xdr:rowOff>
    </xdr:from>
    <xdr:ext cx="762000" cy="259045"/>
    <xdr:sp macro="" textlink="">
      <xdr:nvSpPr>
        <xdr:cNvPr id="94" name="テキスト ボックス 93"/>
        <xdr:cNvSpPr txBox="1"/>
      </xdr:nvSpPr>
      <xdr:spPr>
        <a:xfrm>
          <a:off x="2844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30238</xdr:rowOff>
    </xdr:from>
    <xdr:to>
      <xdr:col>7</xdr:col>
      <xdr:colOff>31750</xdr:colOff>
      <xdr:row>40</xdr:row>
      <xdr:rowOff>131838</xdr:rowOff>
    </xdr:to>
    <xdr:sp macro="" textlink="">
      <xdr:nvSpPr>
        <xdr:cNvPr id="97" name="楕円 96"/>
        <xdr:cNvSpPr/>
      </xdr:nvSpPr>
      <xdr:spPr>
        <a:xfrm>
          <a:off x="1397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142015</xdr:rowOff>
    </xdr:from>
    <xdr:ext cx="762000" cy="259045"/>
    <xdr:sp macro="" textlink="">
      <xdr:nvSpPr>
        <xdr:cNvPr id="98" name="テキスト ボックス 97"/>
        <xdr:cNvSpPr txBox="1"/>
      </xdr:nvSpPr>
      <xdr:spPr>
        <a:xfrm>
          <a:off x="1066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以上増加（悪化）し、全国平均よりは低い数値であるものの、三重県平均、類似団体内平均よりも数値が悪化し、類似団体内順位は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位と大幅に悪化した。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経常収支比率大幅悪化の要因として経常的な歳出増も要因ではあるが、税収の減・普通交付税の減により経常一般財源が大幅に減となったことが主たる要因である。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63</xdr:row>
      <xdr:rowOff>78105</xdr:rowOff>
    </xdr:to>
    <xdr:cxnSp macro="">
      <xdr:nvCxnSpPr>
        <xdr:cNvPr id="133" name="直線コネクタ 132"/>
        <xdr:cNvCxnSpPr/>
      </xdr:nvCxnSpPr>
      <xdr:spPr>
        <a:xfrm>
          <a:off x="4114800" y="10441094"/>
          <a:ext cx="838200" cy="43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60</xdr:row>
      <xdr:rowOff>154094</xdr:rowOff>
    </xdr:to>
    <xdr:cxnSp macro="">
      <xdr:nvCxnSpPr>
        <xdr:cNvPr id="136" name="直線コネクタ 135"/>
        <xdr:cNvCxnSpPr/>
      </xdr:nvCxnSpPr>
      <xdr:spPr>
        <a:xfrm>
          <a:off x="3225800" y="1023196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61</xdr:row>
      <xdr:rowOff>91229</xdr:rowOff>
    </xdr:to>
    <xdr:cxnSp macro="">
      <xdr:nvCxnSpPr>
        <xdr:cNvPr id="139" name="直線コネクタ 138"/>
        <xdr:cNvCxnSpPr/>
      </xdr:nvCxnSpPr>
      <xdr:spPr>
        <a:xfrm flipV="1">
          <a:off x="2336800" y="10231967"/>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150071</xdr:rowOff>
    </xdr:from>
    <xdr:to>
      <xdr:col>11</xdr:col>
      <xdr:colOff>31750</xdr:colOff>
      <xdr:row>61</xdr:row>
      <xdr:rowOff>91229</xdr:rowOff>
    </xdr:to>
    <xdr:cxnSp macro="">
      <xdr:nvCxnSpPr>
        <xdr:cNvPr id="142" name="直線コネクタ 141"/>
        <xdr:cNvCxnSpPr/>
      </xdr:nvCxnSpPr>
      <xdr:spPr>
        <a:xfrm>
          <a:off x="1447800" y="10437071"/>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5" name="フローチャート: 判断 144"/>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46" name="テキスト ボックス 145"/>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52" name="楕円 151"/>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53"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4" name="楕円 153"/>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43621</xdr:rowOff>
    </xdr:from>
    <xdr:ext cx="736600" cy="259045"/>
    <xdr:sp macro="" textlink="">
      <xdr:nvSpPr>
        <xdr:cNvPr id="155" name="テキスト ボックス 154"/>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65617</xdr:rowOff>
    </xdr:from>
    <xdr:to>
      <xdr:col>15</xdr:col>
      <xdr:colOff>133350</xdr:colOff>
      <xdr:row>59</xdr:row>
      <xdr:rowOff>167217</xdr:rowOff>
    </xdr:to>
    <xdr:sp macro="" textlink="">
      <xdr:nvSpPr>
        <xdr:cNvPr id="156" name="楕円 155"/>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5944</xdr:rowOff>
    </xdr:from>
    <xdr:ext cx="762000" cy="259045"/>
    <xdr:sp macro="" textlink="">
      <xdr:nvSpPr>
        <xdr:cNvPr id="157" name="テキスト ボックス 156"/>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40429</xdr:rowOff>
    </xdr:from>
    <xdr:to>
      <xdr:col>11</xdr:col>
      <xdr:colOff>82550</xdr:colOff>
      <xdr:row>61</xdr:row>
      <xdr:rowOff>142029</xdr:rowOff>
    </xdr:to>
    <xdr:sp macro="" textlink="">
      <xdr:nvSpPr>
        <xdr:cNvPr id="158" name="楕円 157"/>
        <xdr:cNvSpPr/>
      </xdr:nvSpPr>
      <xdr:spPr>
        <a:xfrm>
          <a:off x="2286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152206</xdr:rowOff>
    </xdr:from>
    <xdr:ext cx="762000" cy="259045"/>
    <xdr:sp macro="" textlink="">
      <xdr:nvSpPr>
        <xdr:cNvPr id="159" name="テキスト ボックス 158"/>
        <xdr:cNvSpPr txBox="1"/>
      </xdr:nvSpPr>
      <xdr:spPr>
        <a:xfrm>
          <a:off x="1955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99271</xdr:rowOff>
    </xdr:from>
    <xdr:to>
      <xdr:col>7</xdr:col>
      <xdr:colOff>31750</xdr:colOff>
      <xdr:row>61</xdr:row>
      <xdr:rowOff>29421</xdr:rowOff>
    </xdr:to>
    <xdr:sp macro="" textlink="">
      <xdr:nvSpPr>
        <xdr:cNvPr id="160" name="楕円 159"/>
        <xdr:cNvSpPr/>
      </xdr:nvSpPr>
      <xdr:spPr>
        <a:xfrm>
          <a:off x="1397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39598</xdr:rowOff>
    </xdr:from>
    <xdr:ext cx="762000" cy="259045"/>
    <xdr:sp macro="" textlink="">
      <xdr:nvSpPr>
        <xdr:cNvPr id="161" name="テキスト ボックス 160"/>
        <xdr:cNvSpPr txBox="1"/>
      </xdr:nvSpPr>
      <xdr:spPr>
        <a:xfrm>
          <a:off x="1066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人当たり人件費・物件費等決算額は前年度より増加したものの、類似団体内順位は前年度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位より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位上昇の</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当町では人口増、とりわけ年少人口増による園児等増加の対応により人件費や賃金、人材派遣委託料が高くなっていることが主たる要因であるが、全国平均や三重県平均と比較すると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万円以上高い水準であるため、引き続き削減に努める。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123831</xdr:rowOff>
    </xdr:from>
    <xdr:to>
      <xdr:col>23</xdr:col>
      <xdr:colOff>133350</xdr:colOff>
      <xdr:row>81</xdr:row>
      <xdr:rowOff>149084</xdr:rowOff>
    </xdr:to>
    <xdr:cxnSp macro="">
      <xdr:nvCxnSpPr>
        <xdr:cNvPr id="196" name="直線コネクタ 195"/>
        <xdr:cNvCxnSpPr/>
      </xdr:nvCxnSpPr>
      <xdr:spPr>
        <a:xfrm>
          <a:off x="4114800" y="14011281"/>
          <a:ext cx="838200" cy="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110705</xdr:rowOff>
    </xdr:from>
    <xdr:to>
      <xdr:col>19</xdr:col>
      <xdr:colOff>133350</xdr:colOff>
      <xdr:row>81</xdr:row>
      <xdr:rowOff>123831</xdr:rowOff>
    </xdr:to>
    <xdr:cxnSp macro="">
      <xdr:nvCxnSpPr>
        <xdr:cNvPr id="199" name="直線コネクタ 198"/>
        <xdr:cNvCxnSpPr/>
      </xdr:nvCxnSpPr>
      <xdr:spPr>
        <a:xfrm>
          <a:off x="3225800" y="13998155"/>
          <a:ext cx="8890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110705</xdr:rowOff>
    </xdr:from>
    <xdr:to>
      <xdr:col>15</xdr:col>
      <xdr:colOff>82550</xdr:colOff>
      <xdr:row>81</xdr:row>
      <xdr:rowOff>133697</xdr:rowOff>
    </xdr:to>
    <xdr:cxnSp macro="">
      <xdr:nvCxnSpPr>
        <xdr:cNvPr id="202" name="直線コネクタ 201"/>
        <xdr:cNvCxnSpPr/>
      </xdr:nvCxnSpPr>
      <xdr:spPr>
        <a:xfrm flipV="1">
          <a:off x="2336800" y="13998155"/>
          <a:ext cx="889000" cy="2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131110</xdr:rowOff>
    </xdr:from>
    <xdr:to>
      <xdr:col>11</xdr:col>
      <xdr:colOff>31750</xdr:colOff>
      <xdr:row>81</xdr:row>
      <xdr:rowOff>133697</xdr:rowOff>
    </xdr:to>
    <xdr:cxnSp macro="">
      <xdr:nvCxnSpPr>
        <xdr:cNvPr id="205" name="直線コネクタ 204"/>
        <xdr:cNvCxnSpPr/>
      </xdr:nvCxnSpPr>
      <xdr:spPr>
        <a:xfrm>
          <a:off x="1447800" y="14018560"/>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8" name="フローチャート: 判断 207"/>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9" name="テキスト ボックス 208"/>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98284</xdr:rowOff>
    </xdr:from>
    <xdr:to>
      <xdr:col>23</xdr:col>
      <xdr:colOff>184150</xdr:colOff>
      <xdr:row>82</xdr:row>
      <xdr:rowOff>28434</xdr:rowOff>
    </xdr:to>
    <xdr:sp macro="" textlink="">
      <xdr:nvSpPr>
        <xdr:cNvPr id="215" name="楕円 214"/>
        <xdr:cNvSpPr/>
      </xdr:nvSpPr>
      <xdr:spPr>
        <a:xfrm>
          <a:off x="4902200" y="139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114811</xdr:rowOff>
    </xdr:from>
    <xdr:ext cx="762000" cy="259045"/>
    <xdr:sp macro="" textlink="">
      <xdr:nvSpPr>
        <xdr:cNvPr id="216" name="人件費・物件費等の状況該当値テキスト"/>
        <xdr:cNvSpPr txBox="1"/>
      </xdr:nvSpPr>
      <xdr:spPr>
        <a:xfrm>
          <a:off x="5041900" y="138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73031</xdr:rowOff>
    </xdr:from>
    <xdr:to>
      <xdr:col>19</xdr:col>
      <xdr:colOff>184150</xdr:colOff>
      <xdr:row>82</xdr:row>
      <xdr:rowOff>3181</xdr:rowOff>
    </xdr:to>
    <xdr:sp macro="" textlink="">
      <xdr:nvSpPr>
        <xdr:cNvPr id="217" name="楕円 216"/>
        <xdr:cNvSpPr/>
      </xdr:nvSpPr>
      <xdr:spPr>
        <a:xfrm>
          <a:off x="4064000" y="139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13358</xdr:rowOff>
    </xdr:from>
    <xdr:ext cx="736600" cy="259045"/>
    <xdr:sp macro="" textlink="">
      <xdr:nvSpPr>
        <xdr:cNvPr id="218" name="テキスト ボックス 217"/>
        <xdr:cNvSpPr txBox="1"/>
      </xdr:nvSpPr>
      <xdr:spPr>
        <a:xfrm>
          <a:off x="3733800" y="13729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59905</xdr:rowOff>
    </xdr:from>
    <xdr:to>
      <xdr:col>15</xdr:col>
      <xdr:colOff>133350</xdr:colOff>
      <xdr:row>81</xdr:row>
      <xdr:rowOff>161505</xdr:rowOff>
    </xdr:to>
    <xdr:sp macro="" textlink="">
      <xdr:nvSpPr>
        <xdr:cNvPr id="219" name="楕円 218"/>
        <xdr:cNvSpPr/>
      </xdr:nvSpPr>
      <xdr:spPr>
        <a:xfrm>
          <a:off x="3175000" y="1394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232</xdr:rowOff>
    </xdr:from>
    <xdr:ext cx="762000" cy="259045"/>
    <xdr:sp macro="" textlink="">
      <xdr:nvSpPr>
        <xdr:cNvPr id="220" name="テキスト ボックス 219"/>
        <xdr:cNvSpPr txBox="1"/>
      </xdr:nvSpPr>
      <xdr:spPr>
        <a:xfrm>
          <a:off x="2844800" y="1371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82897</xdr:rowOff>
    </xdr:from>
    <xdr:to>
      <xdr:col>11</xdr:col>
      <xdr:colOff>82550</xdr:colOff>
      <xdr:row>82</xdr:row>
      <xdr:rowOff>13047</xdr:rowOff>
    </xdr:to>
    <xdr:sp macro="" textlink="">
      <xdr:nvSpPr>
        <xdr:cNvPr id="221" name="楕円 220"/>
        <xdr:cNvSpPr/>
      </xdr:nvSpPr>
      <xdr:spPr>
        <a:xfrm>
          <a:off x="2286000" y="139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23224</xdr:rowOff>
    </xdr:from>
    <xdr:ext cx="762000" cy="259045"/>
    <xdr:sp macro="" textlink="">
      <xdr:nvSpPr>
        <xdr:cNvPr id="222" name="テキスト ボックス 221"/>
        <xdr:cNvSpPr txBox="1"/>
      </xdr:nvSpPr>
      <xdr:spPr>
        <a:xfrm>
          <a:off x="1955800" y="1373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80310</xdr:rowOff>
    </xdr:from>
    <xdr:to>
      <xdr:col>7</xdr:col>
      <xdr:colOff>31750</xdr:colOff>
      <xdr:row>82</xdr:row>
      <xdr:rowOff>10460</xdr:rowOff>
    </xdr:to>
    <xdr:sp macro="" textlink="">
      <xdr:nvSpPr>
        <xdr:cNvPr id="223" name="楕円 222"/>
        <xdr:cNvSpPr/>
      </xdr:nvSpPr>
      <xdr:spPr>
        <a:xfrm>
          <a:off x="1397000" y="139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20637</xdr:rowOff>
    </xdr:from>
    <xdr:ext cx="762000" cy="259045"/>
    <xdr:sp macro="" textlink="">
      <xdr:nvSpPr>
        <xdr:cNvPr id="224" name="テキスト ボックス 223"/>
        <xdr:cNvSpPr txBox="1"/>
      </xdr:nvSpPr>
      <xdr:spPr>
        <a:xfrm>
          <a:off x="1066800" y="137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前年度より数値が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増となり、類似団体内順位は前年度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位下落し、</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市平均・全国町村平均よりも高い数値であるが、当町は三重県内でも政令指定都市である愛知県名古屋市に近く、施行時特例市である四日市市に近接しており経済状況も近いと考えられるため、人事院勧告や三重県人事委員会勧告だけでなく、近隣市町の動向・民間企業等の経済情勢・地域の実情を反映しつつ、適正な給与水準の設定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46868</xdr:rowOff>
    </xdr:from>
    <xdr:to>
      <xdr:col>81</xdr:col>
      <xdr:colOff>44450</xdr:colOff>
      <xdr:row>89</xdr:row>
      <xdr:rowOff>58359</xdr:rowOff>
    </xdr:to>
    <xdr:cxnSp macro="">
      <xdr:nvCxnSpPr>
        <xdr:cNvPr id="260" name="直線コネクタ 259"/>
        <xdr:cNvCxnSpPr/>
      </xdr:nvCxnSpPr>
      <xdr:spPr>
        <a:xfrm>
          <a:off x="16179800" y="153059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46868</xdr:rowOff>
    </xdr:from>
    <xdr:to>
      <xdr:col>77</xdr:col>
      <xdr:colOff>44450</xdr:colOff>
      <xdr:row>90</xdr:row>
      <xdr:rowOff>36286</xdr:rowOff>
    </xdr:to>
    <xdr:cxnSp macro="">
      <xdr:nvCxnSpPr>
        <xdr:cNvPr id="263" name="直線コネクタ 262"/>
        <xdr:cNvCxnSpPr/>
      </xdr:nvCxnSpPr>
      <xdr:spPr>
        <a:xfrm flipV="1">
          <a:off x="15290800" y="15305918"/>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46868</xdr:rowOff>
    </xdr:from>
    <xdr:to>
      <xdr:col>72</xdr:col>
      <xdr:colOff>203200</xdr:colOff>
      <xdr:row>90</xdr:row>
      <xdr:rowOff>36286</xdr:rowOff>
    </xdr:to>
    <xdr:cxnSp macro="">
      <xdr:nvCxnSpPr>
        <xdr:cNvPr id="266" name="直線コネクタ 265"/>
        <xdr:cNvCxnSpPr/>
      </xdr:nvCxnSpPr>
      <xdr:spPr>
        <a:xfrm>
          <a:off x="14401800" y="15305918"/>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46868</xdr:rowOff>
    </xdr:from>
    <xdr:to>
      <xdr:col>68</xdr:col>
      <xdr:colOff>152400</xdr:colOff>
      <xdr:row>89</xdr:row>
      <xdr:rowOff>46868</xdr:rowOff>
    </xdr:to>
    <xdr:cxnSp macro="">
      <xdr:nvCxnSpPr>
        <xdr:cNvPr id="269" name="直線コネクタ 268"/>
        <xdr:cNvCxnSpPr/>
      </xdr:nvCxnSpPr>
      <xdr:spPr>
        <a:xfrm>
          <a:off x="13512800" y="15305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7559</xdr:rowOff>
    </xdr:from>
    <xdr:to>
      <xdr:col>81</xdr:col>
      <xdr:colOff>95250</xdr:colOff>
      <xdr:row>89</xdr:row>
      <xdr:rowOff>109159</xdr:rowOff>
    </xdr:to>
    <xdr:sp macro="" textlink="">
      <xdr:nvSpPr>
        <xdr:cNvPr id="279" name="楕円 278"/>
        <xdr:cNvSpPr/>
      </xdr:nvSpPr>
      <xdr:spPr>
        <a:xfrm>
          <a:off x="169672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151086</xdr:rowOff>
    </xdr:from>
    <xdr:ext cx="762000" cy="259045"/>
    <xdr:sp macro="" textlink="">
      <xdr:nvSpPr>
        <xdr:cNvPr id="280" name="給与水準   （国との比較）該当値テキスト"/>
        <xdr:cNvSpPr txBox="1"/>
      </xdr:nvSpPr>
      <xdr:spPr>
        <a:xfrm>
          <a:off x="17106900" y="152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167518</xdr:rowOff>
    </xdr:from>
    <xdr:to>
      <xdr:col>77</xdr:col>
      <xdr:colOff>95250</xdr:colOff>
      <xdr:row>89</xdr:row>
      <xdr:rowOff>97668</xdr:rowOff>
    </xdr:to>
    <xdr:sp macro="" textlink="">
      <xdr:nvSpPr>
        <xdr:cNvPr id="281" name="楕円 280"/>
        <xdr:cNvSpPr/>
      </xdr:nvSpPr>
      <xdr:spPr>
        <a:xfrm>
          <a:off x="16129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82445</xdr:rowOff>
    </xdr:from>
    <xdr:ext cx="736600" cy="259045"/>
    <xdr:sp macro="" textlink="">
      <xdr:nvSpPr>
        <xdr:cNvPr id="282" name="テキスト ボックス 281"/>
        <xdr:cNvSpPr txBox="1"/>
      </xdr:nvSpPr>
      <xdr:spPr>
        <a:xfrm>
          <a:off x="15798800" y="1534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156936</xdr:rowOff>
    </xdr:from>
    <xdr:to>
      <xdr:col>73</xdr:col>
      <xdr:colOff>44450</xdr:colOff>
      <xdr:row>90</xdr:row>
      <xdr:rowOff>87086</xdr:rowOff>
    </xdr:to>
    <xdr:sp macro="" textlink="">
      <xdr:nvSpPr>
        <xdr:cNvPr id="283" name="楕円 282"/>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71863</xdr:rowOff>
    </xdr:from>
    <xdr:ext cx="762000" cy="259045"/>
    <xdr:sp macro="" textlink="">
      <xdr:nvSpPr>
        <xdr:cNvPr id="284" name="テキスト ボックス 283"/>
        <xdr:cNvSpPr txBox="1"/>
      </xdr:nvSpPr>
      <xdr:spPr>
        <a:xfrm>
          <a:off x="14909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167518</xdr:rowOff>
    </xdr:from>
    <xdr:to>
      <xdr:col>68</xdr:col>
      <xdr:colOff>203200</xdr:colOff>
      <xdr:row>89</xdr:row>
      <xdr:rowOff>97668</xdr:rowOff>
    </xdr:to>
    <xdr:sp macro="" textlink="">
      <xdr:nvSpPr>
        <xdr:cNvPr id="285" name="楕円 284"/>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82445</xdr:rowOff>
    </xdr:from>
    <xdr:ext cx="762000" cy="259045"/>
    <xdr:sp macro="" textlink="">
      <xdr:nvSpPr>
        <xdr:cNvPr id="286" name="テキスト ボックス 285"/>
        <xdr:cNvSpPr txBox="1"/>
      </xdr:nvSpPr>
      <xdr:spPr>
        <a:xfrm>
          <a:off x="14020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167518</xdr:rowOff>
    </xdr:from>
    <xdr:to>
      <xdr:col>64</xdr:col>
      <xdr:colOff>152400</xdr:colOff>
      <xdr:row>89</xdr:row>
      <xdr:rowOff>97668</xdr:rowOff>
    </xdr:to>
    <xdr:sp macro="" textlink="">
      <xdr:nvSpPr>
        <xdr:cNvPr id="287" name="楕円 286"/>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82445</xdr:rowOff>
    </xdr:from>
    <xdr:ext cx="762000" cy="259045"/>
    <xdr:sp macro="" textlink="">
      <xdr:nvSpPr>
        <xdr:cNvPr id="288" name="テキスト ボックス 287"/>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人口は前年度より</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人増加したものの、職員数が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人増となったため、人口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人あたり職員数は前年度</a:t>
          </a:r>
          <a:r>
            <a:rPr kumimoji="1" lang="en-US" altLang="ja-JP" sz="1300">
              <a:latin typeface="ＭＳ Ｐゴシック" panose="020B0600070205080204" pitchFamily="50" charset="-128"/>
              <a:ea typeface="ＭＳ Ｐゴシック" panose="020B0600070205080204" pitchFamily="50" charset="-128"/>
            </a:rPr>
            <a:t>8.95</a:t>
          </a:r>
          <a:r>
            <a:rPr kumimoji="1" lang="ja-JP" altLang="en-US" sz="1300">
              <a:latin typeface="ＭＳ Ｐゴシック" panose="020B0600070205080204" pitchFamily="50" charset="-128"/>
              <a:ea typeface="ＭＳ Ｐゴシック" panose="020B0600070205080204" pitchFamily="50" charset="-128"/>
            </a:rPr>
            <a:t>人より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人増となった。しかしながら全国平均や三重県平均も増加傾向にあり、前年度はいずれも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人以上を上回る差があったが、今年度は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人未満の差となっている。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当町においては人口増加による行政需要への対応等のために退職者と比較して新規採用者数を多く採用していることから、今後しばらくは増加傾向を保つと考えられる。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44577</xdr:rowOff>
    </xdr:from>
    <xdr:to>
      <xdr:col>81</xdr:col>
      <xdr:colOff>44450</xdr:colOff>
      <xdr:row>61</xdr:row>
      <xdr:rowOff>45542</xdr:rowOff>
    </xdr:to>
    <xdr:cxnSp macro="">
      <xdr:nvCxnSpPr>
        <xdr:cNvPr id="320" name="直線コネクタ 319"/>
        <xdr:cNvCxnSpPr/>
      </xdr:nvCxnSpPr>
      <xdr:spPr>
        <a:xfrm>
          <a:off x="16179800" y="10503027"/>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38786</xdr:rowOff>
    </xdr:from>
    <xdr:to>
      <xdr:col>77</xdr:col>
      <xdr:colOff>44450</xdr:colOff>
      <xdr:row>61</xdr:row>
      <xdr:rowOff>44577</xdr:rowOff>
    </xdr:to>
    <xdr:cxnSp macro="">
      <xdr:nvCxnSpPr>
        <xdr:cNvPr id="323" name="直線コネクタ 322"/>
        <xdr:cNvCxnSpPr/>
      </xdr:nvCxnSpPr>
      <xdr:spPr>
        <a:xfrm>
          <a:off x="15290800" y="1049723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38786</xdr:rowOff>
    </xdr:from>
    <xdr:to>
      <xdr:col>72</xdr:col>
      <xdr:colOff>203200</xdr:colOff>
      <xdr:row>61</xdr:row>
      <xdr:rowOff>43612</xdr:rowOff>
    </xdr:to>
    <xdr:cxnSp macro="">
      <xdr:nvCxnSpPr>
        <xdr:cNvPr id="326" name="直線コネクタ 325"/>
        <xdr:cNvCxnSpPr/>
      </xdr:nvCxnSpPr>
      <xdr:spPr>
        <a:xfrm flipV="1">
          <a:off x="14401800" y="104972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31547</xdr:rowOff>
    </xdr:from>
    <xdr:to>
      <xdr:col>68</xdr:col>
      <xdr:colOff>152400</xdr:colOff>
      <xdr:row>61</xdr:row>
      <xdr:rowOff>43612</xdr:rowOff>
    </xdr:to>
    <xdr:cxnSp macro="">
      <xdr:nvCxnSpPr>
        <xdr:cNvPr id="329" name="直線コネクタ 328"/>
        <xdr:cNvCxnSpPr/>
      </xdr:nvCxnSpPr>
      <xdr:spPr>
        <a:xfrm>
          <a:off x="13512800" y="1048999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32" name="フローチャート: 判断 331"/>
        <xdr:cNvSpPr/>
      </xdr:nvSpPr>
      <xdr:spPr>
        <a:xfrm>
          <a:off x="13462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121175</xdr:rowOff>
    </xdr:from>
    <xdr:ext cx="762000" cy="259045"/>
    <xdr:sp macro="" textlink="">
      <xdr:nvSpPr>
        <xdr:cNvPr id="333" name="テキスト ボックス 332"/>
        <xdr:cNvSpPr txBox="1"/>
      </xdr:nvSpPr>
      <xdr:spPr>
        <a:xfrm>
          <a:off x="13131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166192</xdr:rowOff>
    </xdr:from>
    <xdr:to>
      <xdr:col>81</xdr:col>
      <xdr:colOff>95250</xdr:colOff>
      <xdr:row>61</xdr:row>
      <xdr:rowOff>96342</xdr:rowOff>
    </xdr:to>
    <xdr:sp macro="" textlink="">
      <xdr:nvSpPr>
        <xdr:cNvPr id="339" name="楕円 338"/>
        <xdr:cNvSpPr/>
      </xdr:nvSpPr>
      <xdr:spPr>
        <a:xfrm>
          <a:off x="16967200" y="104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11269</xdr:rowOff>
    </xdr:from>
    <xdr:ext cx="762000" cy="259045"/>
    <xdr:sp macro="" textlink="">
      <xdr:nvSpPr>
        <xdr:cNvPr id="340" name="定員管理の状況該当値テキスト"/>
        <xdr:cNvSpPr txBox="1"/>
      </xdr:nvSpPr>
      <xdr:spPr>
        <a:xfrm>
          <a:off x="17106900" y="1029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165227</xdr:rowOff>
    </xdr:from>
    <xdr:to>
      <xdr:col>77</xdr:col>
      <xdr:colOff>95250</xdr:colOff>
      <xdr:row>61</xdr:row>
      <xdr:rowOff>95377</xdr:rowOff>
    </xdr:to>
    <xdr:sp macro="" textlink="">
      <xdr:nvSpPr>
        <xdr:cNvPr id="341" name="楕円 340"/>
        <xdr:cNvSpPr/>
      </xdr:nvSpPr>
      <xdr:spPr>
        <a:xfrm>
          <a:off x="16129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105554</xdr:rowOff>
    </xdr:from>
    <xdr:ext cx="736600" cy="259045"/>
    <xdr:sp macro="" textlink="">
      <xdr:nvSpPr>
        <xdr:cNvPr id="342" name="テキスト ボックス 341"/>
        <xdr:cNvSpPr txBox="1"/>
      </xdr:nvSpPr>
      <xdr:spPr>
        <a:xfrm>
          <a:off x="15798800" y="10221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159436</xdr:rowOff>
    </xdr:from>
    <xdr:to>
      <xdr:col>73</xdr:col>
      <xdr:colOff>44450</xdr:colOff>
      <xdr:row>61</xdr:row>
      <xdr:rowOff>89586</xdr:rowOff>
    </xdr:to>
    <xdr:sp macro="" textlink="">
      <xdr:nvSpPr>
        <xdr:cNvPr id="343" name="楕円 342"/>
        <xdr:cNvSpPr/>
      </xdr:nvSpPr>
      <xdr:spPr>
        <a:xfrm>
          <a:off x="15240000" y="104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99763</xdr:rowOff>
    </xdr:from>
    <xdr:ext cx="762000" cy="259045"/>
    <xdr:sp macro="" textlink="">
      <xdr:nvSpPr>
        <xdr:cNvPr id="344" name="テキスト ボックス 343"/>
        <xdr:cNvSpPr txBox="1"/>
      </xdr:nvSpPr>
      <xdr:spPr>
        <a:xfrm>
          <a:off x="14909800" y="1021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164262</xdr:rowOff>
    </xdr:from>
    <xdr:to>
      <xdr:col>68</xdr:col>
      <xdr:colOff>203200</xdr:colOff>
      <xdr:row>61</xdr:row>
      <xdr:rowOff>94412</xdr:rowOff>
    </xdr:to>
    <xdr:sp macro="" textlink="">
      <xdr:nvSpPr>
        <xdr:cNvPr id="345" name="楕円 344"/>
        <xdr:cNvSpPr/>
      </xdr:nvSpPr>
      <xdr:spPr>
        <a:xfrm>
          <a:off x="14351000" y="104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104589</xdr:rowOff>
    </xdr:from>
    <xdr:ext cx="762000" cy="259045"/>
    <xdr:sp macro="" textlink="">
      <xdr:nvSpPr>
        <xdr:cNvPr id="346" name="テキスト ボックス 345"/>
        <xdr:cNvSpPr txBox="1"/>
      </xdr:nvSpPr>
      <xdr:spPr>
        <a:xfrm>
          <a:off x="14020800" y="1022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152197</xdr:rowOff>
    </xdr:from>
    <xdr:to>
      <xdr:col>64</xdr:col>
      <xdr:colOff>152400</xdr:colOff>
      <xdr:row>61</xdr:row>
      <xdr:rowOff>82347</xdr:rowOff>
    </xdr:to>
    <xdr:sp macro="" textlink="">
      <xdr:nvSpPr>
        <xdr:cNvPr id="347" name="楕円 346"/>
        <xdr:cNvSpPr/>
      </xdr:nvSpPr>
      <xdr:spPr>
        <a:xfrm>
          <a:off x="134620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92524</xdr:rowOff>
    </xdr:from>
    <xdr:ext cx="762000" cy="259045"/>
    <xdr:sp macro="" textlink="">
      <xdr:nvSpPr>
        <xdr:cNvPr id="348" name="テキスト ボックス 347"/>
        <xdr:cNvSpPr txBox="1"/>
      </xdr:nvSpPr>
      <xdr:spPr>
        <a:xfrm>
          <a:off x="13131800" y="1020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前年度より数値は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増加（悪化）したが、類似団体平均も増加（悪化）しており、類似団体内順位は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悪化の原因としては元利償還金の額の増加であるが、過去に発行した大規模事業や臨時財政対策債の元金償還の開始などが今後続く見込みであるため、引き続き実質公債費比率は増加（悪化）していくように推測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100330</xdr:rowOff>
    </xdr:to>
    <xdr:cxnSp macro="">
      <xdr:nvCxnSpPr>
        <xdr:cNvPr id="381" name="直線コネクタ 380"/>
        <xdr:cNvCxnSpPr/>
      </xdr:nvCxnSpPr>
      <xdr:spPr>
        <a:xfrm>
          <a:off x="16179800" y="712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92287</xdr:rowOff>
    </xdr:to>
    <xdr:cxnSp macro="">
      <xdr:nvCxnSpPr>
        <xdr:cNvPr id="384" name="直線コネクタ 383"/>
        <xdr:cNvCxnSpPr/>
      </xdr:nvCxnSpPr>
      <xdr:spPr>
        <a:xfrm>
          <a:off x="15290800" y="70654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84244</xdr:rowOff>
    </xdr:to>
    <xdr:cxnSp macro="">
      <xdr:nvCxnSpPr>
        <xdr:cNvPr id="387" name="直線コネクタ 386"/>
        <xdr:cNvCxnSpPr/>
      </xdr:nvCxnSpPr>
      <xdr:spPr>
        <a:xfrm flipV="1">
          <a:off x="14401800" y="70654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84244</xdr:rowOff>
    </xdr:to>
    <xdr:cxnSp macro="">
      <xdr:nvCxnSpPr>
        <xdr:cNvPr id="390" name="直線コネクタ 389"/>
        <xdr:cNvCxnSpPr/>
      </xdr:nvCxnSpPr>
      <xdr:spPr>
        <a:xfrm>
          <a:off x="13512800" y="710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4" name="テキスト ボックス 393"/>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401"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2" name="楕円 401"/>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3" name="テキスト ボックス 402"/>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5" name="テキスト ボックス 404"/>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6" name="楕円 405"/>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7" name="テキスト ボックス 406"/>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9" name="テキスト ボックス 408"/>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年間数値無しであったが、令和元年度では若干悪化し数値が現れた。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年度と比べて法人税を中心に税収が減となり、平成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年度好調だった法人税を基準に算定された基準財政収入額の増により普通交付税額も減となったことにより、財政調整基金の取崩額が積立額を大きく上回り、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億円近く充当可能基金が減少した。それによって将来負担額が充当可能財源等を上回ったことで数値が発生した。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引き続き財政調整基金を中心とした基金の確保に努める。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1"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49" name="フローチャート: 判断 44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109897</xdr:rowOff>
    </xdr:from>
    <xdr:ext cx="762000" cy="259045"/>
    <xdr:sp macro="" textlink="">
      <xdr:nvSpPr>
        <xdr:cNvPr id="450" name="テキスト ボックス 449"/>
        <xdr:cNvSpPr txBox="1"/>
      </xdr:nvSpPr>
      <xdr:spPr>
        <a:xfrm>
          <a:off x="13131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32817</xdr:rowOff>
    </xdr:from>
    <xdr:to>
      <xdr:col>81</xdr:col>
      <xdr:colOff>95250</xdr:colOff>
      <xdr:row>14</xdr:row>
      <xdr:rowOff>134417</xdr:rowOff>
    </xdr:to>
    <xdr:sp macro="" textlink="">
      <xdr:nvSpPr>
        <xdr:cNvPr id="456" name="楕円 455"/>
        <xdr:cNvSpPr/>
      </xdr:nvSpPr>
      <xdr:spPr>
        <a:xfrm>
          <a:off x="16967200" y="2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81094</xdr:rowOff>
    </xdr:from>
    <xdr:ext cx="762000" cy="259045"/>
    <xdr:sp macro="" textlink="">
      <xdr:nvSpPr>
        <xdr:cNvPr id="457" name="将来負担の状況該当値テキスト"/>
        <xdr:cNvSpPr txBox="1"/>
      </xdr:nvSpPr>
      <xdr:spPr>
        <a:xfrm>
          <a:off x="17106900" y="24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75286</xdr:rowOff>
    </xdr:from>
    <xdr:to>
      <xdr:col>64</xdr:col>
      <xdr:colOff>152400</xdr:colOff>
      <xdr:row>15</xdr:row>
      <xdr:rowOff>5436</xdr:rowOff>
    </xdr:to>
    <xdr:sp macro="" textlink="">
      <xdr:nvSpPr>
        <xdr:cNvPr id="458" name="楕円 457"/>
        <xdr:cNvSpPr/>
      </xdr:nvSpPr>
      <xdr:spPr>
        <a:xfrm>
          <a:off x="13462000" y="24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15613</xdr:rowOff>
    </xdr:from>
    <xdr:ext cx="762000" cy="259045"/>
    <xdr:sp macro="" textlink="">
      <xdr:nvSpPr>
        <xdr:cNvPr id="459" name="テキスト ボックス 458"/>
        <xdr:cNvSpPr txBox="1"/>
      </xdr:nvSpPr>
      <xdr:spPr>
        <a:xfrm>
          <a:off x="13131800" y="224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10,921
10,733
5.99
4,240,488
4,045,479
170,116
2,910,540
4,192,251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増加し、類似団体内順位が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位へと下落した。類似団体内平均や全国平均、三重県平均よりも高い数値であることは前年度と変わらないが、大幅に増となった要因としては、早期退職者に係る退職手当組合特別負担金が単年度的に増加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38</xdr:row>
      <xdr:rowOff>62992</xdr:rowOff>
    </xdr:to>
    <xdr:cxnSp macro="">
      <xdr:nvCxnSpPr>
        <xdr:cNvPr id="64" name="直線コネクタ 63"/>
        <xdr:cNvCxnSpPr/>
      </xdr:nvCxnSpPr>
      <xdr:spPr>
        <a:xfrm>
          <a:off x="3987800" y="645464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115570</xdr:rowOff>
    </xdr:to>
    <xdr:cxnSp macro="">
      <xdr:nvCxnSpPr>
        <xdr:cNvPr id="67" name="直線コネクタ 66"/>
        <xdr:cNvCxnSpPr/>
      </xdr:nvCxnSpPr>
      <xdr:spPr>
        <a:xfrm flipV="1">
          <a:off x="3098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115570</xdr:rowOff>
    </xdr:to>
    <xdr:cxnSp macro="">
      <xdr:nvCxnSpPr>
        <xdr:cNvPr id="70" name="直線コネクタ 69"/>
        <xdr:cNvCxnSpPr/>
      </xdr:nvCxnSpPr>
      <xdr:spPr>
        <a:xfrm>
          <a:off x="2209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88138</xdr:rowOff>
    </xdr:to>
    <xdr:cxnSp macro="">
      <xdr:nvCxnSpPr>
        <xdr:cNvPr id="73" name="直線コネクタ 72"/>
        <xdr:cNvCxnSpPr/>
      </xdr:nvCxnSpPr>
      <xdr:spPr>
        <a:xfrm>
          <a:off x="1320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xdr:rowOff>
    </xdr:from>
    <xdr:to>
      <xdr:col>24</xdr:col>
      <xdr:colOff>76200</xdr:colOff>
      <xdr:row>38</xdr:row>
      <xdr:rowOff>113792</xdr:rowOff>
    </xdr:to>
    <xdr:sp macro="" textlink="">
      <xdr:nvSpPr>
        <xdr:cNvPr id="83" name="楕円 82"/>
        <xdr:cNvSpPr/>
      </xdr:nvSpPr>
      <xdr:spPr>
        <a:xfrm>
          <a:off x="4775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155719</xdr:rowOff>
    </xdr:from>
    <xdr:ext cx="762000" cy="259045"/>
    <xdr:sp macro="" textlink="">
      <xdr:nvSpPr>
        <xdr:cNvPr id="84" name="人件費該当値テキスト"/>
        <xdr:cNvSpPr txBox="1"/>
      </xdr:nvSpPr>
      <xdr:spPr>
        <a:xfrm>
          <a:off x="4914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物件費については例年比率が高い傾向にあるが、前年度より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増加し、類似団体内順位は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位と大きく下落した。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プログラム改修等、新元号対応のための単発的な委託料が大きく増加したことによるものではあるが、年少人口の増加に伴う保育士・幼稚園教諭などの賃金や人材派遣委託料が物件費を押し上げているため、引き続き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20</xdr:row>
      <xdr:rowOff>45357</xdr:rowOff>
    </xdr:to>
    <xdr:cxnSp macro="">
      <xdr:nvCxnSpPr>
        <xdr:cNvPr id="127" name="直線コネクタ 126"/>
        <xdr:cNvCxnSpPr/>
      </xdr:nvCxnSpPr>
      <xdr:spPr>
        <a:xfrm>
          <a:off x="15671800" y="3191329"/>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127000</xdr:rowOff>
    </xdr:to>
    <xdr:cxnSp macro="">
      <xdr:nvCxnSpPr>
        <xdr:cNvPr id="130" name="直線コネクタ 129"/>
        <xdr:cNvCxnSpPr/>
      </xdr:nvCxnSpPr>
      <xdr:spPr>
        <a:xfrm flipV="1">
          <a:off x="14782800" y="3191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127000</xdr:rowOff>
    </xdr:to>
    <xdr:cxnSp macro="">
      <xdr:nvCxnSpPr>
        <xdr:cNvPr id="133" name="直線コネクタ 132"/>
        <xdr:cNvCxnSpPr/>
      </xdr:nvCxnSpPr>
      <xdr:spPr>
        <a:xfrm>
          <a:off x="13893800" y="3147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18</xdr:row>
      <xdr:rowOff>61686</xdr:rowOff>
    </xdr:to>
    <xdr:cxnSp macro="">
      <xdr:nvCxnSpPr>
        <xdr:cNvPr id="136" name="直線コネクタ 135"/>
        <xdr:cNvCxnSpPr/>
      </xdr:nvCxnSpPr>
      <xdr:spPr>
        <a:xfrm>
          <a:off x="13004800" y="3028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39" name="フローチャート: 判断 138"/>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40" name="テキスト ボックス 139"/>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166007</xdr:rowOff>
    </xdr:from>
    <xdr:to>
      <xdr:col>82</xdr:col>
      <xdr:colOff>158750</xdr:colOff>
      <xdr:row>20</xdr:row>
      <xdr:rowOff>96157</xdr:rowOff>
    </xdr:to>
    <xdr:sp macro="" textlink="">
      <xdr:nvSpPr>
        <xdr:cNvPr id="146" name="楕円 145"/>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138084</xdr:rowOff>
    </xdr:from>
    <xdr:ext cx="762000" cy="259045"/>
    <xdr:sp macro="" textlink="">
      <xdr:nvSpPr>
        <xdr:cNvPr id="147" name="物件費該当値テキスト"/>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48" name="楕円 147"/>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49" name="テキスト ボックス 148"/>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2" name="楕円 151"/>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3" name="テキスト ボックス 152"/>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4" name="楕円 153"/>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5" name="テキスト ボックス 154"/>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減少し、類似団体内順位が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位へと上昇した。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当町の特徴として年少人口が極めて高いため、児童福祉に係る扶助費の比率が非常に高く、全体の約</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を占める。そのため、児童福祉に係る扶助費の動向により急激に数値変化が生じる。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56</xdr:row>
      <xdr:rowOff>165100</xdr:rowOff>
    </xdr:to>
    <xdr:cxnSp macro="">
      <xdr:nvCxnSpPr>
        <xdr:cNvPr id="187" name="直線コネクタ 186"/>
        <xdr:cNvCxnSpPr/>
      </xdr:nvCxnSpPr>
      <xdr:spPr>
        <a:xfrm flipV="1">
          <a:off x="3987800" y="975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56</xdr:row>
      <xdr:rowOff>165100</xdr:rowOff>
    </xdr:to>
    <xdr:cxnSp macro="">
      <xdr:nvCxnSpPr>
        <xdr:cNvPr id="190" name="直線コネクタ 189"/>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165100</xdr:rowOff>
    </xdr:to>
    <xdr:cxnSp macro="">
      <xdr:nvCxnSpPr>
        <xdr:cNvPr id="193" name="直線コネクタ 192"/>
        <xdr:cNvCxnSpPr/>
      </xdr:nvCxnSpPr>
      <xdr:spPr>
        <a:xfrm>
          <a:off x="2209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76200</xdr:rowOff>
    </xdr:to>
    <xdr:cxnSp macro="">
      <xdr:nvCxnSpPr>
        <xdr:cNvPr id="196" name="直線コネクタ 195"/>
        <xdr:cNvCxnSpPr/>
      </xdr:nvCxnSpPr>
      <xdr:spPr>
        <a:xfrm>
          <a:off x="1320800" y="956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9" name="フローチャート: 判断 198"/>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0" name="テキスト ボックス 199"/>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6" name="楕円 205"/>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7"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8" name="楕円 207"/>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9" name="テキスト ボックス 208"/>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0" name="楕円 209"/>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1" name="テキスト ボックス 210"/>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2" name="楕円 211"/>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3" name="テキスト ボックス 212"/>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4" name="楕円 213"/>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5" name="テキスト ボックス 214"/>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増加し、類似団体内順位も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位へと大きく下落した。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全体的な決算額が減少している中で、繰出金が微増となっていることが要因で、繰出金の構成比率だけでも前年度</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59</xdr:row>
      <xdr:rowOff>18415</xdr:rowOff>
    </xdr:to>
    <xdr:cxnSp macro="">
      <xdr:nvCxnSpPr>
        <xdr:cNvPr id="243" name="直線コネクタ 242"/>
        <xdr:cNvCxnSpPr/>
      </xdr:nvCxnSpPr>
      <xdr:spPr>
        <a:xfrm>
          <a:off x="15671800" y="998537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24130</xdr:rowOff>
    </xdr:from>
    <xdr:to>
      <xdr:col>78</xdr:col>
      <xdr:colOff>69850</xdr:colOff>
      <xdr:row>58</xdr:row>
      <xdr:rowOff>41275</xdr:rowOff>
    </xdr:to>
    <xdr:cxnSp macro="">
      <xdr:nvCxnSpPr>
        <xdr:cNvPr id="246" name="直線コネクタ 245"/>
        <xdr:cNvCxnSpPr/>
      </xdr:nvCxnSpPr>
      <xdr:spPr>
        <a:xfrm>
          <a:off x="14782800" y="9625330"/>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24130</xdr:rowOff>
    </xdr:from>
    <xdr:to>
      <xdr:col>73</xdr:col>
      <xdr:colOff>180975</xdr:colOff>
      <xdr:row>59</xdr:row>
      <xdr:rowOff>35560</xdr:rowOff>
    </xdr:to>
    <xdr:cxnSp macro="">
      <xdr:nvCxnSpPr>
        <xdr:cNvPr id="249" name="直線コネクタ 248"/>
        <xdr:cNvCxnSpPr/>
      </xdr:nvCxnSpPr>
      <xdr:spPr>
        <a:xfrm flipV="1">
          <a:off x="13893800" y="962533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167005</xdr:rowOff>
    </xdr:from>
    <xdr:to>
      <xdr:col>69</xdr:col>
      <xdr:colOff>92075</xdr:colOff>
      <xdr:row>59</xdr:row>
      <xdr:rowOff>35560</xdr:rowOff>
    </xdr:to>
    <xdr:cxnSp macro="">
      <xdr:nvCxnSpPr>
        <xdr:cNvPr id="252" name="直線コネクタ 251"/>
        <xdr:cNvCxnSpPr/>
      </xdr:nvCxnSpPr>
      <xdr:spPr>
        <a:xfrm>
          <a:off x="13004800" y="101111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110490</xdr:rowOff>
    </xdr:from>
    <xdr:to>
      <xdr:col>65</xdr:col>
      <xdr:colOff>53975</xdr:colOff>
      <xdr:row>59</xdr:row>
      <xdr:rowOff>40640</xdr:rowOff>
    </xdr:to>
    <xdr:sp macro="" textlink="">
      <xdr:nvSpPr>
        <xdr:cNvPr id="255" name="フローチャート: 判断 254"/>
        <xdr:cNvSpPr/>
      </xdr:nvSpPr>
      <xdr:spPr>
        <a:xfrm>
          <a:off x="12954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50817</xdr:rowOff>
    </xdr:from>
    <xdr:ext cx="762000" cy="259045"/>
    <xdr:sp macro="" textlink="">
      <xdr:nvSpPr>
        <xdr:cNvPr id="256" name="テキスト ボックス 255"/>
        <xdr:cNvSpPr txBox="1"/>
      </xdr:nvSpPr>
      <xdr:spPr>
        <a:xfrm>
          <a:off x="12623800" y="982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139065</xdr:rowOff>
    </xdr:from>
    <xdr:to>
      <xdr:col>82</xdr:col>
      <xdr:colOff>158750</xdr:colOff>
      <xdr:row>59</xdr:row>
      <xdr:rowOff>69215</xdr:rowOff>
    </xdr:to>
    <xdr:sp macro="" textlink="">
      <xdr:nvSpPr>
        <xdr:cNvPr id="262" name="楕円 261"/>
        <xdr:cNvSpPr/>
      </xdr:nvSpPr>
      <xdr:spPr>
        <a:xfrm>
          <a:off x="164592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111142</xdr:rowOff>
    </xdr:from>
    <xdr:ext cx="762000" cy="259045"/>
    <xdr:sp macro="" textlink="">
      <xdr:nvSpPr>
        <xdr:cNvPr id="263" name="その他該当値テキスト"/>
        <xdr:cNvSpPr txBox="1"/>
      </xdr:nvSpPr>
      <xdr:spPr>
        <a:xfrm>
          <a:off x="165989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4" name="楕円 263"/>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102252</xdr:rowOff>
    </xdr:from>
    <xdr:ext cx="736600" cy="259045"/>
    <xdr:sp macro="" textlink="">
      <xdr:nvSpPr>
        <xdr:cNvPr id="265" name="テキスト ボックス 264"/>
        <xdr:cNvSpPr txBox="1"/>
      </xdr:nvSpPr>
      <xdr:spPr>
        <a:xfrm>
          <a:off x="15290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144780</xdr:rowOff>
    </xdr:from>
    <xdr:to>
      <xdr:col>74</xdr:col>
      <xdr:colOff>31750</xdr:colOff>
      <xdr:row>56</xdr:row>
      <xdr:rowOff>74930</xdr:rowOff>
    </xdr:to>
    <xdr:sp macro="" textlink="">
      <xdr:nvSpPr>
        <xdr:cNvPr id="266" name="楕円 265"/>
        <xdr:cNvSpPr/>
      </xdr:nvSpPr>
      <xdr:spPr>
        <a:xfrm>
          <a:off x="14732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85107</xdr:rowOff>
    </xdr:from>
    <xdr:ext cx="762000" cy="259045"/>
    <xdr:sp macro="" textlink="">
      <xdr:nvSpPr>
        <xdr:cNvPr id="267" name="テキスト ボックス 266"/>
        <xdr:cNvSpPr txBox="1"/>
      </xdr:nvSpPr>
      <xdr:spPr>
        <a:xfrm>
          <a:off x="14401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156210</xdr:rowOff>
    </xdr:from>
    <xdr:to>
      <xdr:col>69</xdr:col>
      <xdr:colOff>142875</xdr:colOff>
      <xdr:row>59</xdr:row>
      <xdr:rowOff>86360</xdr:rowOff>
    </xdr:to>
    <xdr:sp macro="" textlink="">
      <xdr:nvSpPr>
        <xdr:cNvPr id="268" name="楕円 267"/>
        <xdr:cNvSpPr/>
      </xdr:nvSpPr>
      <xdr:spPr>
        <a:xfrm>
          <a:off x="13843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71137</xdr:rowOff>
    </xdr:from>
    <xdr:ext cx="762000" cy="259045"/>
    <xdr:sp macro="" textlink="">
      <xdr:nvSpPr>
        <xdr:cNvPr id="269" name="テキスト ボックス 268"/>
        <xdr:cNvSpPr txBox="1"/>
      </xdr:nvSpPr>
      <xdr:spPr>
        <a:xfrm>
          <a:off x="13512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116205</xdr:rowOff>
    </xdr:from>
    <xdr:to>
      <xdr:col>65</xdr:col>
      <xdr:colOff>53975</xdr:colOff>
      <xdr:row>59</xdr:row>
      <xdr:rowOff>46355</xdr:rowOff>
    </xdr:to>
    <xdr:sp macro="" textlink="">
      <xdr:nvSpPr>
        <xdr:cNvPr id="270" name="楕円 269"/>
        <xdr:cNvSpPr/>
      </xdr:nvSpPr>
      <xdr:spPr>
        <a:xfrm>
          <a:off x="12954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31132</xdr:rowOff>
    </xdr:from>
    <xdr:ext cx="762000" cy="259045"/>
    <xdr:sp macro="" textlink="">
      <xdr:nvSpPr>
        <xdr:cNvPr id="271" name="テキスト ボックス 270"/>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補助費等そのものの歳出額が前年度より約</a:t>
          </a:r>
          <a:r>
            <a:rPr kumimoji="1" lang="en-US" altLang="ja-JP" sz="1300">
              <a:latin typeface="ＭＳ Ｐゴシック" panose="020B0600070205080204" pitchFamily="50" charset="-128"/>
              <a:ea typeface="ＭＳ Ｐゴシック" panose="020B0600070205080204" pitchFamily="50" charset="-128"/>
            </a:rPr>
            <a:t>7,300</a:t>
          </a:r>
          <a:r>
            <a:rPr kumimoji="1" lang="ja-JP" altLang="en-US" sz="1300">
              <a:latin typeface="ＭＳ Ｐゴシック" panose="020B0600070205080204" pitchFamily="50" charset="-128"/>
              <a:ea typeface="ＭＳ Ｐゴシック" panose="020B0600070205080204" pitchFamily="50" charset="-128"/>
            </a:rPr>
            <a:t>万円ほど増加しているため、前年度より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増加した。これにより類似団体内順位は前年度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位へと大きく下落した。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全国平均は少し超える結果となったが、類似団体内平均や三重県平均を下回る数値であるため、引き続き低い水準を維持できるように努める。</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35560</xdr:rowOff>
    </xdr:to>
    <xdr:cxnSp macro="">
      <xdr:nvCxnSpPr>
        <xdr:cNvPr id="301" name="直線コネクタ 300"/>
        <xdr:cNvCxnSpPr/>
      </xdr:nvCxnSpPr>
      <xdr:spPr>
        <a:xfrm>
          <a:off x="15671800" y="61208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21844</xdr:rowOff>
    </xdr:to>
    <xdr:cxnSp macro="">
      <xdr:nvCxnSpPr>
        <xdr:cNvPr id="304" name="直線コネクタ 303"/>
        <xdr:cNvCxnSpPr/>
      </xdr:nvCxnSpPr>
      <xdr:spPr>
        <a:xfrm flipV="1">
          <a:off x="14782800" y="6120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40132</xdr:rowOff>
    </xdr:to>
    <xdr:cxnSp macro="">
      <xdr:nvCxnSpPr>
        <xdr:cNvPr id="307" name="直線コネクタ 306"/>
        <xdr:cNvCxnSpPr/>
      </xdr:nvCxnSpPr>
      <xdr:spPr>
        <a:xfrm flipV="1">
          <a:off x="13893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85852</xdr:rowOff>
    </xdr:to>
    <xdr:cxnSp macro="">
      <xdr:nvCxnSpPr>
        <xdr:cNvPr id="310" name="直線コネクタ 309"/>
        <xdr:cNvCxnSpPr/>
      </xdr:nvCxnSpPr>
      <xdr:spPr>
        <a:xfrm flipV="1">
          <a:off x="13004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3" name="フローチャート: 判断 312"/>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4" name="テキスト ボックス 313"/>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0" name="楕円 319"/>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1"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2" name="楕円 321"/>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3" name="テキスト ボックス 322"/>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4" name="楕円 323"/>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5" name="テキスト ボックス 324"/>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6" name="楕円 325"/>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7" name="テキスト ボックス 32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8" name="楕円 327"/>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9" name="テキスト ボックス 328"/>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公債費は前年度より元利償還金が増となったことなどにより、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増加し、類似団体内順位が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位へと下落している。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依然として類似団体内平均、全国平均、三重県平均よりも低い割合ではあるが、今後は防災行政無線デジタル化事業等の大規模事業の元金償還開始により比率が高まる見込みである。</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85852</xdr:rowOff>
    </xdr:to>
    <xdr:cxnSp macro="">
      <xdr:nvCxnSpPr>
        <xdr:cNvPr id="359" name="直線コネクタ 358"/>
        <xdr:cNvCxnSpPr/>
      </xdr:nvCxnSpPr>
      <xdr:spPr>
        <a:xfrm>
          <a:off x="3987800" y="130611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30987</xdr:rowOff>
    </xdr:to>
    <xdr:cxnSp macro="">
      <xdr:nvCxnSpPr>
        <xdr:cNvPr id="362" name="直線コネクタ 361"/>
        <xdr:cNvCxnSpPr/>
      </xdr:nvCxnSpPr>
      <xdr:spPr>
        <a:xfrm>
          <a:off x="3098800" y="130246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3556</xdr:rowOff>
    </xdr:to>
    <xdr:cxnSp macro="">
      <xdr:nvCxnSpPr>
        <xdr:cNvPr id="365" name="直線コネクタ 364"/>
        <xdr:cNvCxnSpPr/>
      </xdr:nvCxnSpPr>
      <xdr:spPr>
        <a:xfrm flipV="1">
          <a:off x="2209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3556</xdr:rowOff>
    </xdr:to>
    <xdr:cxnSp macro="">
      <xdr:nvCxnSpPr>
        <xdr:cNvPr id="368" name="直線コネクタ 367"/>
        <xdr:cNvCxnSpPr/>
      </xdr:nvCxnSpPr>
      <xdr:spPr>
        <a:xfrm>
          <a:off x="1320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1" name="フローチャート: 判断 370"/>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2" name="テキスト ボックス 371"/>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78" name="楕円 377"/>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79"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0" name="楕円 379"/>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1" name="テキスト ボックス 380"/>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82" name="楕円 381"/>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83" name="テキスト ボックス 382"/>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84" name="楕円 383"/>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85" name="テキスト ボックス 384"/>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86" name="楕円 385"/>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7" name="テキスト ボックス 386"/>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公債費以外は前年度より</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増加し、類似団体内順位も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位へと大幅に下落した。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全体的な決算額が減少したことが要因である。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78</xdr:row>
      <xdr:rowOff>149861</xdr:rowOff>
    </xdr:to>
    <xdr:cxnSp macro="">
      <xdr:nvCxnSpPr>
        <xdr:cNvPr id="418" name="直線コネクタ 417"/>
        <xdr:cNvCxnSpPr/>
      </xdr:nvCxnSpPr>
      <xdr:spPr>
        <a:xfrm>
          <a:off x="15671800" y="13079476"/>
          <a:ext cx="838200" cy="44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76</xdr:row>
      <xdr:rowOff>49276</xdr:rowOff>
    </xdr:to>
    <xdr:cxnSp macro="">
      <xdr:nvCxnSpPr>
        <xdr:cNvPr id="421" name="直線コネクタ 420"/>
        <xdr:cNvCxnSpPr/>
      </xdr:nvCxnSpPr>
      <xdr:spPr>
        <a:xfrm>
          <a:off x="14782800" y="1287830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77</xdr:row>
      <xdr:rowOff>28702</xdr:rowOff>
    </xdr:to>
    <xdr:cxnSp macro="">
      <xdr:nvCxnSpPr>
        <xdr:cNvPr id="424" name="直線コネクタ 423"/>
        <xdr:cNvCxnSpPr/>
      </xdr:nvCxnSpPr>
      <xdr:spPr>
        <a:xfrm flipV="1">
          <a:off x="13893800" y="12878308"/>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28702</xdr:rowOff>
    </xdr:to>
    <xdr:cxnSp macro="">
      <xdr:nvCxnSpPr>
        <xdr:cNvPr id="427" name="直線コネクタ 426"/>
        <xdr:cNvCxnSpPr/>
      </xdr:nvCxnSpPr>
      <xdr:spPr>
        <a:xfrm>
          <a:off x="13004800" y="131069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0" name="フローチャート: 判断 429"/>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1" name="テキスト ボックス 430"/>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37" name="楕円 436"/>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38"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39" name="楕円 438"/>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140208</xdr:rowOff>
    </xdr:from>
    <xdr:to>
      <xdr:col>74</xdr:col>
      <xdr:colOff>31750</xdr:colOff>
      <xdr:row>75</xdr:row>
      <xdr:rowOff>70358</xdr:rowOff>
    </xdr:to>
    <xdr:sp macro="" textlink="">
      <xdr:nvSpPr>
        <xdr:cNvPr id="441" name="楕円 440"/>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80535</xdr:rowOff>
    </xdr:from>
    <xdr:ext cx="762000" cy="259045"/>
    <xdr:sp macro="" textlink="">
      <xdr:nvSpPr>
        <xdr:cNvPr id="442" name="テキスト ボックス 441"/>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43" name="楕円 442"/>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44" name="テキスト ボックス 443"/>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45" name="楕円 444"/>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112285</xdr:rowOff>
    </xdr:from>
    <xdr:ext cx="762000" cy="259045"/>
    <xdr:sp macro="" textlink="">
      <xdr:nvSpPr>
        <xdr:cNvPr id="446" name="テキスト ボックス 445"/>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29936</xdr:rowOff>
    </xdr:from>
    <xdr:to>
      <xdr:col>29</xdr:col>
      <xdr:colOff>127000</xdr:colOff>
      <xdr:row>18</xdr:row>
      <xdr:rowOff>45298</xdr:rowOff>
    </xdr:to>
    <xdr:cxnSp macro="">
      <xdr:nvCxnSpPr>
        <xdr:cNvPr id="50" name="直線コネクタ 49"/>
        <xdr:cNvCxnSpPr/>
      </xdr:nvCxnSpPr>
      <xdr:spPr bwMode="auto">
        <a:xfrm flipV="1">
          <a:off x="5003800" y="3163661"/>
          <a:ext cx="6477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45298</xdr:rowOff>
    </xdr:from>
    <xdr:to>
      <xdr:col>26</xdr:col>
      <xdr:colOff>50800</xdr:colOff>
      <xdr:row>18</xdr:row>
      <xdr:rowOff>62573</xdr:rowOff>
    </xdr:to>
    <xdr:cxnSp macro="">
      <xdr:nvCxnSpPr>
        <xdr:cNvPr id="53" name="直線コネクタ 52"/>
        <xdr:cNvCxnSpPr/>
      </xdr:nvCxnSpPr>
      <xdr:spPr bwMode="auto">
        <a:xfrm flipV="1">
          <a:off x="4305300" y="3179023"/>
          <a:ext cx="698500" cy="17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62573</xdr:rowOff>
    </xdr:from>
    <xdr:to>
      <xdr:col>22</xdr:col>
      <xdr:colOff>114300</xdr:colOff>
      <xdr:row>18</xdr:row>
      <xdr:rowOff>64943</xdr:rowOff>
    </xdr:to>
    <xdr:cxnSp macro="">
      <xdr:nvCxnSpPr>
        <xdr:cNvPr id="56" name="直線コネクタ 55"/>
        <xdr:cNvCxnSpPr/>
      </xdr:nvCxnSpPr>
      <xdr:spPr bwMode="auto">
        <a:xfrm flipV="1">
          <a:off x="3606800" y="3196298"/>
          <a:ext cx="698500" cy="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64943</xdr:rowOff>
    </xdr:from>
    <xdr:to>
      <xdr:col>18</xdr:col>
      <xdr:colOff>177800</xdr:colOff>
      <xdr:row>18</xdr:row>
      <xdr:rowOff>69370</xdr:rowOff>
    </xdr:to>
    <xdr:cxnSp macro="">
      <xdr:nvCxnSpPr>
        <xdr:cNvPr id="59" name="直線コネクタ 58"/>
        <xdr:cNvCxnSpPr/>
      </xdr:nvCxnSpPr>
      <xdr:spPr bwMode="auto">
        <a:xfrm flipV="1">
          <a:off x="2908300" y="3198668"/>
          <a:ext cx="698500" cy="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150586</xdr:rowOff>
    </xdr:from>
    <xdr:to>
      <xdr:col>29</xdr:col>
      <xdr:colOff>177800</xdr:colOff>
      <xdr:row>18</xdr:row>
      <xdr:rowOff>80736</xdr:rowOff>
    </xdr:to>
    <xdr:sp macro="" textlink="">
      <xdr:nvSpPr>
        <xdr:cNvPr id="69" name="楕円 68"/>
        <xdr:cNvSpPr/>
      </xdr:nvSpPr>
      <xdr:spPr bwMode="auto">
        <a:xfrm>
          <a:off x="5600700" y="311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122663</xdr:rowOff>
    </xdr:from>
    <xdr:ext cx="762000" cy="259045"/>
    <xdr:sp macro="" textlink="">
      <xdr:nvSpPr>
        <xdr:cNvPr id="70" name="人口1人当たり決算額の推移該当値テキスト130"/>
        <xdr:cNvSpPr txBox="1"/>
      </xdr:nvSpPr>
      <xdr:spPr>
        <a:xfrm>
          <a:off x="5740400" y="308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165948</xdr:rowOff>
    </xdr:from>
    <xdr:to>
      <xdr:col>26</xdr:col>
      <xdr:colOff>101600</xdr:colOff>
      <xdr:row>18</xdr:row>
      <xdr:rowOff>96098</xdr:rowOff>
    </xdr:to>
    <xdr:sp macro="" textlink="">
      <xdr:nvSpPr>
        <xdr:cNvPr id="71" name="楕円 70"/>
        <xdr:cNvSpPr/>
      </xdr:nvSpPr>
      <xdr:spPr bwMode="auto">
        <a:xfrm>
          <a:off x="4953000" y="312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80875</xdr:rowOff>
    </xdr:from>
    <xdr:ext cx="736600" cy="259045"/>
    <xdr:sp macro="" textlink="">
      <xdr:nvSpPr>
        <xdr:cNvPr id="72" name="テキスト ボックス 71"/>
        <xdr:cNvSpPr txBox="1"/>
      </xdr:nvSpPr>
      <xdr:spPr>
        <a:xfrm>
          <a:off x="4622800" y="32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11773</xdr:rowOff>
    </xdr:from>
    <xdr:to>
      <xdr:col>22</xdr:col>
      <xdr:colOff>165100</xdr:colOff>
      <xdr:row>18</xdr:row>
      <xdr:rowOff>113373</xdr:rowOff>
    </xdr:to>
    <xdr:sp macro="" textlink="">
      <xdr:nvSpPr>
        <xdr:cNvPr id="73" name="楕円 72"/>
        <xdr:cNvSpPr/>
      </xdr:nvSpPr>
      <xdr:spPr bwMode="auto">
        <a:xfrm>
          <a:off x="4254500" y="314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98150</xdr:rowOff>
    </xdr:from>
    <xdr:ext cx="762000" cy="259045"/>
    <xdr:sp macro="" textlink="">
      <xdr:nvSpPr>
        <xdr:cNvPr id="74" name="テキスト ボックス 73"/>
        <xdr:cNvSpPr txBox="1"/>
      </xdr:nvSpPr>
      <xdr:spPr>
        <a:xfrm>
          <a:off x="3924300" y="323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14143</xdr:rowOff>
    </xdr:from>
    <xdr:to>
      <xdr:col>19</xdr:col>
      <xdr:colOff>38100</xdr:colOff>
      <xdr:row>18</xdr:row>
      <xdr:rowOff>115743</xdr:rowOff>
    </xdr:to>
    <xdr:sp macro="" textlink="">
      <xdr:nvSpPr>
        <xdr:cNvPr id="75" name="楕円 74"/>
        <xdr:cNvSpPr/>
      </xdr:nvSpPr>
      <xdr:spPr bwMode="auto">
        <a:xfrm>
          <a:off x="3556000" y="314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100520</xdr:rowOff>
    </xdr:from>
    <xdr:ext cx="762000" cy="259045"/>
    <xdr:sp macro="" textlink="">
      <xdr:nvSpPr>
        <xdr:cNvPr id="76" name="テキスト ボックス 75"/>
        <xdr:cNvSpPr txBox="1"/>
      </xdr:nvSpPr>
      <xdr:spPr>
        <a:xfrm>
          <a:off x="3225800" y="323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18570</xdr:rowOff>
    </xdr:from>
    <xdr:to>
      <xdr:col>15</xdr:col>
      <xdr:colOff>101600</xdr:colOff>
      <xdr:row>18</xdr:row>
      <xdr:rowOff>120170</xdr:rowOff>
    </xdr:to>
    <xdr:sp macro="" textlink="">
      <xdr:nvSpPr>
        <xdr:cNvPr id="77" name="楕円 76"/>
        <xdr:cNvSpPr/>
      </xdr:nvSpPr>
      <xdr:spPr bwMode="auto">
        <a:xfrm>
          <a:off x="2857500" y="315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104947</xdr:rowOff>
    </xdr:from>
    <xdr:ext cx="762000" cy="259045"/>
    <xdr:sp macro="" textlink="">
      <xdr:nvSpPr>
        <xdr:cNvPr id="78" name="テキスト ボックス 77"/>
        <xdr:cNvSpPr txBox="1"/>
      </xdr:nvSpPr>
      <xdr:spPr>
        <a:xfrm>
          <a:off x="2527300" y="323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225355</xdr:rowOff>
    </xdr:from>
    <xdr:to>
      <xdr:col>29</xdr:col>
      <xdr:colOff>127000</xdr:colOff>
      <xdr:row>35</xdr:row>
      <xdr:rowOff>237548</xdr:rowOff>
    </xdr:to>
    <xdr:cxnSp macro="">
      <xdr:nvCxnSpPr>
        <xdr:cNvPr id="111" name="直線コネクタ 110"/>
        <xdr:cNvCxnSpPr/>
      </xdr:nvCxnSpPr>
      <xdr:spPr bwMode="auto">
        <a:xfrm>
          <a:off x="5003800" y="6835705"/>
          <a:ext cx="647700" cy="1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225355</xdr:rowOff>
    </xdr:from>
    <xdr:to>
      <xdr:col>26</xdr:col>
      <xdr:colOff>50800</xdr:colOff>
      <xdr:row>35</xdr:row>
      <xdr:rowOff>328340</xdr:rowOff>
    </xdr:to>
    <xdr:cxnSp macro="">
      <xdr:nvCxnSpPr>
        <xdr:cNvPr id="114" name="直線コネクタ 113"/>
        <xdr:cNvCxnSpPr/>
      </xdr:nvCxnSpPr>
      <xdr:spPr bwMode="auto">
        <a:xfrm flipV="1">
          <a:off x="4305300" y="6835705"/>
          <a:ext cx="698500" cy="102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246444</xdr:rowOff>
    </xdr:from>
    <xdr:to>
      <xdr:col>22</xdr:col>
      <xdr:colOff>114300</xdr:colOff>
      <xdr:row>35</xdr:row>
      <xdr:rowOff>328340</xdr:rowOff>
    </xdr:to>
    <xdr:cxnSp macro="">
      <xdr:nvCxnSpPr>
        <xdr:cNvPr id="117" name="直線コネクタ 116"/>
        <xdr:cNvCxnSpPr/>
      </xdr:nvCxnSpPr>
      <xdr:spPr bwMode="auto">
        <a:xfrm>
          <a:off x="3606800" y="6856794"/>
          <a:ext cx="6985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246444</xdr:rowOff>
    </xdr:from>
    <xdr:to>
      <xdr:col>18</xdr:col>
      <xdr:colOff>177800</xdr:colOff>
      <xdr:row>35</xdr:row>
      <xdr:rowOff>320815</xdr:rowOff>
    </xdr:to>
    <xdr:cxnSp macro="">
      <xdr:nvCxnSpPr>
        <xdr:cNvPr id="120" name="直線コネクタ 119"/>
        <xdr:cNvCxnSpPr/>
      </xdr:nvCxnSpPr>
      <xdr:spPr bwMode="auto">
        <a:xfrm flipV="1">
          <a:off x="2908300" y="6856794"/>
          <a:ext cx="698500" cy="74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46844</xdr:rowOff>
    </xdr:from>
    <xdr:to>
      <xdr:col>15</xdr:col>
      <xdr:colOff>101600</xdr:colOff>
      <xdr:row>35</xdr:row>
      <xdr:rowOff>148444</xdr:rowOff>
    </xdr:to>
    <xdr:sp macro="" textlink="">
      <xdr:nvSpPr>
        <xdr:cNvPr id="123" name="フローチャート: 判断 122"/>
        <xdr:cNvSpPr/>
      </xdr:nvSpPr>
      <xdr:spPr bwMode="auto">
        <a:xfrm>
          <a:off x="2857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158621</xdr:rowOff>
    </xdr:from>
    <xdr:ext cx="762000" cy="259045"/>
    <xdr:sp macro="" textlink="">
      <xdr:nvSpPr>
        <xdr:cNvPr id="124" name="テキスト ボックス 123"/>
        <xdr:cNvSpPr txBox="1"/>
      </xdr:nvSpPr>
      <xdr:spPr>
        <a:xfrm>
          <a:off x="2527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186748</xdr:rowOff>
    </xdr:from>
    <xdr:to>
      <xdr:col>29</xdr:col>
      <xdr:colOff>177800</xdr:colOff>
      <xdr:row>35</xdr:row>
      <xdr:rowOff>288348</xdr:rowOff>
    </xdr:to>
    <xdr:sp macro="" textlink="">
      <xdr:nvSpPr>
        <xdr:cNvPr id="130" name="楕円 129"/>
        <xdr:cNvSpPr/>
      </xdr:nvSpPr>
      <xdr:spPr bwMode="auto">
        <a:xfrm>
          <a:off x="5600700" y="679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158825</xdr:rowOff>
    </xdr:from>
    <xdr:ext cx="762000" cy="259045"/>
    <xdr:sp macro="" textlink="">
      <xdr:nvSpPr>
        <xdr:cNvPr id="131" name="人口1人当たり決算額の推移該当値テキスト445"/>
        <xdr:cNvSpPr txBox="1"/>
      </xdr:nvSpPr>
      <xdr:spPr>
        <a:xfrm>
          <a:off x="5740400" y="676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174555</xdr:rowOff>
    </xdr:from>
    <xdr:to>
      <xdr:col>26</xdr:col>
      <xdr:colOff>101600</xdr:colOff>
      <xdr:row>35</xdr:row>
      <xdr:rowOff>276155</xdr:rowOff>
    </xdr:to>
    <xdr:sp macro="" textlink="">
      <xdr:nvSpPr>
        <xdr:cNvPr id="132" name="楕円 131"/>
        <xdr:cNvSpPr/>
      </xdr:nvSpPr>
      <xdr:spPr bwMode="auto">
        <a:xfrm>
          <a:off x="4953000" y="678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260932</xdr:rowOff>
    </xdr:from>
    <xdr:ext cx="736600" cy="259045"/>
    <xdr:sp macro="" textlink="">
      <xdr:nvSpPr>
        <xdr:cNvPr id="133" name="テキスト ボックス 132"/>
        <xdr:cNvSpPr txBox="1"/>
      </xdr:nvSpPr>
      <xdr:spPr>
        <a:xfrm>
          <a:off x="4622800" y="6871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277540</xdr:rowOff>
    </xdr:from>
    <xdr:to>
      <xdr:col>22</xdr:col>
      <xdr:colOff>165100</xdr:colOff>
      <xdr:row>36</xdr:row>
      <xdr:rowOff>36240</xdr:rowOff>
    </xdr:to>
    <xdr:sp macro="" textlink="">
      <xdr:nvSpPr>
        <xdr:cNvPr id="134" name="楕円 133"/>
        <xdr:cNvSpPr/>
      </xdr:nvSpPr>
      <xdr:spPr bwMode="auto">
        <a:xfrm>
          <a:off x="4254500" y="688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21017</xdr:rowOff>
    </xdr:from>
    <xdr:ext cx="762000" cy="259045"/>
    <xdr:sp macro="" textlink="">
      <xdr:nvSpPr>
        <xdr:cNvPr id="135" name="テキスト ボックス 134"/>
        <xdr:cNvSpPr txBox="1"/>
      </xdr:nvSpPr>
      <xdr:spPr>
        <a:xfrm>
          <a:off x="3924300" y="697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195644</xdr:rowOff>
    </xdr:from>
    <xdr:to>
      <xdr:col>19</xdr:col>
      <xdr:colOff>38100</xdr:colOff>
      <xdr:row>35</xdr:row>
      <xdr:rowOff>297244</xdr:rowOff>
    </xdr:to>
    <xdr:sp macro="" textlink="">
      <xdr:nvSpPr>
        <xdr:cNvPr id="136" name="楕円 135"/>
        <xdr:cNvSpPr/>
      </xdr:nvSpPr>
      <xdr:spPr bwMode="auto">
        <a:xfrm>
          <a:off x="3556000" y="680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282021</xdr:rowOff>
    </xdr:from>
    <xdr:ext cx="762000" cy="259045"/>
    <xdr:sp macro="" textlink="">
      <xdr:nvSpPr>
        <xdr:cNvPr id="137" name="テキスト ボックス 136"/>
        <xdr:cNvSpPr txBox="1"/>
      </xdr:nvSpPr>
      <xdr:spPr>
        <a:xfrm>
          <a:off x="3225800" y="68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270015</xdr:rowOff>
    </xdr:from>
    <xdr:to>
      <xdr:col>15</xdr:col>
      <xdr:colOff>101600</xdr:colOff>
      <xdr:row>36</xdr:row>
      <xdr:rowOff>28715</xdr:rowOff>
    </xdr:to>
    <xdr:sp macro="" textlink="">
      <xdr:nvSpPr>
        <xdr:cNvPr id="138" name="楕円 137"/>
        <xdr:cNvSpPr/>
      </xdr:nvSpPr>
      <xdr:spPr bwMode="auto">
        <a:xfrm>
          <a:off x="2857500" y="688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13492</xdr:rowOff>
    </xdr:from>
    <xdr:ext cx="762000" cy="259045"/>
    <xdr:sp macro="" textlink="">
      <xdr:nvSpPr>
        <xdr:cNvPr id="139" name="テキスト ボックス 138"/>
        <xdr:cNvSpPr txBox="1"/>
      </xdr:nvSpPr>
      <xdr:spPr>
        <a:xfrm>
          <a:off x="2527300" y="696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10,921
10,733
5.99
4,240,488
4,045,479
170,116
2,910,540
4,192,251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136027</xdr:rowOff>
    </xdr:from>
    <xdr:to>
      <xdr:col>24</xdr:col>
      <xdr:colOff>63500</xdr:colOff>
      <xdr:row>37</xdr:row>
      <xdr:rowOff>171018</xdr:rowOff>
    </xdr:to>
    <xdr:cxnSp macro="">
      <xdr:nvCxnSpPr>
        <xdr:cNvPr id="61" name="直線コネクタ 60"/>
        <xdr:cNvCxnSpPr/>
      </xdr:nvCxnSpPr>
      <xdr:spPr>
        <a:xfrm flipV="1">
          <a:off x="3797300" y="6479677"/>
          <a:ext cx="8382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171018</xdr:rowOff>
    </xdr:from>
    <xdr:to>
      <xdr:col>19</xdr:col>
      <xdr:colOff>177800</xdr:colOff>
      <xdr:row>38</xdr:row>
      <xdr:rowOff>7920</xdr:rowOff>
    </xdr:to>
    <xdr:cxnSp macro="">
      <xdr:nvCxnSpPr>
        <xdr:cNvPr id="64" name="直線コネクタ 63"/>
        <xdr:cNvCxnSpPr/>
      </xdr:nvCxnSpPr>
      <xdr:spPr>
        <a:xfrm flipV="1">
          <a:off x="2908300" y="6514668"/>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7920</xdr:rowOff>
    </xdr:from>
    <xdr:to>
      <xdr:col>15</xdr:col>
      <xdr:colOff>50800</xdr:colOff>
      <xdr:row>38</xdr:row>
      <xdr:rowOff>8003</xdr:rowOff>
    </xdr:to>
    <xdr:cxnSp macro="">
      <xdr:nvCxnSpPr>
        <xdr:cNvPr id="67" name="直線コネクタ 66"/>
        <xdr:cNvCxnSpPr/>
      </xdr:nvCxnSpPr>
      <xdr:spPr>
        <a:xfrm flipV="1">
          <a:off x="2019300" y="6523020"/>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8003</xdr:rowOff>
    </xdr:from>
    <xdr:to>
      <xdr:col>10</xdr:col>
      <xdr:colOff>114300</xdr:colOff>
      <xdr:row>38</xdr:row>
      <xdr:rowOff>17429</xdr:rowOff>
    </xdr:to>
    <xdr:cxnSp macro="">
      <xdr:nvCxnSpPr>
        <xdr:cNvPr id="70" name="直線コネクタ 69"/>
        <xdr:cNvCxnSpPr/>
      </xdr:nvCxnSpPr>
      <xdr:spPr>
        <a:xfrm flipV="1">
          <a:off x="1130300" y="6523103"/>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77935</xdr:rowOff>
    </xdr:from>
    <xdr:to>
      <xdr:col>6</xdr:col>
      <xdr:colOff>38100</xdr:colOff>
      <xdr:row>38</xdr:row>
      <xdr:rowOff>8085</xdr:rowOff>
    </xdr:to>
    <xdr:sp macro="" textlink="">
      <xdr:nvSpPr>
        <xdr:cNvPr id="73" name="フローチャート: 判断 72"/>
        <xdr:cNvSpPr/>
      </xdr:nvSpPr>
      <xdr:spPr>
        <a:xfrm>
          <a:off x="1079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24612</xdr:rowOff>
    </xdr:from>
    <xdr:ext cx="534377" cy="259045"/>
    <xdr:sp macro="" textlink="">
      <xdr:nvSpPr>
        <xdr:cNvPr id="74" name="テキスト ボックス 73"/>
        <xdr:cNvSpPr txBox="1"/>
      </xdr:nvSpPr>
      <xdr:spPr>
        <a:xfrm>
          <a:off x="863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85227</xdr:rowOff>
    </xdr:from>
    <xdr:to>
      <xdr:col>24</xdr:col>
      <xdr:colOff>114300</xdr:colOff>
      <xdr:row>38</xdr:row>
      <xdr:rowOff>15377</xdr:rowOff>
    </xdr:to>
    <xdr:sp macro="" textlink="">
      <xdr:nvSpPr>
        <xdr:cNvPr id="80" name="楕円 79"/>
        <xdr:cNvSpPr/>
      </xdr:nvSpPr>
      <xdr:spPr>
        <a:xfrm>
          <a:off x="4584700" y="6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63654</xdr:rowOff>
    </xdr:from>
    <xdr:ext cx="534377" cy="259045"/>
    <xdr:sp macro="" textlink="">
      <xdr:nvSpPr>
        <xdr:cNvPr id="81" name="人件費該当値テキスト"/>
        <xdr:cNvSpPr txBox="1"/>
      </xdr:nvSpPr>
      <xdr:spPr>
        <a:xfrm>
          <a:off x="4686300" y="64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120218</xdr:rowOff>
    </xdr:from>
    <xdr:to>
      <xdr:col>20</xdr:col>
      <xdr:colOff>38100</xdr:colOff>
      <xdr:row>38</xdr:row>
      <xdr:rowOff>50368</xdr:rowOff>
    </xdr:to>
    <xdr:sp macro="" textlink="">
      <xdr:nvSpPr>
        <xdr:cNvPr id="82" name="楕円 81"/>
        <xdr:cNvSpPr/>
      </xdr:nvSpPr>
      <xdr:spPr>
        <a:xfrm>
          <a:off x="3746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41495</xdr:rowOff>
    </xdr:from>
    <xdr:ext cx="534377" cy="259045"/>
    <xdr:sp macro="" textlink="">
      <xdr:nvSpPr>
        <xdr:cNvPr id="83" name="テキスト ボックス 82"/>
        <xdr:cNvSpPr txBox="1"/>
      </xdr:nvSpPr>
      <xdr:spPr>
        <a:xfrm>
          <a:off x="3530111" y="65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128570</xdr:rowOff>
    </xdr:from>
    <xdr:to>
      <xdr:col>15</xdr:col>
      <xdr:colOff>101600</xdr:colOff>
      <xdr:row>38</xdr:row>
      <xdr:rowOff>58720</xdr:rowOff>
    </xdr:to>
    <xdr:sp macro="" textlink="">
      <xdr:nvSpPr>
        <xdr:cNvPr id="84" name="楕円 83"/>
        <xdr:cNvSpPr/>
      </xdr:nvSpPr>
      <xdr:spPr>
        <a:xfrm>
          <a:off x="2857500" y="64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49847</xdr:rowOff>
    </xdr:from>
    <xdr:ext cx="534377" cy="259045"/>
    <xdr:sp macro="" textlink="">
      <xdr:nvSpPr>
        <xdr:cNvPr id="85" name="テキスト ボックス 84"/>
        <xdr:cNvSpPr txBox="1"/>
      </xdr:nvSpPr>
      <xdr:spPr>
        <a:xfrm>
          <a:off x="2641111" y="65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128653</xdr:rowOff>
    </xdr:from>
    <xdr:to>
      <xdr:col>10</xdr:col>
      <xdr:colOff>165100</xdr:colOff>
      <xdr:row>38</xdr:row>
      <xdr:rowOff>58803</xdr:rowOff>
    </xdr:to>
    <xdr:sp macro="" textlink="">
      <xdr:nvSpPr>
        <xdr:cNvPr id="86" name="楕円 85"/>
        <xdr:cNvSpPr/>
      </xdr:nvSpPr>
      <xdr:spPr>
        <a:xfrm>
          <a:off x="1968500" y="64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49930</xdr:rowOff>
    </xdr:from>
    <xdr:ext cx="534377" cy="259045"/>
    <xdr:sp macro="" textlink="">
      <xdr:nvSpPr>
        <xdr:cNvPr id="87" name="テキスト ボックス 86"/>
        <xdr:cNvSpPr txBox="1"/>
      </xdr:nvSpPr>
      <xdr:spPr>
        <a:xfrm>
          <a:off x="1752111" y="65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138080</xdr:rowOff>
    </xdr:from>
    <xdr:to>
      <xdr:col>6</xdr:col>
      <xdr:colOff>38100</xdr:colOff>
      <xdr:row>38</xdr:row>
      <xdr:rowOff>68230</xdr:rowOff>
    </xdr:to>
    <xdr:sp macro="" textlink="">
      <xdr:nvSpPr>
        <xdr:cNvPr id="88" name="楕円 87"/>
        <xdr:cNvSpPr/>
      </xdr:nvSpPr>
      <xdr:spPr>
        <a:xfrm>
          <a:off x="1079500" y="64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59356</xdr:rowOff>
    </xdr:from>
    <xdr:ext cx="534377" cy="259045"/>
    <xdr:sp macro="" textlink="">
      <xdr:nvSpPr>
        <xdr:cNvPr id="89" name="テキスト ボックス 88"/>
        <xdr:cNvSpPr txBox="1"/>
      </xdr:nvSpPr>
      <xdr:spPr>
        <a:xfrm>
          <a:off x="863111" y="65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117297</xdr:rowOff>
    </xdr:from>
    <xdr:to>
      <xdr:col>24</xdr:col>
      <xdr:colOff>63500</xdr:colOff>
      <xdr:row>56</xdr:row>
      <xdr:rowOff>134863</xdr:rowOff>
    </xdr:to>
    <xdr:cxnSp macro="">
      <xdr:nvCxnSpPr>
        <xdr:cNvPr id="116" name="直線コネクタ 115"/>
        <xdr:cNvCxnSpPr/>
      </xdr:nvCxnSpPr>
      <xdr:spPr>
        <a:xfrm flipV="1">
          <a:off x="3797300" y="9718497"/>
          <a:ext cx="8382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134863</xdr:rowOff>
    </xdr:from>
    <xdr:to>
      <xdr:col>19</xdr:col>
      <xdr:colOff>177800</xdr:colOff>
      <xdr:row>56</xdr:row>
      <xdr:rowOff>140468</xdr:rowOff>
    </xdr:to>
    <xdr:cxnSp macro="">
      <xdr:nvCxnSpPr>
        <xdr:cNvPr id="119" name="直線コネクタ 118"/>
        <xdr:cNvCxnSpPr/>
      </xdr:nvCxnSpPr>
      <xdr:spPr>
        <a:xfrm flipV="1">
          <a:off x="2908300" y="9736063"/>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116566</xdr:rowOff>
    </xdr:from>
    <xdr:to>
      <xdr:col>15</xdr:col>
      <xdr:colOff>50800</xdr:colOff>
      <xdr:row>56</xdr:row>
      <xdr:rowOff>140468</xdr:rowOff>
    </xdr:to>
    <xdr:cxnSp macro="">
      <xdr:nvCxnSpPr>
        <xdr:cNvPr id="122" name="直線コネクタ 121"/>
        <xdr:cNvCxnSpPr/>
      </xdr:nvCxnSpPr>
      <xdr:spPr>
        <a:xfrm>
          <a:off x="2019300" y="9717766"/>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116566</xdr:rowOff>
    </xdr:from>
    <xdr:to>
      <xdr:col>10</xdr:col>
      <xdr:colOff>114300</xdr:colOff>
      <xdr:row>56</xdr:row>
      <xdr:rowOff>122413</xdr:rowOff>
    </xdr:to>
    <xdr:cxnSp macro="">
      <xdr:nvCxnSpPr>
        <xdr:cNvPr id="125" name="直線コネクタ 124"/>
        <xdr:cNvCxnSpPr/>
      </xdr:nvCxnSpPr>
      <xdr:spPr>
        <a:xfrm flipV="1">
          <a:off x="1130300" y="9717766"/>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8" name="フローチャート: 判断 127"/>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9" name="テキスト ボックス 128"/>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66497</xdr:rowOff>
    </xdr:from>
    <xdr:to>
      <xdr:col>24</xdr:col>
      <xdr:colOff>114300</xdr:colOff>
      <xdr:row>56</xdr:row>
      <xdr:rowOff>168097</xdr:rowOff>
    </xdr:to>
    <xdr:sp macro="" textlink="">
      <xdr:nvSpPr>
        <xdr:cNvPr id="135" name="楕円 134"/>
        <xdr:cNvSpPr/>
      </xdr:nvSpPr>
      <xdr:spPr>
        <a:xfrm>
          <a:off x="4584700" y="96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44924</xdr:rowOff>
    </xdr:from>
    <xdr:ext cx="534377" cy="259045"/>
    <xdr:sp macro="" textlink="">
      <xdr:nvSpPr>
        <xdr:cNvPr id="136" name="物件費該当値テキスト"/>
        <xdr:cNvSpPr txBox="1"/>
      </xdr:nvSpPr>
      <xdr:spPr>
        <a:xfrm>
          <a:off x="4686300" y="96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84063</xdr:rowOff>
    </xdr:from>
    <xdr:to>
      <xdr:col>20</xdr:col>
      <xdr:colOff>38100</xdr:colOff>
      <xdr:row>57</xdr:row>
      <xdr:rowOff>14213</xdr:rowOff>
    </xdr:to>
    <xdr:sp macro="" textlink="">
      <xdr:nvSpPr>
        <xdr:cNvPr id="137" name="楕円 136"/>
        <xdr:cNvSpPr/>
      </xdr:nvSpPr>
      <xdr:spPr>
        <a:xfrm>
          <a:off x="3746500" y="96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5340</xdr:rowOff>
    </xdr:from>
    <xdr:ext cx="534377" cy="259045"/>
    <xdr:sp macro="" textlink="">
      <xdr:nvSpPr>
        <xdr:cNvPr id="138" name="テキスト ボックス 137"/>
        <xdr:cNvSpPr txBox="1"/>
      </xdr:nvSpPr>
      <xdr:spPr>
        <a:xfrm>
          <a:off x="3530111" y="97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89668</xdr:rowOff>
    </xdr:from>
    <xdr:to>
      <xdr:col>15</xdr:col>
      <xdr:colOff>101600</xdr:colOff>
      <xdr:row>57</xdr:row>
      <xdr:rowOff>19818</xdr:rowOff>
    </xdr:to>
    <xdr:sp macro="" textlink="">
      <xdr:nvSpPr>
        <xdr:cNvPr id="139" name="楕円 138"/>
        <xdr:cNvSpPr/>
      </xdr:nvSpPr>
      <xdr:spPr>
        <a:xfrm>
          <a:off x="2857500" y="9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10945</xdr:rowOff>
    </xdr:from>
    <xdr:ext cx="534377" cy="259045"/>
    <xdr:sp macro="" textlink="">
      <xdr:nvSpPr>
        <xdr:cNvPr id="140" name="テキスト ボックス 139"/>
        <xdr:cNvSpPr txBox="1"/>
      </xdr:nvSpPr>
      <xdr:spPr>
        <a:xfrm>
          <a:off x="2641111" y="97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65766</xdr:rowOff>
    </xdr:from>
    <xdr:to>
      <xdr:col>10</xdr:col>
      <xdr:colOff>165100</xdr:colOff>
      <xdr:row>56</xdr:row>
      <xdr:rowOff>167366</xdr:rowOff>
    </xdr:to>
    <xdr:sp macro="" textlink="">
      <xdr:nvSpPr>
        <xdr:cNvPr id="141" name="楕円 140"/>
        <xdr:cNvSpPr/>
      </xdr:nvSpPr>
      <xdr:spPr>
        <a:xfrm>
          <a:off x="1968500" y="96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158493</xdr:rowOff>
    </xdr:from>
    <xdr:ext cx="534377" cy="259045"/>
    <xdr:sp macro="" textlink="">
      <xdr:nvSpPr>
        <xdr:cNvPr id="142" name="テキスト ボックス 141"/>
        <xdr:cNvSpPr txBox="1"/>
      </xdr:nvSpPr>
      <xdr:spPr>
        <a:xfrm>
          <a:off x="1752111" y="97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71613</xdr:rowOff>
    </xdr:from>
    <xdr:to>
      <xdr:col>6</xdr:col>
      <xdr:colOff>38100</xdr:colOff>
      <xdr:row>57</xdr:row>
      <xdr:rowOff>1763</xdr:rowOff>
    </xdr:to>
    <xdr:sp macro="" textlink="">
      <xdr:nvSpPr>
        <xdr:cNvPr id="143" name="楕円 142"/>
        <xdr:cNvSpPr/>
      </xdr:nvSpPr>
      <xdr:spPr>
        <a:xfrm>
          <a:off x="1079500" y="96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164340</xdr:rowOff>
    </xdr:from>
    <xdr:ext cx="534377" cy="259045"/>
    <xdr:sp macro="" textlink="">
      <xdr:nvSpPr>
        <xdr:cNvPr id="144" name="テキスト ボックス 143"/>
        <xdr:cNvSpPr txBox="1"/>
      </xdr:nvSpPr>
      <xdr:spPr>
        <a:xfrm>
          <a:off x="863111" y="97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124650</xdr:rowOff>
    </xdr:from>
    <xdr:to>
      <xdr:col>24</xdr:col>
      <xdr:colOff>63500</xdr:colOff>
      <xdr:row>78</xdr:row>
      <xdr:rowOff>130938</xdr:rowOff>
    </xdr:to>
    <xdr:cxnSp macro="">
      <xdr:nvCxnSpPr>
        <xdr:cNvPr id="173" name="直線コネクタ 172"/>
        <xdr:cNvCxnSpPr/>
      </xdr:nvCxnSpPr>
      <xdr:spPr>
        <a:xfrm>
          <a:off x="3797300" y="13497750"/>
          <a:ext cx="8382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124650</xdr:rowOff>
    </xdr:from>
    <xdr:to>
      <xdr:col>19</xdr:col>
      <xdr:colOff>177800</xdr:colOff>
      <xdr:row>78</xdr:row>
      <xdr:rowOff>152806</xdr:rowOff>
    </xdr:to>
    <xdr:cxnSp macro="">
      <xdr:nvCxnSpPr>
        <xdr:cNvPr id="176" name="直線コネクタ 175"/>
        <xdr:cNvCxnSpPr/>
      </xdr:nvCxnSpPr>
      <xdr:spPr>
        <a:xfrm flipV="1">
          <a:off x="2908300" y="13497750"/>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108762</xdr:rowOff>
    </xdr:from>
    <xdr:to>
      <xdr:col>15</xdr:col>
      <xdr:colOff>50800</xdr:colOff>
      <xdr:row>78</xdr:row>
      <xdr:rowOff>152806</xdr:rowOff>
    </xdr:to>
    <xdr:cxnSp macro="">
      <xdr:nvCxnSpPr>
        <xdr:cNvPr id="179" name="直線コネクタ 178"/>
        <xdr:cNvCxnSpPr/>
      </xdr:nvCxnSpPr>
      <xdr:spPr>
        <a:xfrm>
          <a:off x="2019300" y="13481862"/>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91312</xdr:rowOff>
    </xdr:from>
    <xdr:to>
      <xdr:col>10</xdr:col>
      <xdr:colOff>114300</xdr:colOff>
      <xdr:row>78</xdr:row>
      <xdr:rowOff>108762</xdr:rowOff>
    </xdr:to>
    <xdr:cxnSp macro="">
      <xdr:nvCxnSpPr>
        <xdr:cNvPr id="182" name="直線コネクタ 181"/>
        <xdr:cNvCxnSpPr/>
      </xdr:nvCxnSpPr>
      <xdr:spPr>
        <a:xfrm>
          <a:off x="1130300" y="13464412"/>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5" name="フローチャート: 判断 184"/>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6" name="テキスト ボックス 185"/>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80138</xdr:rowOff>
    </xdr:from>
    <xdr:to>
      <xdr:col>24</xdr:col>
      <xdr:colOff>114300</xdr:colOff>
      <xdr:row>79</xdr:row>
      <xdr:rowOff>10288</xdr:rowOff>
    </xdr:to>
    <xdr:sp macro="" textlink="">
      <xdr:nvSpPr>
        <xdr:cNvPr id="192" name="楕円 191"/>
        <xdr:cNvSpPr/>
      </xdr:nvSpPr>
      <xdr:spPr>
        <a:xfrm>
          <a:off x="45847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166515</xdr:rowOff>
    </xdr:from>
    <xdr:ext cx="469744" cy="259045"/>
    <xdr:sp macro="" textlink="">
      <xdr:nvSpPr>
        <xdr:cNvPr id="193" name="維持補修費該当値テキスト"/>
        <xdr:cNvSpPr txBox="1"/>
      </xdr:nvSpPr>
      <xdr:spPr>
        <a:xfrm>
          <a:off x="4686300" y="133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73850</xdr:rowOff>
    </xdr:from>
    <xdr:to>
      <xdr:col>20</xdr:col>
      <xdr:colOff>38100</xdr:colOff>
      <xdr:row>79</xdr:row>
      <xdr:rowOff>4000</xdr:rowOff>
    </xdr:to>
    <xdr:sp macro="" textlink="">
      <xdr:nvSpPr>
        <xdr:cNvPr id="194" name="楕円 193"/>
        <xdr:cNvSpPr/>
      </xdr:nvSpPr>
      <xdr:spPr>
        <a:xfrm>
          <a:off x="3746500" y="134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166577</xdr:rowOff>
    </xdr:from>
    <xdr:ext cx="469744" cy="259045"/>
    <xdr:sp macro="" textlink="">
      <xdr:nvSpPr>
        <xdr:cNvPr id="195" name="テキスト ボックス 194"/>
        <xdr:cNvSpPr txBox="1"/>
      </xdr:nvSpPr>
      <xdr:spPr>
        <a:xfrm>
          <a:off x="3562428" y="1353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102006</xdr:rowOff>
    </xdr:from>
    <xdr:to>
      <xdr:col>15</xdr:col>
      <xdr:colOff>101600</xdr:colOff>
      <xdr:row>79</xdr:row>
      <xdr:rowOff>32156</xdr:rowOff>
    </xdr:to>
    <xdr:sp macro="" textlink="">
      <xdr:nvSpPr>
        <xdr:cNvPr id="196" name="楕円 195"/>
        <xdr:cNvSpPr/>
      </xdr:nvSpPr>
      <xdr:spPr>
        <a:xfrm>
          <a:off x="2857500" y="134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23283</xdr:rowOff>
    </xdr:from>
    <xdr:ext cx="469744" cy="259045"/>
    <xdr:sp macro="" textlink="">
      <xdr:nvSpPr>
        <xdr:cNvPr id="197" name="テキスト ボックス 196"/>
        <xdr:cNvSpPr txBox="1"/>
      </xdr:nvSpPr>
      <xdr:spPr>
        <a:xfrm>
          <a:off x="2673428" y="1356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57962</xdr:rowOff>
    </xdr:from>
    <xdr:to>
      <xdr:col>10</xdr:col>
      <xdr:colOff>165100</xdr:colOff>
      <xdr:row>78</xdr:row>
      <xdr:rowOff>159562</xdr:rowOff>
    </xdr:to>
    <xdr:sp macro="" textlink="">
      <xdr:nvSpPr>
        <xdr:cNvPr id="198" name="楕円 197"/>
        <xdr:cNvSpPr/>
      </xdr:nvSpPr>
      <xdr:spPr>
        <a:xfrm>
          <a:off x="1968500" y="134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150689</xdr:rowOff>
    </xdr:from>
    <xdr:ext cx="469744" cy="259045"/>
    <xdr:sp macro="" textlink="">
      <xdr:nvSpPr>
        <xdr:cNvPr id="199" name="テキスト ボックス 198"/>
        <xdr:cNvSpPr txBox="1"/>
      </xdr:nvSpPr>
      <xdr:spPr>
        <a:xfrm>
          <a:off x="1784428" y="135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40512</xdr:rowOff>
    </xdr:from>
    <xdr:to>
      <xdr:col>6</xdr:col>
      <xdr:colOff>38100</xdr:colOff>
      <xdr:row>78</xdr:row>
      <xdr:rowOff>142112</xdr:rowOff>
    </xdr:to>
    <xdr:sp macro="" textlink="">
      <xdr:nvSpPr>
        <xdr:cNvPr id="200" name="楕円 199"/>
        <xdr:cNvSpPr/>
      </xdr:nvSpPr>
      <xdr:spPr>
        <a:xfrm>
          <a:off x="1079500" y="134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133239</xdr:rowOff>
    </xdr:from>
    <xdr:ext cx="469744" cy="259045"/>
    <xdr:sp macro="" textlink="">
      <xdr:nvSpPr>
        <xdr:cNvPr id="201" name="テキスト ボックス 200"/>
        <xdr:cNvSpPr txBox="1"/>
      </xdr:nvSpPr>
      <xdr:spPr>
        <a:xfrm>
          <a:off x="895428" y="135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144171</xdr:rowOff>
    </xdr:from>
    <xdr:to>
      <xdr:col>24</xdr:col>
      <xdr:colOff>63500</xdr:colOff>
      <xdr:row>97</xdr:row>
      <xdr:rowOff>169139</xdr:rowOff>
    </xdr:to>
    <xdr:cxnSp macro="">
      <xdr:nvCxnSpPr>
        <xdr:cNvPr id="231" name="直線コネクタ 230"/>
        <xdr:cNvCxnSpPr/>
      </xdr:nvCxnSpPr>
      <xdr:spPr>
        <a:xfrm flipV="1">
          <a:off x="3797300" y="16774821"/>
          <a:ext cx="838200" cy="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162013</xdr:rowOff>
    </xdr:from>
    <xdr:to>
      <xdr:col>19</xdr:col>
      <xdr:colOff>177800</xdr:colOff>
      <xdr:row>97</xdr:row>
      <xdr:rowOff>169139</xdr:rowOff>
    </xdr:to>
    <xdr:cxnSp macro="">
      <xdr:nvCxnSpPr>
        <xdr:cNvPr id="234" name="直線コネクタ 233"/>
        <xdr:cNvCxnSpPr/>
      </xdr:nvCxnSpPr>
      <xdr:spPr>
        <a:xfrm>
          <a:off x="2908300" y="16792663"/>
          <a:ext cx="8890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162013</xdr:rowOff>
    </xdr:from>
    <xdr:to>
      <xdr:col>15</xdr:col>
      <xdr:colOff>50800</xdr:colOff>
      <xdr:row>98</xdr:row>
      <xdr:rowOff>6655</xdr:rowOff>
    </xdr:to>
    <xdr:cxnSp macro="">
      <xdr:nvCxnSpPr>
        <xdr:cNvPr id="237" name="直線コネクタ 236"/>
        <xdr:cNvCxnSpPr/>
      </xdr:nvCxnSpPr>
      <xdr:spPr>
        <a:xfrm flipV="1">
          <a:off x="2019300" y="16792663"/>
          <a:ext cx="889000" cy="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6655</xdr:rowOff>
    </xdr:from>
    <xdr:to>
      <xdr:col>10</xdr:col>
      <xdr:colOff>114300</xdr:colOff>
      <xdr:row>98</xdr:row>
      <xdr:rowOff>24612</xdr:rowOff>
    </xdr:to>
    <xdr:cxnSp macro="">
      <xdr:nvCxnSpPr>
        <xdr:cNvPr id="240" name="直線コネクタ 239"/>
        <xdr:cNvCxnSpPr/>
      </xdr:nvCxnSpPr>
      <xdr:spPr>
        <a:xfrm flipV="1">
          <a:off x="1130300" y="16808755"/>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159386</xdr:rowOff>
    </xdr:from>
    <xdr:to>
      <xdr:col>6</xdr:col>
      <xdr:colOff>38100</xdr:colOff>
      <xdr:row>97</xdr:row>
      <xdr:rowOff>89536</xdr:rowOff>
    </xdr:to>
    <xdr:sp macro="" textlink="">
      <xdr:nvSpPr>
        <xdr:cNvPr id="243" name="フローチャート: 判断 242"/>
        <xdr:cNvSpPr/>
      </xdr:nvSpPr>
      <xdr:spPr>
        <a:xfrm>
          <a:off x="1079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106063</xdr:rowOff>
    </xdr:from>
    <xdr:ext cx="534377" cy="259045"/>
    <xdr:sp macro="" textlink="">
      <xdr:nvSpPr>
        <xdr:cNvPr id="244" name="テキスト ボックス 243"/>
        <xdr:cNvSpPr txBox="1"/>
      </xdr:nvSpPr>
      <xdr:spPr>
        <a:xfrm>
          <a:off x="863111" y="163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93371</xdr:rowOff>
    </xdr:from>
    <xdr:to>
      <xdr:col>24</xdr:col>
      <xdr:colOff>114300</xdr:colOff>
      <xdr:row>98</xdr:row>
      <xdr:rowOff>23521</xdr:rowOff>
    </xdr:to>
    <xdr:sp macro="" textlink="">
      <xdr:nvSpPr>
        <xdr:cNvPr id="250" name="楕円 249"/>
        <xdr:cNvSpPr/>
      </xdr:nvSpPr>
      <xdr:spPr>
        <a:xfrm>
          <a:off x="4584700" y="167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71798</xdr:rowOff>
    </xdr:from>
    <xdr:ext cx="534377" cy="259045"/>
    <xdr:sp macro="" textlink="">
      <xdr:nvSpPr>
        <xdr:cNvPr id="251" name="扶助費該当値テキスト"/>
        <xdr:cNvSpPr txBox="1"/>
      </xdr:nvSpPr>
      <xdr:spPr>
        <a:xfrm>
          <a:off x="4686300" y="167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118339</xdr:rowOff>
    </xdr:from>
    <xdr:to>
      <xdr:col>20</xdr:col>
      <xdr:colOff>38100</xdr:colOff>
      <xdr:row>98</xdr:row>
      <xdr:rowOff>48489</xdr:rowOff>
    </xdr:to>
    <xdr:sp macro="" textlink="">
      <xdr:nvSpPr>
        <xdr:cNvPr id="252" name="楕円 251"/>
        <xdr:cNvSpPr/>
      </xdr:nvSpPr>
      <xdr:spPr>
        <a:xfrm>
          <a:off x="3746500" y="167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39616</xdr:rowOff>
    </xdr:from>
    <xdr:ext cx="534377" cy="259045"/>
    <xdr:sp macro="" textlink="">
      <xdr:nvSpPr>
        <xdr:cNvPr id="253" name="テキスト ボックス 252"/>
        <xdr:cNvSpPr txBox="1"/>
      </xdr:nvSpPr>
      <xdr:spPr>
        <a:xfrm>
          <a:off x="3530111" y="16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111213</xdr:rowOff>
    </xdr:from>
    <xdr:to>
      <xdr:col>15</xdr:col>
      <xdr:colOff>101600</xdr:colOff>
      <xdr:row>98</xdr:row>
      <xdr:rowOff>41363</xdr:rowOff>
    </xdr:to>
    <xdr:sp macro="" textlink="">
      <xdr:nvSpPr>
        <xdr:cNvPr id="254" name="楕円 253"/>
        <xdr:cNvSpPr/>
      </xdr:nvSpPr>
      <xdr:spPr>
        <a:xfrm>
          <a:off x="2857500" y="167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32490</xdr:rowOff>
    </xdr:from>
    <xdr:ext cx="534377" cy="259045"/>
    <xdr:sp macro="" textlink="">
      <xdr:nvSpPr>
        <xdr:cNvPr id="255" name="テキスト ボックス 254"/>
        <xdr:cNvSpPr txBox="1"/>
      </xdr:nvSpPr>
      <xdr:spPr>
        <a:xfrm>
          <a:off x="2641111" y="168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127305</xdr:rowOff>
    </xdr:from>
    <xdr:to>
      <xdr:col>10</xdr:col>
      <xdr:colOff>165100</xdr:colOff>
      <xdr:row>98</xdr:row>
      <xdr:rowOff>57455</xdr:rowOff>
    </xdr:to>
    <xdr:sp macro="" textlink="">
      <xdr:nvSpPr>
        <xdr:cNvPr id="256" name="楕円 255"/>
        <xdr:cNvSpPr/>
      </xdr:nvSpPr>
      <xdr:spPr>
        <a:xfrm>
          <a:off x="1968500" y="167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48582</xdr:rowOff>
    </xdr:from>
    <xdr:ext cx="534377" cy="259045"/>
    <xdr:sp macro="" textlink="">
      <xdr:nvSpPr>
        <xdr:cNvPr id="257" name="テキスト ボックス 256"/>
        <xdr:cNvSpPr txBox="1"/>
      </xdr:nvSpPr>
      <xdr:spPr>
        <a:xfrm>
          <a:off x="1752111" y="168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145262</xdr:rowOff>
    </xdr:from>
    <xdr:to>
      <xdr:col>6</xdr:col>
      <xdr:colOff>38100</xdr:colOff>
      <xdr:row>98</xdr:row>
      <xdr:rowOff>75412</xdr:rowOff>
    </xdr:to>
    <xdr:sp macro="" textlink="">
      <xdr:nvSpPr>
        <xdr:cNvPr id="258" name="楕円 257"/>
        <xdr:cNvSpPr/>
      </xdr:nvSpPr>
      <xdr:spPr>
        <a:xfrm>
          <a:off x="1079500" y="167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66539</xdr:rowOff>
    </xdr:from>
    <xdr:ext cx="534377" cy="259045"/>
    <xdr:sp macro="" textlink="">
      <xdr:nvSpPr>
        <xdr:cNvPr id="259" name="テキスト ボックス 258"/>
        <xdr:cNvSpPr txBox="1"/>
      </xdr:nvSpPr>
      <xdr:spPr>
        <a:xfrm>
          <a:off x="863111" y="1686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140509</xdr:rowOff>
    </xdr:from>
    <xdr:to>
      <xdr:col>55</xdr:col>
      <xdr:colOff>0</xdr:colOff>
      <xdr:row>37</xdr:row>
      <xdr:rowOff>169925</xdr:rowOff>
    </xdr:to>
    <xdr:cxnSp macro="">
      <xdr:nvCxnSpPr>
        <xdr:cNvPr id="286" name="直線コネクタ 285"/>
        <xdr:cNvCxnSpPr/>
      </xdr:nvCxnSpPr>
      <xdr:spPr>
        <a:xfrm flipV="1">
          <a:off x="9639300" y="6484159"/>
          <a:ext cx="838200" cy="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136852</xdr:rowOff>
    </xdr:from>
    <xdr:to>
      <xdr:col>50</xdr:col>
      <xdr:colOff>114300</xdr:colOff>
      <xdr:row>37</xdr:row>
      <xdr:rowOff>169925</xdr:rowOff>
    </xdr:to>
    <xdr:cxnSp macro="">
      <xdr:nvCxnSpPr>
        <xdr:cNvPr id="289" name="直線コネクタ 288"/>
        <xdr:cNvCxnSpPr/>
      </xdr:nvCxnSpPr>
      <xdr:spPr>
        <a:xfrm>
          <a:off x="8750300" y="6480502"/>
          <a:ext cx="889000" cy="3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136852</xdr:rowOff>
    </xdr:from>
    <xdr:to>
      <xdr:col>45</xdr:col>
      <xdr:colOff>177800</xdr:colOff>
      <xdr:row>37</xdr:row>
      <xdr:rowOff>147116</xdr:rowOff>
    </xdr:to>
    <xdr:cxnSp macro="">
      <xdr:nvCxnSpPr>
        <xdr:cNvPr id="292" name="直線コネクタ 291"/>
        <xdr:cNvCxnSpPr/>
      </xdr:nvCxnSpPr>
      <xdr:spPr>
        <a:xfrm flipV="1">
          <a:off x="7861300" y="6480502"/>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140345</xdr:rowOff>
    </xdr:from>
    <xdr:to>
      <xdr:col>41</xdr:col>
      <xdr:colOff>50800</xdr:colOff>
      <xdr:row>37</xdr:row>
      <xdr:rowOff>147116</xdr:rowOff>
    </xdr:to>
    <xdr:cxnSp macro="">
      <xdr:nvCxnSpPr>
        <xdr:cNvPr id="295" name="直線コネクタ 294"/>
        <xdr:cNvCxnSpPr/>
      </xdr:nvCxnSpPr>
      <xdr:spPr>
        <a:xfrm>
          <a:off x="6972300" y="6483995"/>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74178</xdr:rowOff>
    </xdr:from>
    <xdr:to>
      <xdr:col>36</xdr:col>
      <xdr:colOff>165100</xdr:colOff>
      <xdr:row>37</xdr:row>
      <xdr:rowOff>4328</xdr:rowOff>
    </xdr:to>
    <xdr:sp macro="" textlink="">
      <xdr:nvSpPr>
        <xdr:cNvPr id="298" name="フローチャート: 判断 297"/>
        <xdr:cNvSpPr/>
      </xdr:nvSpPr>
      <xdr:spPr>
        <a:xfrm>
          <a:off x="6921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20855</xdr:rowOff>
    </xdr:from>
    <xdr:ext cx="534377" cy="259045"/>
    <xdr:sp macro="" textlink="">
      <xdr:nvSpPr>
        <xdr:cNvPr id="299" name="テキスト ボックス 298"/>
        <xdr:cNvSpPr txBox="1"/>
      </xdr:nvSpPr>
      <xdr:spPr>
        <a:xfrm>
          <a:off x="6705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89709</xdr:rowOff>
    </xdr:from>
    <xdr:to>
      <xdr:col>55</xdr:col>
      <xdr:colOff>50800</xdr:colOff>
      <xdr:row>38</xdr:row>
      <xdr:rowOff>19859</xdr:rowOff>
    </xdr:to>
    <xdr:sp macro="" textlink="">
      <xdr:nvSpPr>
        <xdr:cNvPr id="305" name="楕円 304"/>
        <xdr:cNvSpPr/>
      </xdr:nvSpPr>
      <xdr:spPr>
        <a:xfrm>
          <a:off x="10426700" y="643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4636</xdr:rowOff>
    </xdr:from>
    <xdr:ext cx="534377" cy="259045"/>
    <xdr:sp macro="" textlink="">
      <xdr:nvSpPr>
        <xdr:cNvPr id="306" name="補助費等該当値テキスト"/>
        <xdr:cNvSpPr txBox="1"/>
      </xdr:nvSpPr>
      <xdr:spPr>
        <a:xfrm>
          <a:off x="10528300" y="634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119126</xdr:rowOff>
    </xdr:from>
    <xdr:to>
      <xdr:col>50</xdr:col>
      <xdr:colOff>165100</xdr:colOff>
      <xdr:row>38</xdr:row>
      <xdr:rowOff>49276</xdr:rowOff>
    </xdr:to>
    <xdr:sp macro="" textlink="">
      <xdr:nvSpPr>
        <xdr:cNvPr id="307" name="楕円 306"/>
        <xdr:cNvSpPr/>
      </xdr:nvSpPr>
      <xdr:spPr>
        <a:xfrm>
          <a:off x="9588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40402</xdr:rowOff>
    </xdr:from>
    <xdr:ext cx="534377" cy="259045"/>
    <xdr:sp macro="" textlink="">
      <xdr:nvSpPr>
        <xdr:cNvPr id="308" name="テキスト ボックス 307"/>
        <xdr:cNvSpPr txBox="1"/>
      </xdr:nvSpPr>
      <xdr:spPr>
        <a:xfrm>
          <a:off x="9372111" y="65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86052</xdr:rowOff>
    </xdr:from>
    <xdr:to>
      <xdr:col>46</xdr:col>
      <xdr:colOff>38100</xdr:colOff>
      <xdr:row>38</xdr:row>
      <xdr:rowOff>16202</xdr:rowOff>
    </xdr:to>
    <xdr:sp macro="" textlink="">
      <xdr:nvSpPr>
        <xdr:cNvPr id="309" name="楕円 308"/>
        <xdr:cNvSpPr/>
      </xdr:nvSpPr>
      <xdr:spPr>
        <a:xfrm>
          <a:off x="8699500" y="642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7328</xdr:rowOff>
    </xdr:from>
    <xdr:ext cx="534377" cy="259045"/>
    <xdr:sp macro="" textlink="">
      <xdr:nvSpPr>
        <xdr:cNvPr id="310" name="テキスト ボックス 309"/>
        <xdr:cNvSpPr txBox="1"/>
      </xdr:nvSpPr>
      <xdr:spPr>
        <a:xfrm>
          <a:off x="8483111" y="652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96316</xdr:rowOff>
    </xdr:from>
    <xdr:to>
      <xdr:col>41</xdr:col>
      <xdr:colOff>101600</xdr:colOff>
      <xdr:row>38</xdr:row>
      <xdr:rowOff>26466</xdr:rowOff>
    </xdr:to>
    <xdr:sp macro="" textlink="">
      <xdr:nvSpPr>
        <xdr:cNvPr id="311" name="楕円 310"/>
        <xdr:cNvSpPr/>
      </xdr:nvSpPr>
      <xdr:spPr>
        <a:xfrm>
          <a:off x="7810500" y="64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17593</xdr:rowOff>
    </xdr:from>
    <xdr:ext cx="534377" cy="259045"/>
    <xdr:sp macro="" textlink="">
      <xdr:nvSpPr>
        <xdr:cNvPr id="312" name="テキスト ボックス 311"/>
        <xdr:cNvSpPr txBox="1"/>
      </xdr:nvSpPr>
      <xdr:spPr>
        <a:xfrm>
          <a:off x="7594111" y="653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89545</xdr:rowOff>
    </xdr:from>
    <xdr:to>
      <xdr:col>36</xdr:col>
      <xdr:colOff>165100</xdr:colOff>
      <xdr:row>38</xdr:row>
      <xdr:rowOff>19695</xdr:rowOff>
    </xdr:to>
    <xdr:sp macro="" textlink="">
      <xdr:nvSpPr>
        <xdr:cNvPr id="313" name="楕円 312"/>
        <xdr:cNvSpPr/>
      </xdr:nvSpPr>
      <xdr:spPr>
        <a:xfrm>
          <a:off x="6921500" y="64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10822</xdr:rowOff>
    </xdr:from>
    <xdr:ext cx="534377" cy="259045"/>
    <xdr:sp macro="" textlink="">
      <xdr:nvSpPr>
        <xdr:cNvPr id="314" name="テキスト ボックス 313"/>
        <xdr:cNvSpPr txBox="1"/>
      </xdr:nvSpPr>
      <xdr:spPr>
        <a:xfrm>
          <a:off x="6705111" y="65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158831</xdr:rowOff>
    </xdr:from>
    <xdr:to>
      <xdr:col>55</xdr:col>
      <xdr:colOff>0</xdr:colOff>
      <xdr:row>59</xdr:row>
      <xdr:rowOff>14496</xdr:rowOff>
    </xdr:to>
    <xdr:cxnSp macro="">
      <xdr:nvCxnSpPr>
        <xdr:cNvPr id="345" name="直線コネクタ 344"/>
        <xdr:cNvCxnSpPr/>
      </xdr:nvCxnSpPr>
      <xdr:spPr>
        <a:xfrm>
          <a:off x="9639300" y="10102931"/>
          <a:ext cx="838200" cy="2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158831</xdr:rowOff>
    </xdr:from>
    <xdr:to>
      <xdr:col>50</xdr:col>
      <xdr:colOff>114300</xdr:colOff>
      <xdr:row>58</xdr:row>
      <xdr:rowOff>166822</xdr:rowOff>
    </xdr:to>
    <xdr:cxnSp macro="">
      <xdr:nvCxnSpPr>
        <xdr:cNvPr id="348" name="直線コネクタ 347"/>
        <xdr:cNvCxnSpPr/>
      </xdr:nvCxnSpPr>
      <xdr:spPr>
        <a:xfrm flipV="1">
          <a:off x="8750300" y="10102931"/>
          <a:ext cx="889000" cy="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166822</xdr:rowOff>
    </xdr:from>
    <xdr:to>
      <xdr:col>45</xdr:col>
      <xdr:colOff>177800</xdr:colOff>
      <xdr:row>59</xdr:row>
      <xdr:rowOff>16952</xdr:rowOff>
    </xdr:to>
    <xdr:cxnSp macro="">
      <xdr:nvCxnSpPr>
        <xdr:cNvPr id="351" name="直線コネクタ 350"/>
        <xdr:cNvCxnSpPr/>
      </xdr:nvCxnSpPr>
      <xdr:spPr>
        <a:xfrm flipV="1">
          <a:off x="7861300" y="10110922"/>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129847</xdr:rowOff>
    </xdr:from>
    <xdr:to>
      <xdr:col>41</xdr:col>
      <xdr:colOff>50800</xdr:colOff>
      <xdr:row>59</xdr:row>
      <xdr:rowOff>16952</xdr:rowOff>
    </xdr:to>
    <xdr:cxnSp macro="">
      <xdr:nvCxnSpPr>
        <xdr:cNvPr id="354" name="直線コネクタ 353"/>
        <xdr:cNvCxnSpPr/>
      </xdr:nvCxnSpPr>
      <xdr:spPr>
        <a:xfrm>
          <a:off x="6972300" y="10073947"/>
          <a:ext cx="889000" cy="5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44513</xdr:rowOff>
    </xdr:from>
    <xdr:to>
      <xdr:col>36</xdr:col>
      <xdr:colOff>165100</xdr:colOff>
      <xdr:row>57</xdr:row>
      <xdr:rowOff>146113</xdr:rowOff>
    </xdr:to>
    <xdr:sp macro="" textlink="">
      <xdr:nvSpPr>
        <xdr:cNvPr id="357" name="フローチャート: 判断 356"/>
        <xdr:cNvSpPr/>
      </xdr:nvSpPr>
      <xdr:spPr>
        <a:xfrm>
          <a:off x="6921500" y="981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162640</xdr:rowOff>
    </xdr:from>
    <xdr:ext cx="599010" cy="259045"/>
    <xdr:sp macro="" textlink="">
      <xdr:nvSpPr>
        <xdr:cNvPr id="358" name="テキスト ボックス 357"/>
        <xdr:cNvSpPr txBox="1"/>
      </xdr:nvSpPr>
      <xdr:spPr>
        <a:xfrm>
          <a:off x="6672795" y="95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135146</xdr:rowOff>
    </xdr:from>
    <xdr:to>
      <xdr:col>55</xdr:col>
      <xdr:colOff>50800</xdr:colOff>
      <xdr:row>59</xdr:row>
      <xdr:rowOff>65296</xdr:rowOff>
    </xdr:to>
    <xdr:sp macro="" textlink="">
      <xdr:nvSpPr>
        <xdr:cNvPr id="364" name="楕円 363"/>
        <xdr:cNvSpPr/>
      </xdr:nvSpPr>
      <xdr:spPr>
        <a:xfrm>
          <a:off x="10426700" y="100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50073</xdr:rowOff>
    </xdr:from>
    <xdr:ext cx="534377" cy="259045"/>
    <xdr:sp macro="" textlink="">
      <xdr:nvSpPr>
        <xdr:cNvPr id="365" name="普通建設事業費該当値テキスト"/>
        <xdr:cNvSpPr txBox="1"/>
      </xdr:nvSpPr>
      <xdr:spPr>
        <a:xfrm>
          <a:off x="10528300" y="99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108031</xdr:rowOff>
    </xdr:from>
    <xdr:to>
      <xdr:col>50</xdr:col>
      <xdr:colOff>165100</xdr:colOff>
      <xdr:row>59</xdr:row>
      <xdr:rowOff>38181</xdr:rowOff>
    </xdr:to>
    <xdr:sp macro="" textlink="">
      <xdr:nvSpPr>
        <xdr:cNvPr id="366" name="楕円 365"/>
        <xdr:cNvSpPr/>
      </xdr:nvSpPr>
      <xdr:spPr>
        <a:xfrm>
          <a:off x="9588500" y="1005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29308</xdr:rowOff>
    </xdr:from>
    <xdr:ext cx="534377" cy="259045"/>
    <xdr:sp macro="" textlink="">
      <xdr:nvSpPr>
        <xdr:cNvPr id="367" name="テキスト ボックス 366"/>
        <xdr:cNvSpPr txBox="1"/>
      </xdr:nvSpPr>
      <xdr:spPr>
        <a:xfrm>
          <a:off x="9372111" y="1014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116022</xdr:rowOff>
    </xdr:from>
    <xdr:to>
      <xdr:col>46</xdr:col>
      <xdr:colOff>38100</xdr:colOff>
      <xdr:row>59</xdr:row>
      <xdr:rowOff>46172</xdr:rowOff>
    </xdr:to>
    <xdr:sp macro="" textlink="">
      <xdr:nvSpPr>
        <xdr:cNvPr id="368" name="楕円 367"/>
        <xdr:cNvSpPr/>
      </xdr:nvSpPr>
      <xdr:spPr>
        <a:xfrm>
          <a:off x="8699500" y="100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37299</xdr:rowOff>
    </xdr:from>
    <xdr:ext cx="534377" cy="259045"/>
    <xdr:sp macro="" textlink="">
      <xdr:nvSpPr>
        <xdr:cNvPr id="369" name="テキスト ボックス 368"/>
        <xdr:cNvSpPr txBox="1"/>
      </xdr:nvSpPr>
      <xdr:spPr>
        <a:xfrm>
          <a:off x="8483111" y="101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137602</xdr:rowOff>
    </xdr:from>
    <xdr:to>
      <xdr:col>41</xdr:col>
      <xdr:colOff>101600</xdr:colOff>
      <xdr:row>59</xdr:row>
      <xdr:rowOff>67752</xdr:rowOff>
    </xdr:to>
    <xdr:sp macro="" textlink="">
      <xdr:nvSpPr>
        <xdr:cNvPr id="370" name="楕円 369"/>
        <xdr:cNvSpPr/>
      </xdr:nvSpPr>
      <xdr:spPr>
        <a:xfrm>
          <a:off x="7810500" y="100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58879</xdr:rowOff>
    </xdr:from>
    <xdr:ext cx="534377" cy="259045"/>
    <xdr:sp macro="" textlink="">
      <xdr:nvSpPr>
        <xdr:cNvPr id="371" name="テキスト ボックス 370"/>
        <xdr:cNvSpPr txBox="1"/>
      </xdr:nvSpPr>
      <xdr:spPr>
        <a:xfrm>
          <a:off x="7594111" y="101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79047</xdr:rowOff>
    </xdr:from>
    <xdr:to>
      <xdr:col>36</xdr:col>
      <xdr:colOff>165100</xdr:colOff>
      <xdr:row>59</xdr:row>
      <xdr:rowOff>9197</xdr:rowOff>
    </xdr:to>
    <xdr:sp macro="" textlink="">
      <xdr:nvSpPr>
        <xdr:cNvPr id="372" name="楕円 371"/>
        <xdr:cNvSpPr/>
      </xdr:nvSpPr>
      <xdr:spPr>
        <a:xfrm>
          <a:off x="6921500" y="100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324</xdr:rowOff>
    </xdr:from>
    <xdr:ext cx="534377" cy="259045"/>
    <xdr:sp macro="" textlink="">
      <xdr:nvSpPr>
        <xdr:cNvPr id="373" name="テキスト ボックス 372"/>
        <xdr:cNvSpPr txBox="1"/>
      </xdr:nvSpPr>
      <xdr:spPr>
        <a:xfrm>
          <a:off x="6705111" y="1011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92295</xdr:rowOff>
    </xdr:from>
    <xdr:to>
      <xdr:col>55</xdr:col>
      <xdr:colOff>0</xdr:colOff>
      <xdr:row>79</xdr:row>
      <xdr:rowOff>92531</xdr:rowOff>
    </xdr:to>
    <xdr:cxnSp macro="">
      <xdr:nvCxnSpPr>
        <xdr:cNvPr id="404" name="直線コネクタ 403"/>
        <xdr:cNvCxnSpPr/>
      </xdr:nvCxnSpPr>
      <xdr:spPr>
        <a:xfrm flipV="1">
          <a:off x="9639300" y="13636845"/>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38224</xdr:rowOff>
    </xdr:from>
    <xdr:to>
      <xdr:col>50</xdr:col>
      <xdr:colOff>114300</xdr:colOff>
      <xdr:row>79</xdr:row>
      <xdr:rowOff>92531</xdr:rowOff>
    </xdr:to>
    <xdr:cxnSp macro="">
      <xdr:nvCxnSpPr>
        <xdr:cNvPr id="407" name="直線コネクタ 406"/>
        <xdr:cNvCxnSpPr/>
      </xdr:nvCxnSpPr>
      <xdr:spPr>
        <a:xfrm>
          <a:off x="8750300" y="13582774"/>
          <a:ext cx="889000" cy="5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38224</xdr:rowOff>
    </xdr:from>
    <xdr:to>
      <xdr:col>45</xdr:col>
      <xdr:colOff>177800</xdr:colOff>
      <xdr:row>79</xdr:row>
      <xdr:rowOff>62469</xdr:rowOff>
    </xdr:to>
    <xdr:cxnSp macro="">
      <xdr:nvCxnSpPr>
        <xdr:cNvPr id="410" name="直線コネクタ 409"/>
        <xdr:cNvCxnSpPr/>
      </xdr:nvCxnSpPr>
      <xdr:spPr>
        <a:xfrm flipV="1">
          <a:off x="7861300" y="13582774"/>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62469</xdr:rowOff>
    </xdr:from>
    <xdr:to>
      <xdr:col>41</xdr:col>
      <xdr:colOff>50800</xdr:colOff>
      <xdr:row>79</xdr:row>
      <xdr:rowOff>70836</xdr:rowOff>
    </xdr:to>
    <xdr:cxnSp macro="">
      <xdr:nvCxnSpPr>
        <xdr:cNvPr id="413" name="直線コネクタ 412"/>
        <xdr:cNvCxnSpPr/>
      </xdr:nvCxnSpPr>
      <xdr:spPr>
        <a:xfrm flipV="1">
          <a:off x="6972300" y="13607019"/>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20963</xdr:rowOff>
    </xdr:from>
    <xdr:to>
      <xdr:col>36</xdr:col>
      <xdr:colOff>165100</xdr:colOff>
      <xdr:row>78</xdr:row>
      <xdr:rowOff>122563</xdr:rowOff>
    </xdr:to>
    <xdr:sp macro="" textlink="">
      <xdr:nvSpPr>
        <xdr:cNvPr id="416" name="フローチャート: 判断 415"/>
        <xdr:cNvSpPr/>
      </xdr:nvSpPr>
      <xdr:spPr>
        <a:xfrm>
          <a:off x="6921500" y="1339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139090</xdr:rowOff>
    </xdr:from>
    <xdr:ext cx="534377" cy="259045"/>
    <xdr:sp macro="" textlink="">
      <xdr:nvSpPr>
        <xdr:cNvPr id="417" name="テキスト ボックス 416"/>
        <xdr:cNvSpPr txBox="1"/>
      </xdr:nvSpPr>
      <xdr:spPr>
        <a:xfrm>
          <a:off x="6705111" y="13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41495</xdr:rowOff>
    </xdr:from>
    <xdr:to>
      <xdr:col>55</xdr:col>
      <xdr:colOff>50800</xdr:colOff>
      <xdr:row>79</xdr:row>
      <xdr:rowOff>143095</xdr:rowOff>
    </xdr:to>
    <xdr:sp macro="" textlink="">
      <xdr:nvSpPr>
        <xdr:cNvPr id="423" name="楕円 422"/>
        <xdr:cNvSpPr/>
      </xdr:nvSpPr>
      <xdr:spPr>
        <a:xfrm>
          <a:off x="10426700" y="135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127872</xdr:rowOff>
    </xdr:from>
    <xdr:ext cx="469744" cy="259045"/>
    <xdr:sp macro="" textlink="">
      <xdr:nvSpPr>
        <xdr:cNvPr id="424" name="普通建設事業費 （ うち新規整備　）該当値テキスト"/>
        <xdr:cNvSpPr txBox="1"/>
      </xdr:nvSpPr>
      <xdr:spPr>
        <a:xfrm>
          <a:off x="10528300" y="135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41731</xdr:rowOff>
    </xdr:from>
    <xdr:to>
      <xdr:col>50</xdr:col>
      <xdr:colOff>165100</xdr:colOff>
      <xdr:row>79</xdr:row>
      <xdr:rowOff>143331</xdr:rowOff>
    </xdr:to>
    <xdr:sp macro="" textlink="">
      <xdr:nvSpPr>
        <xdr:cNvPr id="425" name="楕円 424"/>
        <xdr:cNvSpPr/>
      </xdr:nvSpPr>
      <xdr:spPr>
        <a:xfrm>
          <a:off x="9588500" y="135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134458</xdr:rowOff>
    </xdr:from>
    <xdr:ext cx="469744" cy="259045"/>
    <xdr:sp macro="" textlink="">
      <xdr:nvSpPr>
        <xdr:cNvPr id="426" name="テキスト ボックス 425"/>
        <xdr:cNvSpPr txBox="1"/>
      </xdr:nvSpPr>
      <xdr:spPr>
        <a:xfrm>
          <a:off x="9404428" y="1367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158874</xdr:rowOff>
    </xdr:from>
    <xdr:to>
      <xdr:col>46</xdr:col>
      <xdr:colOff>38100</xdr:colOff>
      <xdr:row>79</xdr:row>
      <xdr:rowOff>89024</xdr:rowOff>
    </xdr:to>
    <xdr:sp macro="" textlink="">
      <xdr:nvSpPr>
        <xdr:cNvPr id="427" name="楕円 426"/>
        <xdr:cNvSpPr/>
      </xdr:nvSpPr>
      <xdr:spPr>
        <a:xfrm>
          <a:off x="8699500" y="135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80151</xdr:rowOff>
    </xdr:from>
    <xdr:ext cx="534377" cy="259045"/>
    <xdr:sp macro="" textlink="">
      <xdr:nvSpPr>
        <xdr:cNvPr id="428" name="テキスト ボックス 427"/>
        <xdr:cNvSpPr txBox="1"/>
      </xdr:nvSpPr>
      <xdr:spPr>
        <a:xfrm>
          <a:off x="8483111" y="1362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11669</xdr:rowOff>
    </xdr:from>
    <xdr:to>
      <xdr:col>41</xdr:col>
      <xdr:colOff>101600</xdr:colOff>
      <xdr:row>79</xdr:row>
      <xdr:rowOff>113269</xdr:rowOff>
    </xdr:to>
    <xdr:sp macro="" textlink="">
      <xdr:nvSpPr>
        <xdr:cNvPr id="429" name="楕円 428"/>
        <xdr:cNvSpPr/>
      </xdr:nvSpPr>
      <xdr:spPr>
        <a:xfrm>
          <a:off x="7810500" y="135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104396</xdr:rowOff>
    </xdr:from>
    <xdr:ext cx="534377" cy="259045"/>
    <xdr:sp macro="" textlink="">
      <xdr:nvSpPr>
        <xdr:cNvPr id="430" name="テキスト ボックス 429"/>
        <xdr:cNvSpPr txBox="1"/>
      </xdr:nvSpPr>
      <xdr:spPr>
        <a:xfrm>
          <a:off x="7594111" y="1364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20036</xdr:rowOff>
    </xdr:from>
    <xdr:to>
      <xdr:col>36</xdr:col>
      <xdr:colOff>165100</xdr:colOff>
      <xdr:row>79</xdr:row>
      <xdr:rowOff>121636</xdr:rowOff>
    </xdr:to>
    <xdr:sp macro="" textlink="">
      <xdr:nvSpPr>
        <xdr:cNvPr id="431" name="楕円 430"/>
        <xdr:cNvSpPr/>
      </xdr:nvSpPr>
      <xdr:spPr>
        <a:xfrm>
          <a:off x="6921500" y="135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112763</xdr:rowOff>
    </xdr:from>
    <xdr:ext cx="469744" cy="259045"/>
    <xdr:sp macro="" textlink="">
      <xdr:nvSpPr>
        <xdr:cNvPr id="432" name="テキスト ボックス 431"/>
        <xdr:cNvSpPr txBox="1"/>
      </xdr:nvSpPr>
      <xdr:spPr>
        <a:xfrm>
          <a:off x="6737428" y="1365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169596</xdr:rowOff>
    </xdr:from>
    <xdr:to>
      <xdr:col>55</xdr:col>
      <xdr:colOff>0</xdr:colOff>
      <xdr:row>98</xdr:row>
      <xdr:rowOff>32775</xdr:rowOff>
    </xdr:to>
    <xdr:cxnSp macro="">
      <xdr:nvCxnSpPr>
        <xdr:cNvPr id="459" name="直線コネクタ 458"/>
        <xdr:cNvCxnSpPr/>
      </xdr:nvCxnSpPr>
      <xdr:spPr>
        <a:xfrm>
          <a:off x="9639300" y="16800246"/>
          <a:ext cx="838200" cy="3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169596</xdr:rowOff>
    </xdr:from>
    <xdr:to>
      <xdr:col>50</xdr:col>
      <xdr:colOff>114300</xdr:colOff>
      <xdr:row>98</xdr:row>
      <xdr:rowOff>81828</xdr:rowOff>
    </xdr:to>
    <xdr:cxnSp macro="">
      <xdr:nvCxnSpPr>
        <xdr:cNvPr id="462" name="直線コネクタ 461"/>
        <xdr:cNvCxnSpPr/>
      </xdr:nvCxnSpPr>
      <xdr:spPr>
        <a:xfrm flipV="1">
          <a:off x="8750300" y="16800246"/>
          <a:ext cx="889000" cy="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78124</xdr:rowOff>
    </xdr:from>
    <xdr:to>
      <xdr:col>45</xdr:col>
      <xdr:colOff>177800</xdr:colOff>
      <xdr:row>98</xdr:row>
      <xdr:rowOff>81828</xdr:rowOff>
    </xdr:to>
    <xdr:cxnSp macro="">
      <xdr:nvCxnSpPr>
        <xdr:cNvPr id="465" name="直線コネクタ 464"/>
        <xdr:cNvCxnSpPr/>
      </xdr:nvCxnSpPr>
      <xdr:spPr>
        <a:xfrm>
          <a:off x="7861300" y="16880224"/>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78124</xdr:rowOff>
    </xdr:from>
    <xdr:to>
      <xdr:col>41</xdr:col>
      <xdr:colOff>50800</xdr:colOff>
      <xdr:row>98</xdr:row>
      <xdr:rowOff>114033</xdr:rowOff>
    </xdr:to>
    <xdr:cxnSp macro="">
      <xdr:nvCxnSpPr>
        <xdr:cNvPr id="468" name="直線コネクタ 467"/>
        <xdr:cNvCxnSpPr/>
      </xdr:nvCxnSpPr>
      <xdr:spPr>
        <a:xfrm flipV="1">
          <a:off x="6972300" y="16880224"/>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153425</xdr:rowOff>
    </xdr:from>
    <xdr:to>
      <xdr:col>55</xdr:col>
      <xdr:colOff>50800</xdr:colOff>
      <xdr:row>98</xdr:row>
      <xdr:rowOff>83575</xdr:rowOff>
    </xdr:to>
    <xdr:sp macro="" textlink="">
      <xdr:nvSpPr>
        <xdr:cNvPr id="478" name="楕円 477"/>
        <xdr:cNvSpPr/>
      </xdr:nvSpPr>
      <xdr:spPr>
        <a:xfrm>
          <a:off x="10426700" y="167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68352</xdr:rowOff>
    </xdr:from>
    <xdr:ext cx="534377" cy="259045"/>
    <xdr:sp macro="" textlink="">
      <xdr:nvSpPr>
        <xdr:cNvPr id="479" name="普通建設事業費 （ うち更新整備　）該当値テキスト"/>
        <xdr:cNvSpPr txBox="1"/>
      </xdr:nvSpPr>
      <xdr:spPr>
        <a:xfrm>
          <a:off x="10528300" y="166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118796</xdr:rowOff>
    </xdr:from>
    <xdr:to>
      <xdr:col>50</xdr:col>
      <xdr:colOff>165100</xdr:colOff>
      <xdr:row>98</xdr:row>
      <xdr:rowOff>48946</xdr:rowOff>
    </xdr:to>
    <xdr:sp macro="" textlink="">
      <xdr:nvSpPr>
        <xdr:cNvPr id="480" name="楕円 479"/>
        <xdr:cNvSpPr/>
      </xdr:nvSpPr>
      <xdr:spPr>
        <a:xfrm>
          <a:off x="9588500" y="167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40073</xdr:rowOff>
    </xdr:from>
    <xdr:ext cx="534377" cy="259045"/>
    <xdr:sp macro="" textlink="">
      <xdr:nvSpPr>
        <xdr:cNvPr id="481" name="テキスト ボックス 480"/>
        <xdr:cNvSpPr txBox="1"/>
      </xdr:nvSpPr>
      <xdr:spPr>
        <a:xfrm>
          <a:off x="9372111" y="168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31028</xdr:rowOff>
    </xdr:from>
    <xdr:to>
      <xdr:col>46</xdr:col>
      <xdr:colOff>38100</xdr:colOff>
      <xdr:row>98</xdr:row>
      <xdr:rowOff>132628</xdr:rowOff>
    </xdr:to>
    <xdr:sp macro="" textlink="">
      <xdr:nvSpPr>
        <xdr:cNvPr id="482" name="楕円 481"/>
        <xdr:cNvSpPr/>
      </xdr:nvSpPr>
      <xdr:spPr>
        <a:xfrm>
          <a:off x="8699500" y="168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123755</xdr:rowOff>
    </xdr:from>
    <xdr:ext cx="534377" cy="259045"/>
    <xdr:sp macro="" textlink="">
      <xdr:nvSpPr>
        <xdr:cNvPr id="483" name="テキスト ボックス 482"/>
        <xdr:cNvSpPr txBox="1"/>
      </xdr:nvSpPr>
      <xdr:spPr>
        <a:xfrm>
          <a:off x="8483111" y="169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27324</xdr:rowOff>
    </xdr:from>
    <xdr:to>
      <xdr:col>41</xdr:col>
      <xdr:colOff>101600</xdr:colOff>
      <xdr:row>98</xdr:row>
      <xdr:rowOff>128924</xdr:rowOff>
    </xdr:to>
    <xdr:sp macro="" textlink="">
      <xdr:nvSpPr>
        <xdr:cNvPr id="484" name="楕円 483"/>
        <xdr:cNvSpPr/>
      </xdr:nvSpPr>
      <xdr:spPr>
        <a:xfrm>
          <a:off x="7810500" y="168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120051</xdr:rowOff>
    </xdr:from>
    <xdr:ext cx="534377" cy="259045"/>
    <xdr:sp macro="" textlink="">
      <xdr:nvSpPr>
        <xdr:cNvPr id="485" name="テキスト ボックス 484"/>
        <xdr:cNvSpPr txBox="1"/>
      </xdr:nvSpPr>
      <xdr:spPr>
        <a:xfrm>
          <a:off x="7594111" y="169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63233</xdr:rowOff>
    </xdr:from>
    <xdr:to>
      <xdr:col>36</xdr:col>
      <xdr:colOff>165100</xdr:colOff>
      <xdr:row>98</xdr:row>
      <xdr:rowOff>164833</xdr:rowOff>
    </xdr:to>
    <xdr:sp macro="" textlink="">
      <xdr:nvSpPr>
        <xdr:cNvPr id="486" name="楕円 485"/>
        <xdr:cNvSpPr/>
      </xdr:nvSpPr>
      <xdr:spPr>
        <a:xfrm>
          <a:off x="6921500" y="168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155960</xdr:rowOff>
    </xdr:from>
    <xdr:ext cx="469744" cy="259045"/>
    <xdr:sp macro="" textlink="">
      <xdr:nvSpPr>
        <xdr:cNvPr id="487" name="テキスト ボックス 486"/>
        <xdr:cNvSpPr txBox="1"/>
      </xdr:nvSpPr>
      <xdr:spPr>
        <a:xfrm>
          <a:off x="6737428" y="1695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27204</xdr:rowOff>
    </xdr:from>
    <xdr:to>
      <xdr:col>85</xdr:col>
      <xdr:colOff>127000</xdr:colOff>
      <xdr:row>39</xdr:row>
      <xdr:rowOff>43980</xdr:rowOff>
    </xdr:to>
    <xdr:cxnSp macro="">
      <xdr:nvCxnSpPr>
        <xdr:cNvPr id="516" name="直線コネクタ 515"/>
        <xdr:cNvCxnSpPr/>
      </xdr:nvCxnSpPr>
      <xdr:spPr>
        <a:xfrm flipV="1">
          <a:off x="15481300" y="6713754"/>
          <a:ext cx="838200" cy="1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28054</xdr:rowOff>
    </xdr:from>
    <xdr:to>
      <xdr:col>81</xdr:col>
      <xdr:colOff>50800</xdr:colOff>
      <xdr:row>39</xdr:row>
      <xdr:rowOff>43980</xdr:rowOff>
    </xdr:to>
    <xdr:cxnSp macro="">
      <xdr:nvCxnSpPr>
        <xdr:cNvPr id="519" name="直線コネクタ 518"/>
        <xdr:cNvCxnSpPr/>
      </xdr:nvCxnSpPr>
      <xdr:spPr>
        <a:xfrm>
          <a:off x="14592300" y="671460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21527</xdr:rowOff>
    </xdr:from>
    <xdr:to>
      <xdr:col>76</xdr:col>
      <xdr:colOff>114300</xdr:colOff>
      <xdr:row>39</xdr:row>
      <xdr:rowOff>28054</xdr:rowOff>
    </xdr:to>
    <xdr:cxnSp macro="">
      <xdr:nvCxnSpPr>
        <xdr:cNvPr id="522" name="直線コネクタ 521"/>
        <xdr:cNvCxnSpPr/>
      </xdr:nvCxnSpPr>
      <xdr:spPr>
        <a:xfrm>
          <a:off x="13703300" y="6708077"/>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21527</xdr:rowOff>
    </xdr:from>
    <xdr:to>
      <xdr:col>71</xdr:col>
      <xdr:colOff>177800</xdr:colOff>
      <xdr:row>39</xdr:row>
      <xdr:rowOff>44323</xdr:rowOff>
    </xdr:to>
    <xdr:cxnSp macro="">
      <xdr:nvCxnSpPr>
        <xdr:cNvPr id="525" name="直線コネクタ 524"/>
        <xdr:cNvCxnSpPr/>
      </xdr:nvCxnSpPr>
      <xdr:spPr>
        <a:xfrm flipV="1">
          <a:off x="12814300" y="6708077"/>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69634</xdr:rowOff>
    </xdr:from>
    <xdr:to>
      <xdr:col>67</xdr:col>
      <xdr:colOff>101600</xdr:colOff>
      <xdr:row>38</xdr:row>
      <xdr:rowOff>171234</xdr:rowOff>
    </xdr:to>
    <xdr:sp macro="" textlink="">
      <xdr:nvSpPr>
        <xdr:cNvPr id="528" name="フローチャート: 判断 527"/>
        <xdr:cNvSpPr/>
      </xdr:nvSpPr>
      <xdr:spPr>
        <a:xfrm>
          <a:off x="12763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16311</xdr:rowOff>
    </xdr:from>
    <xdr:ext cx="469744" cy="259045"/>
    <xdr:sp macro="" textlink="">
      <xdr:nvSpPr>
        <xdr:cNvPr id="529" name="テキスト ボックス 528"/>
        <xdr:cNvSpPr txBox="1"/>
      </xdr:nvSpPr>
      <xdr:spPr>
        <a:xfrm>
          <a:off x="12579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147854</xdr:rowOff>
    </xdr:from>
    <xdr:to>
      <xdr:col>85</xdr:col>
      <xdr:colOff>177800</xdr:colOff>
      <xdr:row>39</xdr:row>
      <xdr:rowOff>78004</xdr:rowOff>
    </xdr:to>
    <xdr:sp macro="" textlink="">
      <xdr:nvSpPr>
        <xdr:cNvPr id="535" name="楕円 534"/>
        <xdr:cNvSpPr/>
      </xdr:nvSpPr>
      <xdr:spPr>
        <a:xfrm>
          <a:off x="16268700" y="66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62781</xdr:rowOff>
    </xdr:from>
    <xdr:ext cx="469744" cy="259045"/>
    <xdr:sp macro="" textlink="">
      <xdr:nvSpPr>
        <xdr:cNvPr id="536" name="災害復旧事業費該当値テキスト"/>
        <xdr:cNvSpPr txBox="1"/>
      </xdr:nvSpPr>
      <xdr:spPr>
        <a:xfrm>
          <a:off x="16370300" y="65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164630</xdr:rowOff>
    </xdr:from>
    <xdr:to>
      <xdr:col>81</xdr:col>
      <xdr:colOff>101600</xdr:colOff>
      <xdr:row>39</xdr:row>
      <xdr:rowOff>94780</xdr:rowOff>
    </xdr:to>
    <xdr:sp macro="" textlink="">
      <xdr:nvSpPr>
        <xdr:cNvPr id="537" name="楕円 536"/>
        <xdr:cNvSpPr/>
      </xdr:nvSpPr>
      <xdr:spPr>
        <a:xfrm>
          <a:off x="15430500" y="66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85907</xdr:rowOff>
    </xdr:from>
    <xdr:ext cx="313932" cy="259045"/>
    <xdr:sp macro="" textlink="">
      <xdr:nvSpPr>
        <xdr:cNvPr id="538" name="テキスト ボックス 537"/>
        <xdr:cNvSpPr txBox="1"/>
      </xdr:nvSpPr>
      <xdr:spPr>
        <a:xfrm>
          <a:off x="15324333" y="677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148704</xdr:rowOff>
    </xdr:from>
    <xdr:to>
      <xdr:col>76</xdr:col>
      <xdr:colOff>165100</xdr:colOff>
      <xdr:row>39</xdr:row>
      <xdr:rowOff>78854</xdr:rowOff>
    </xdr:to>
    <xdr:sp macro="" textlink="">
      <xdr:nvSpPr>
        <xdr:cNvPr id="539" name="楕円 538"/>
        <xdr:cNvSpPr/>
      </xdr:nvSpPr>
      <xdr:spPr>
        <a:xfrm>
          <a:off x="14541500" y="666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69981</xdr:rowOff>
    </xdr:from>
    <xdr:ext cx="469744" cy="259045"/>
    <xdr:sp macro="" textlink="">
      <xdr:nvSpPr>
        <xdr:cNvPr id="540" name="テキスト ボックス 539"/>
        <xdr:cNvSpPr txBox="1"/>
      </xdr:nvSpPr>
      <xdr:spPr>
        <a:xfrm>
          <a:off x="14357428" y="675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142177</xdr:rowOff>
    </xdr:from>
    <xdr:to>
      <xdr:col>72</xdr:col>
      <xdr:colOff>38100</xdr:colOff>
      <xdr:row>39</xdr:row>
      <xdr:rowOff>72327</xdr:rowOff>
    </xdr:to>
    <xdr:sp macro="" textlink="">
      <xdr:nvSpPr>
        <xdr:cNvPr id="541" name="楕円 540"/>
        <xdr:cNvSpPr/>
      </xdr:nvSpPr>
      <xdr:spPr>
        <a:xfrm>
          <a:off x="13652500" y="66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63454</xdr:rowOff>
    </xdr:from>
    <xdr:ext cx="469744" cy="259045"/>
    <xdr:sp macro="" textlink="">
      <xdr:nvSpPr>
        <xdr:cNvPr id="542" name="テキスト ボックス 541"/>
        <xdr:cNvSpPr txBox="1"/>
      </xdr:nvSpPr>
      <xdr:spPr>
        <a:xfrm>
          <a:off x="13468428" y="6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164973</xdr:rowOff>
    </xdr:from>
    <xdr:to>
      <xdr:col>67</xdr:col>
      <xdr:colOff>101600</xdr:colOff>
      <xdr:row>39</xdr:row>
      <xdr:rowOff>95123</xdr:rowOff>
    </xdr:to>
    <xdr:sp macro="" textlink="">
      <xdr:nvSpPr>
        <xdr:cNvPr id="543" name="楕円 542"/>
        <xdr:cNvSpPr/>
      </xdr:nvSpPr>
      <xdr:spPr>
        <a:xfrm>
          <a:off x="12763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86250</xdr:rowOff>
    </xdr:from>
    <xdr:ext cx="313932" cy="259045"/>
    <xdr:sp macro="" textlink="">
      <xdr:nvSpPr>
        <xdr:cNvPr id="544" name="テキスト ボックス 543"/>
        <xdr:cNvSpPr txBox="1"/>
      </xdr:nvSpPr>
      <xdr:spPr>
        <a:xfrm>
          <a:off x="12657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163322</xdr:rowOff>
    </xdr:from>
    <xdr:to>
      <xdr:col>85</xdr:col>
      <xdr:colOff>127000</xdr:colOff>
      <xdr:row>77</xdr:row>
      <xdr:rowOff>164801</xdr:rowOff>
    </xdr:to>
    <xdr:cxnSp macro="">
      <xdr:nvCxnSpPr>
        <xdr:cNvPr id="622" name="直線コネクタ 621"/>
        <xdr:cNvCxnSpPr/>
      </xdr:nvCxnSpPr>
      <xdr:spPr>
        <a:xfrm flipV="1">
          <a:off x="15481300" y="13364972"/>
          <a:ext cx="8382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164801</xdr:rowOff>
    </xdr:from>
    <xdr:to>
      <xdr:col>81</xdr:col>
      <xdr:colOff>50800</xdr:colOff>
      <xdr:row>78</xdr:row>
      <xdr:rowOff>15653</xdr:rowOff>
    </xdr:to>
    <xdr:cxnSp macro="">
      <xdr:nvCxnSpPr>
        <xdr:cNvPr id="625" name="直線コネクタ 624"/>
        <xdr:cNvCxnSpPr/>
      </xdr:nvCxnSpPr>
      <xdr:spPr>
        <a:xfrm flipV="1">
          <a:off x="14592300" y="13366451"/>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7821</xdr:rowOff>
    </xdr:from>
    <xdr:to>
      <xdr:col>76</xdr:col>
      <xdr:colOff>114300</xdr:colOff>
      <xdr:row>78</xdr:row>
      <xdr:rowOff>15653</xdr:rowOff>
    </xdr:to>
    <xdr:cxnSp macro="">
      <xdr:nvCxnSpPr>
        <xdr:cNvPr id="628" name="直線コネクタ 627"/>
        <xdr:cNvCxnSpPr/>
      </xdr:nvCxnSpPr>
      <xdr:spPr>
        <a:xfrm>
          <a:off x="13703300" y="13380921"/>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6845</xdr:rowOff>
    </xdr:from>
    <xdr:to>
      <xdr:col>71</xdr:col>
      <xdr:colOff>177800</xdr:colOff>
      <xdr:row>78</xdr:row>
      <xdr:rowOff>7821</xdr:rowOff>
    </xdr:to>
    <xdr:cxnSp macro="">
      <xdr:nvCxnSpPr>
        <xdr:cNvPr id="631" name="直線コネクタ 630"/>
        <xdr:cNvCxnSpPr/>
      </xdr:nvCxnSpPr>
      <xdr:spPr>
        <a:xfrm>
          <a:off x="12814300" y="13379945"/>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112522</xdr:rowOff>
    </xdr:from>
    <xdr:to>
      <xdr:col>85</xdr:col>
      <xdr:colOff>177800</xdr:colOff>
      <xdr:row>78</xdr:row>
      <xdr:rowOff>42672</xdr:rowOff>
    </xdr:to>
    <xdr:sp macro="" textlink="">
      <xdr:nvSpPr>
        <xdr:cNvPr id="641" name="楕円 640"/>
        <xdr:cNvSpPr/>
      </xdr:nvSpPr>
      <xdr:spPr>
        <a:xfrm>
          <a:off x="162687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90949</xdr:rowOff>
    </xdr:from>
    <xdr:ext cx="534377" cy="259045"/>
    <xdr:sp macro="" textlink="">
      <xdr:nvSpPr>
        <xdr:cNvPr id="642" name="公債費該当値テキスト"/>
        <xdr:cNvSpPr txBox="1"/>
      </xdr:nvSpPr>
      <xdr:spPr>
        <a:xfrm>
          <a:off x="16370300" y="132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114001</xdr:rowOff>
    </xdr:from>
    <xdr:to>
      <xdr:col>81</xdr:col>
      <xdr:colOff>101600</xdr:colOff>
      <xdr:row>78</xdr:row>
      <xdr:rowOff>44151</xdr:rowOff>
    </xdr:to>
    <xdr:sp macro="" textlink="">
      <xdr:nvSpPr>
        <xdr:cNvPr id="643" name="楕円 642"/>
        <xdr:cNvSpPr/>
      </xdr:nvSpPr>
      <xdr:spPr>
        <a:xfrm>
          <a:off x="15430500" y="13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35278</xdr:rowOff>
    </xdr:from>
    <xdr:ext cx="534377" cy="259045"/>
    <xdr:sp macro="" textlink="">
      <xdr:nvSpPr>
        <xdr:cNvPr id="644" name="テキスト ボックス 643"/>
        <xdr:cNvSpPr txBox="1"/>
      </xdr:nvSpPr>
      <xdr:spPr>
        <a:xfrm>
          <a:off x="15214111" y="134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136303</xdr:rowOff>
    </xdr:from>
    <xdr:to>
      <xdr:col>76</xdr:col>
      <xdr:colOff>165100</xdr:colOff>
      <xdr:row>78</xdr:row>
      <xdr:rowOff>66453</xdr:rowOff>
    </xdr:to>
    <xdr:sp macro="" textlink="">
      <xdr:nvSpPr>
        <xdr:cNvPr id="645" name="楕円 644"/>
        <xdr:cNvSpPr/>
      </xdr:nvSpPr>
      <xdr:spPr>
        <a:xfrm>
          <a:off x="14541500" y="133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57580</xdr:rowOff>
    </xdr:from>
    <xdr:ext cx="534377" cy="259045"/>
    <xdr:sp macro="" textlink="">
      <xdr:nvSpPr>
        <xdr:cNvPr id="646" name="テキスト ボックス 645"/>
        <xdr:cNvSpPr txBox="1"/>
      </xdr:nvSpPr>
      <xdr:spPr>
        <a:xfrm>
          <a:off x="14325111" y="134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128471</xdr:rowOff>
    </xdr:from>
    <xdr:to>
      <xdr:col>72</xdr:col>
      <xdr:colOff>38100</xdr:colOff>
      <xdr:row>78</xdr:row>
      <xdr:rowOff>58621</xdr:rowOff>
    </xdr:to>
    <xdr:sp macro="" textlink="">
      <xdr:nvSpPr>
        <xdr:cNvPr id="647" name="楕円 646"/>
        <xdr:cNvSpPr/>
      </xdr:nvSpPr>
      <xdr:spPr>
        <a:xfrm>
          <a:off x="13652500" y="133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49748</xdr:rowOff>
    </xdr:from>
    <xdr:ext cx="534377" cy="259045"/>
    <xdr:sp macro="" textlink="">
      <xdr:nvSpPr>
        <xdr:cNvPr id="648" name="テキスト ボックス 647"/>
        <xdr:cNvSpPr txBox="1"/>
      </xdr:nvSpPr>
      <xdr:spPr>
        <a:xfrm>
          <a:off x="13436111" y="1342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127495</xdr:rowOff>
    </xdr:from>
    <xdr:to>
      <xdr:col>67</xdr:col>
      <xdr:colOff>101600</xdr:colOff>
      <xdr:row>78</xdr:row>
      <xdr:rowOff>57645</xdr:rowOff>
    </xdr:to>
    <xdr:sp macro="" textlink="">
      <xdr:nvSpPr>
        <xdr:cNvPr id="649" name="楕円 648"/>
        <xdr:cNvSpPr/>
      </xdr:nvSpPr>
      <xdr:spPr>
        <a:xfrm>
          <a:off x="12763500" y="133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48772</xdr:rowOff>
    </xdr:from>
    <xdr:ext cx="534377" cy="259045"/>
    <xdr:sp macro="" textlink="">
      <xdr:nvSpPr>
        <xdr:cNvPr id="650" name="テキスト ボックス 649"/>
        <xdr:cNvSpPr txBox="1"/>
      </xdr:nvSpPr>
      <xdr:spPr>
        <a:xfrm>
          <a:off x="12547111" y="134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20104</xdr:rowOff>
    </xdr:from>
    <xdr:to>
      <xdr:col>85</xdr:col>
      <xdr:colOff>127000</xdr:colOff>
      <xdr:row>98</xdr:row>
      <xdr:rowOff>55499</xdr:rowOff>
    </xdr:to>
    <xdr:cxnSp macro="">
      <xdr:nvCxnSpPr>
        <xdr:cNvPr id="679" name="直線コネクタ 678"/>
        <xdr:cNvCxnSpPr/>
      </xdr:nvCxnSpPr>
      <xdr:spPr>
        <a:xfrm>
          <a:off x="15481300" y="16136404"/>
          <a:ext cx="838200" cy="7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20104</xdr:rowOff>
    </xdr:from>
    <xdr:to>
      <xdr:col>81</xdr:col>
      <xdr:colOff>50800</xdr:colOff>
      <xdr:row>95</xdr:row>
      <xdr:rowOff>95771</xdr:rowOff>
    </xdr:to>
    <xdr:cxnSp macro="">
      <xdr:nvCxnSpPr>
        <xdr:cNvPr id="682" name="直線コネクタ 681"/>
        <xdr:cNvCxnSpPr/>
      </xdr:nvCxnSpPr>
      <xdr:spPr>
        <a:xfrm flipV="1">
          <a:off x="14592300" y="16136404"/>
          <a:ext cx="8890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25857</xdr:rowOff>
    </xdr:from>
    <xdr:to>
      <xdr:col>76</xdr:col>
      <xdr:colOff>114300</xdr:colOff>
      <xdr:row>95</xdr:row>
      <xdr:rowOff>95771</xdr:rowOff>
    </xdr:to>
    <xdr:cxnSp macro="">
      <xdr:nvCxnSpPr>
        <xdr:cNvPr id="685" name="直線コネクタ 684"/>
        <xdr:cNvCxnSpPr/>
      </xdr:nvCxnSpPr>
      <xdr:spPr>
        <a:xfrm>
          <a:off x="13703300" y="16142157"/>
          <a:ext cx="889000" cy="2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62776</xdr:rowOff>
    </xdr:from>
    <xdr:to>
      <xdr:col>71</xdr:col>
      <xdr:colOff>177800</xdr:colOff>
      <xdr:row>94</xdr:row>
      <xdr:rowOff>25857</xdr:rowOff>
    </xdr:to>
    <xdr:cxnSp macro="">
      <xdr:nvCxnSpPr>
        <xdr:cNvPr id="688" name="直線コネクタ 687"/>
        <xdr:cNvCxnSpPr/>
      </xdr:nvCxnSpPr>
      <xdr:spPr>
        <a:xfrm>
          <a:off x="12814300" y="16007626"/>
          <a:ext cx="889000" cy="1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142335</xdr:rowOff>
    </xdr:from>
    <xdr:to>
      <xdr:col>67</xdr:col>
      <xdr:colOff>101600</xdr:colOff>
      <xdr:row>93</xdr:row>
      <xdr:rowOff>72485</xdr:rowOff>
    </xdr:to>
    <xdr:sp macro="" textlink="">
      <xdr:nvSpPr>
        <xdr:cNvPr id="691" name="フローチャート: 判断 690"/>
        <xdr:cNvSpPr/>
      </xdr:nvSpPr>
      <xdr:spPr>
        <a:xfrm>
          <a:off x="12763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89012</xdr:rowOff>
    </xdr:from>
    <xdr:ext cx="534377" cy="259045"/>
    <xdr:sp macro="" textlink="">
      <xdr:nvSpPr>
        <xdr:cNvPr id="692" name="テキスト ボックス 691"/>
        <xdr:cNvSpPr txBox="1"/>
      </xdr:nvSpPr>
      <xdr:spPr>
        <a:xfrm>
          <a:off x="12547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4699</xdr:rowOff>
    </xdr:from>
    <xdr:to>
      <xdr:col>85</xdr:col>
      <xdr:colOff>177800</xdr:colOff>
      <xdr:row>98</xdr:row>
      <xdr:rowOff>106299</xdr:rowOff>
    </xdr:to>
    <xdr:sp macro="" textlink="">
      <xdr:nvSpPr>
        <xdr:cNvPr id="698" name="楕円 697"/>
        <xdr:cNvSpPr/>
      </xdr:nvSpPr>
      <xdr:spPr>
        <a:xfrm>
          <a:off x="16268700" y="168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154576</xdr:rowOff>
    </xdr:from>
    <xdr:ext cx="469744" cy="259045"/>
    <xdr:sp macro="" textlink="">
      <xdr:nvSpPr>
        <xdr:cNvPr id="699" name="積立金該当値テキスト"/>
        <xdr:cNvSpPr txBox="1"/>
      </xdr:nvSpPr>
      <xdr:spPr>
        <a:xfrm>
          <a:off x="16370300" y="1678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140754</xdr:rowOff>
    </xdr:from>
    <xdr:to>
      <xdr:col>81</xdr:col>
      <xdr:colOff>101600</xdr:colOff>
      <xdr:row>94</xdr:row>
      <xdr:rowOff>70904</xdr:rowOff>
    </xdr:to>
    <xdr:sp macro="" textlink="">
      <xdr:nvSpPr>
        <xdr:cNvPr id="700" name="楕円 699"/>
        <xdr:cNvSpPr/>
      </xdr:nvSpPr>
      <xdr:spPr>
        <a:xfrm>
          <a:off x="15430500" y="160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87431</xdr:rowOff>
    </xdr:from>
    <xdr:ext cx="534377" cy="259045"/>
    <xdr:sp macro="" textlink="">
      <xdr:nvSpPr>
        <xdr:cNvPr id="701" name="テキスト ボックス 700"/>
        <xdr:cNvSpPr txBox="1"/>
      </xdr:nvSpPr>
      <xdr:spPr>
        <a:xfrm>
          <a:off x="15214111" y="158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44971</xdr:rowOff>
    </xdr:from>
    <xdr:to>
      <xdr:col>76</xdr:col>
      <xdr:colOff>165100</xdr:colOff>
      <xdr:row>95</xdr:row>
      <xdr:rowOff>146571</xdr:rowOff>
    </xdr:to>
    <xdr:sp macro="" textlink="">
      <xdr:nvSpPr>
        <xdr:cNvPr id="702" name="楕円 701"/>
        <xdr:cNvSpPr/>
      </xdr:nvSpPr>
      <xdr:spPr>
        <a:xfrm>
          <a:off x="14541500" y="163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163098</xdr:rowOff>
    </xdr:from>
    <xdr:ext cx="534377" cy="259045"/>
    <xdr:sp macro="" textlink="">
      <xdr:nvSpPr>
        <xdr:cNvPr id="703" name="テキスト ボックス 702"/>
        <xdr:cNvSpPr txBox="1"/>
      </xdr:nvSpPr>
      <xdr:spPr>
        <a:xfrm>
          <a:off x="14325111" y="1610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146507</xdr:rowOff>
    </xdr:from>
    <xdr:to>
      <xdr:col>72</xdr:col>
      <xdr:colOff>38100</xdr:colOff>
      <xdr:row>94</xdr:row>
      <xdr:rowOff>76657</xdr:rowOff>
    </xdr:to>
    <xdr:sp macro="" textlink="">
      <xdr:nvSpPr>
        <xdr:cNvPr id="704" name="楕円 703"/>
        <xdr:cNvSpPr/>
      </xdr:nvSpPr>
      <xdr:spPr>
        <a:xfrm>
          <a:off x="13652500" y="160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93184</xdr:rowOff>
    </xdr:from>
    <xdr:ext cx="534377" cy="259045"/>
    <xdr:sp macro="" textlink="">
      <xdr:nvSpPr>
        <xdr:cNvPr id="705" name="テキスト ボックス 704"/>
        <xdr:cNvSpPr txBox="1"/>
      </xdr:nvSpPr>
      <xdr:spPr>
        <a:xfrm>
          <a:off x="13436111" y="158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11976</xdr:rowOff>
    </xdr:from>
    <xdr:to>
      <xdr:col>67</xdr:col>
      <xdr:colOff>101600</xdr:colOff>
      <xdr:row>93</xdr:row>
      <xdr:rowOff>113576</xdr:rowOff>
    </xdr:to>
    <xdr:sp macro="" textlink="">
      <xdr:nvSpPr>
        <xdr:cNvPr id="706" name="楕円 705"/>
        <xdr:cNvSpPr/>
      </xdr:nvSpPr>
      <xdr:spPr>
        <a:xfrm>
          <a:off x="12763500" y="159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104703</xdr:rowOff>
    </xdr:from>
    <xdr:ext cx="534377" cy="259045"/>
    <xdr:sp macro="" textlink="">
      <xdr:nvSpPr>
        <xdr:cNvPr id="707" name="テキスト ボックス 706"/>
        <xdr:cNvSpPr txBox="1"/>
      </xdr:nvSpPr>
      <xdr:spPr>
        <a:xfrm>
          <a:off x="12547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85281</xdr:rowOff>
    </xdr:from>
    <xdr:to>
      <xdr:col>98</xdr:col>
      <xdr:colOff>38100</xdr:colOff>
      <xdr:row>39</xdr:row>
      <xdr:rowOff>15431</xdr:rowOff>
    </xdr:to>
    <xdr:sp macro="" textlink="">
      <xdr:nvSpPr>
        <xdr:cNvPr id="748" name="フローチャート: 判断 747"/>
        <xdr:cNvSpPr/>
      </xdr:nvSpPr>
      <xdr:spPr>
        <a:xfrm>
          <a:off x="18605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31957</xdr:rowOff>
    </xdr:from>
    <xdr:ext cx="469744" cy="259045"/>
    <xdr:sp macro="" textlink="">
      <xdr:nvSpPr>
        <xdr:cNvPr id="749" name="テキスト ボックス 748"/>
        <xdr:cNvSpPr txBox="1"/>
      </xdr:nvSpPr>
      <xdr:spPr>
        <a:xfrm>
          <a:off x="18421428"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156528</xdr:rowOff>
    </xdr:from>
    <xdr:to>
      <xdr:col>98</xdr:col>
      <xdr:colOff>38100</xdr:colOff>
      <xdr:row>58</xdr:row>
      <xdr:rowOff>86678</xdr:rowOff>
    </xdr:to>
    <xdr:sp macro="" textlink="">
      <xdr:nvSpPr>
        <xdr:cNvPr id="805" name="フローチャート: 判断 804"/>
        <xdr:cNvSpPr/>
      </xdr:nvSpPr>
      <xdr:spPr>
        <a:xfrm>
          <a:off x="18605500" y="9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103205</xdr:rowOff>
    </xdr:from>
    <xdr:ext cx="469744" cy="259045"/>
    <xdr:sp macro="" textlink="">
      <xdr:nvSpPr>
        <xdr:cNvPr id="806" name="テキスト ボックス 805"/>
        <xdr:cNvSpPr txBox="1"/>
      </xdr:nvSpPr>
      <xdr:spPr>
        <a:xfrm>
          <a:off x="18421428" y="970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26946</xdr:rowOff>
    </xdr:from>
    <xdr:to>
      <xdr:col>116</xdr:col>
      <xdr:colOff>63500</xdr:colOff>
      <xdr:row>76</xdr:row>
      <xdr:rowOff>27251</xdr:rowOff>
    </xdr:to>
    <xdr:cxnSp macro="">
      <xdr:nvCxnSpPr>
        <xdr:cNvPr id="852" name="直線コネクタ 851"/>
        <xdr:cNvCxnSpPr/>
      </xdr:nvCxnSpPr>
      <xdr:spPr>
        <a:xfrm>
          <a:off x="21323300" y="1305714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2192</xdr:rowOff>
    </xdr:from>
    <xdr:to>
      <xdr:col>111</xdr:col>
      <xdr:colOff>177800</xdr:colOff>
      <xdr:row>76</xdr:row>
      <xdr:rowOff>26946</xdr:rowOff>
    </xdr:to>
    <xdr:cxnSp macro="">
      <xdr:nvCxnSpPr>
        <xdr:cNvPr id="855" name="直線コネクタ 854"/>
        <xdr:cNvCxnSpPr/>
      </xdr:nvCxnSpPr>
      <xdr:spPr>
        <a:xfrm>
          <a:off x="20434300" y="13032392"/>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159446</xdr:rowOff>
    </xdr:from>
    <xdr:to>
      <xdr:col>107</xdr:col>
      <xdr:colOff>50800</xdr:colOff>
      <xdr:row>76</xdr:row>
      <xdr:rowOff>2192</xdr:rowOff>
    </xdr:to>
    <xdr:cxnSp macro="">
      <xdr:nvCxnSpPr>
        <xdr:cNvPr id="858" name="直線コネクタ 857"/>
        <xdr:cNvCxnSpPr/>
      </xdr:nvCxnSpPr>
      <xdr:spPr>
        <a:xfrm>
          <a:off x="19545300" y="13018196"/>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157900</xdr:rowOff>
    </xdr:from>
    <xdr:to>
      <xdr:col>102</xdr:col>
      <xdr:colOff>114300</xdr:colOff>
      <xdr:row>75</xdr:row>
      <xdr:rowOff>159446</xdr:rowOff>
    </xdr:to>
    <xdr:cxnSp macro="">
      <xdr:nvCxnSpPr>
        <xdr:cNvPr id="861" name="直線コネクタ 860"/>
        <xdr:cNvCxnSpPr/>
      </xdr:nvCxnSpPr>
      <xdr:spPr>
        <a:xfrm>
          <a:off x="18656300" y="13016650"/>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15040</xdr:rowOff>
    </xdr:from>
    <xdr:to>
      <xdr:col>98</xdr:col>
      <xdr:colOff>38100</xdr:colOff>
      <xdr:row>75</xdr:row>
      <xdr:rowOff>116640</xdr:rowOff>
    </xdr:to>
    <xdr:sp macro="" textlink="">
      <xdr:nvSpPr>
        <xdr:cNvPr id="864" name="フローチャート: 判断 863"/>
        <xdr:cNvSpPr/>
      </xdr:nvSpPr>
      <xdr:spPr>
        <a:xfrm>
          <a:off x="18605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133167</xdr:rowOff>
    </xdr:from>
    <xdr:ext cx="534377" cy="259045"/>
    <xdr:sp macro="" textlink="">
      <xdr:nvSpPr>
        <xdr:cNvPr id="865" name="テキスト ボックス 864"/>
        <xdr:cNvSpPr txBox="1"/>
      </xdr:nvSpPr>
      <xdr:spPr>
        <a:xfrm>
          <a:off x="18389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147901</xdr:rowOff>
    </xdr:from>
    <xdr:to>
      <xdr:col>116</xdr:col>
      <xdr:colOff>114300</xdr:colOff>
      <xdr:row>76</xdr:row>
      <xdr:rowOff>78051</xdr:rowOff>
    </xdr:to>
    <xdr:sp macro="" textlink="">
      <xdr:nvSpPr>
        <xdr:cNvPr id="871" name="楕円 870"/>
        <xdr:cNvSpPr/>
      </xdr:nvSpPr>
      <xdr:spPr>
        <a:xfrm>
          <a:off x="22110700" y="130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126328</xdr:rowOff>
    </xdr:from>
    <xdr:ext cx="534377" cy="259045"/>
    <xdr:sp macro="" textlink="">
      <xdr:nvSpPr>
        <xdr:cNvPr id="872" name="繰出金該当値テキスト"/>
        <xdr:cNvSpPr txBox="1"/>
      </xdr:nvSpPr>
      <xdr:spPr>
        <a:xfrm>
          <a:off x="22212300" y="1298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147596</xdr:rowOff>
    </xdr:from>
    <xdr:to>
      <xdr:col>112</xdr:col>
      <xdr:colOff>38100</xdr:colOff>
      <xdr:row>76</xdr:row>
      <xdr:rowOff>77746</xdr:rowOff>
    </xdr:to>
    <xdr:sp macro="" textlink="">
      <xdr:nvSpPr>
        <xdr:cNvPr id="873" name="楕円 872"/>
        <xdr:cNvSpPr/>
      </xdr:nvSpPr>
      <xdr:spPr>
        <a:xfrm>
          <a:off x="21272500" y="130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68873</xdr:rowOff>
    </xdr:from>
    <xdr:ext cx="534377" cy="259045"/>
    <xdr:sp macro="" textlink="">
      <xdr:nvSpPr>
        <xdr:cNvPr id="874" name="テキスト ボックス 873"/>
        <xdr:cNvSpPr txBox="1"/>
      </xdr:nvSpPr>
      <xdr:spPr>
        <a:xfrm>
          <a:off x="21056111" y="130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122841</xdr:rowOff>
    </xdr:from>
    <xdr:to>
      <xdr:col>107</xdr:col>
      <xdr:colOff>101600</xdr:colOff>
      <xdr:row>76</xdr:row>
      <xdr:rowOff>52992</xdr:rowOff>
    </xdr:to>
    <xdr:sp macro="" textlink="">
      <xdr:nvSpPr>
        <xdr:cNvPr id="875" name="楕円 874"/>
        <xdr:cNvSpPr/>
      </xdr:nvSpPr>
      <xdr:spPr>
        <a:xfrm>
          <a:off x="20383500" y="12981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44119</xdr:rowOff>
    </xdr:from>
    <xdr:ext cx="534377" cy="259045"/>
    <xdr:sp macro="" textlink="">
      <xdr:nvSpPr>
        <xdr:cNvPr id="876" name="テキスト ボックス 875"/>
        <xdr:cNvSpPr txBox="1"/>
      </xdr:nvSpPr>
      <xdr:spPr>
        <a:xfrm>
          <a:off x="20167111" y="130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108647</xdr:rowOff>
    </xdr:from>
    <xdr:to>
      <xdr:col>102</xdr:col>
      <xdr:colOff>165100</xdr:colOff>
      <xdr:row>76</xdr:row>
      <xdr:rowOff>38798</xdr:rowOff>
    </xdr:to>
    <xdr:sp macro="" textlink="">
      <xdr:nvSpPr>
        <xdr:cNvPr id="877" name="楕円 876"/>
        <xdr:cNvSpPr/>
      </xdr:nvSpPr>
      <xdr:spPr>
        <a:xfrm>
          <a:off x="19494500" y="12967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29923</xdr:rowOff>
    </xdr:from>
    <xdr:ext cx="534377" cy="259045"/>
    <xdr:sp macro="" textlink="">
      <xdr:nvSpPr>
        <xdr:cNvPr id="878" name="テキスト ボックス 877"/>
        <xdr:cNvSpPr txBox="1"/>
      </xdr:nvSpPr>
      <xdr:spPr>
        <a:xfrm>
          <a:off x="19278111" y="130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107101</xdr:rowOff>
    </xdr:from>
    <xdr:to>
      <xdr:col>98</xdr:col>
      <xdr:colOff>38100</xdr:colOff>
      <xdr:row>76</xdr:row>
      <xdr:rowOff>37250</xdr:rowOff>
    </xdr:to>
    <xdr:sp macro="" textlink="">
      <xdr:nvSpPr>
        <xdr:cNvPr id="879" name="楕円 878"/>
        <xdr:cNvSpPr/>
      </xdr:nvSpPr>
      <xdr:spPr>
        <a:xfrm>
          <a:off x="18605500" y="12965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28377</xdr:rowOff>
    </xdr:from>
    <xdr:ext cx="534377" cy="259045"/>
    <xdr:sp macro="" textlink="">
      <xdr:nvSpPr>
        <xdr:cNvPr id="880" name="テキスト ボックス 879"/>
        <xdr:cNvSpPr txBox="1"/>
      </xdr:nvSpPr>
      <xdr:spPr>
        <a:xfrm>
          <a:off x="18389111" y="130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性質別歳出の主たる特徴として普通建設事業費（うち新規整備）の住民一人当たりコスト数値が類似団体内・三重県平均値の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下となっている。当町では新規整備よりも更新整備に重きを置いており、既存道路・防災行政無線の改修などを行っているため、新規整備が非常用発電機整備などの少額なもののみであるためである。当町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年以上となる役場庁舎をはじめ老朽化した施設が多いため、更新整備へ重点を置く傾向は引き続き継続すると考えられる。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積立金が前年度と比べて大幅な減少となっているのは、税収減・普通交付税減により財政調整基金への積立金が大幅に減となったことが要因である。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10,921
10,733
5.99
4,240,488
4,045,479
170,116
2,910,540
4,192,251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64262</xdr:rowOff>
    </xdr:from>
    <xdr:to>
      <xdr:col>24</xdr:col>
      <xdr:colOff>63500</xdr:colOff>
      <xdr:row>35</xdr:row>
      <xdr:rowOff>80264</xdr:rowOff>
    </xdr:to>
    <xdr:cxnSp macro="">
      <xdr:nvCxnSpPr>
        <xdr:cNvPr id="61" name="直線コネクタ 60"/>
        <xdr:cNvCxnSpPr/>
      </xdr:nvCxnSpPr>
      <xdr:spPr>
        <a:xfrm flipV="1">
          <a:off x="3797300" y="606501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46546</xdr:rowOff>
    </xdr:from>
    <xdr:to>
      <xdr:col>19</xdr:col>
      <xdr:colOff>177800</xdr:colOff>
      <xdr:row>35</xdr:row>
      <xdr:rowOff>80264</xdr:rowOff>
    </xdr:to>
    <xdr:cxnSp macro="">
      <xdr:nvCxnSpPr>
        <xdr:cNvPr id="64" name="直線コネクタ 63"/>
        <xdr:cNvCxnSpPr/>
      </xdr:nvCxnSpPr>
      <xdr:spPr>
        <a:xfrm>
          <a:off x="2908300" y="604729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138366</xdr:rowOff>
    </xdr:from>
    <xdr:to>
      <xdr:col>15</xdr:col>
      <xdr:colOff>50800</xdr:colOff>
      <xdr:row>35</xdr:row>
      <xdr:rowOff>46546</xdr:rowOff>
    </xdr:to>
    <xdr:cxnSp macro="">
      <xdr:nvCxnSpPr>
        <xdr:cNvPr id="67" name="直線コネクタ 66"/>
        <xdr:cNvCxnSpPr/>
      </xdr:nvCxnSpPr>
      <xdr:spPr>
        <a:xfrm>
          <a:off x="2019300" y="5967666"/>
          <a:ext cx="8890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138366</xdr:rowOff>
    </xdr:from>
    <xdr:to>
      <xdr:col>10</xdr:col>
      <xdr:colOff>114300</xdr:colOff>
      <xdr:row>34</xdr:row>
      <xdr:rowOff>138557</xdr:rowOff>
    </xdr:to>
    <xdr:cxnSp macro="">
      <xdr:nvCxnSpPr>
        <xdr:cNvPr id="70" name="直線コネクタ 69"/>
        <xdr:cNvCxnSpPr/>
      </xdr:nvCxnSpPr>
      <xdr:spPr>
        <a:xfrm flipV="1">
          <a:off x="1130300" y="596766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91567</xdr:rowOff>
    </xdr:from>
    <xdr:to>
      <xdr:col>6</xdr:col>
      <xdr:colOff>38100</xdr:colOff>
      <xdr:row>36</xdr:row>
      <xdr:rowOff>21717</xdr:rowOff>
    </xdr:to>
    <xdr:sp macro="" textlink="">
      <xdr:nvSpPr>
        <xdr:cNvPr id="73" name="フローチャート: 判断 72"/>
        <xdr:cNvSpPr/>
      </xdr:nvSpPr>
      <xdr:spPr>
        <a:xfrm>
          <a:off x="1079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12844</xdr:rowOff>
    </xdr:from>
    <xdr:ext cx="469744" cy="259045"/>
    <xdr:sp macro="" textlink="">
      <xdr:nvSpPr>
        <xdr:cNvPr id="74" name="テキスト ボックス 73"/>
        <xdr:cNvSpPr txBox="1"/>
      </xdr:nvSpPr>
      <xdr:spPr>
        <a:xfrm>
          <a:off x="895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13462</xdr:rowOff>
    </xdr:from>
    <xdr:to>
      <xdr:col>24</xdr:col>
      <xdr:colOff>114300</xdr:colOff>
      <xdr:row>35</xdr:row>
      <xdr:rowOff>115062</xdr:rowOff>
    </xdr:to>
    <xdr:sp macro="" textlink="">
      <xdr:nvSpPr>
        <xdr:cNvPr id="80" name="楕円 79"/>
        <xdr:cNvSpPr/>
      </xdr:nvSpPr>
      <xdr:spPr>
        <a:xfrm>
          <a:off x="45847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36339</xdr:rowOff>
    </xdr:from>
    <xdr:ext cx="469744" cy="259045"/>
    <xdr:sp macro="" textlink="">
      <xdr:nvSpPr>
        <xdr:cNvPr id="81" name="議会費該当値テキスト"/>
        <xdr:cNvSpPr txBox="1"/>
      </xdr:nvSpPr>
      <xdr:spPr>
        <a:xfrm>
          <a:off x="4686300"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29464</xdr:rowOff>
    </xdr:from>
    <xdr:to>
      <xdr:col>20</xdr:col>
      <xdr:colOff>38100</xdr:colOff>
      <xdr:row>35</xdr:row>
      <xdr:rowOff>131064</xdr:rowOff>
    </xdr:to>
    <xdr:sp macro="" textlink="">
      <xdr:nvSpPr>
        <xdr:cNvPr id="82" name="楕円 81"/>
        <xdr:cNvSpPr/>
      </xdr:nvSpPr>
      <xdr:spPr>
        <a:xfrm>
          <a:off x="3746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83" name="テキスト ボックス 82"/>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167196</xdr:rowOff>
    </xdr:from>
    <xdr:to>
      <xdr:col>15</xdr:col>
      <xdr:colOff>101600</xdr:colOff>
      <xdr:row>35</xdr:row>
      <xdr:rowOff>97346</xdr:rowOff>
    </xdr:to>
    <xdr:sp macro="" textlink="">
      <xdr:nvSpPr>
        <xdr:cNvPr id="84" name="楕円 83"/>
        <xdr:cNvSpPr/>
      </xdr:nvSpPr>
      <xdr:spPr>
        <a:xfrm>
          <a:off x="2857500" y="59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113873</xdr:rowOff>
    </xdr:from>
    <xdr:ext cx="469744" cy="259045"/>
    <xdr:sp macro="" textlink="">
      <xdr:nvSpPr>
        <xdr:cNvPr id="85" name="テキスト ボックス 84"/>
        <xdr:cNvSpPr txBox="1"/>
      </xdr:nvSpPr>
      <xdr:spPr>
        <a:xfrm>
          <a:off x="2673428" y="577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87566</xdr:rowOff>
    </xdr:from>
    <xdr:to>
      <xdr:col>10</xdr:col>
      <xdr:colOff>165100</xdr:colOff>
      <xdr:row>35</xdr:row>
      <xdr:rowOff>17716</xdr:rowOff>
    </xdr:to>
    <xdr:sp macro="" textlink="">
      <xdr:nvSpPr>
        <xdr:cNvPr id="86" name="楕円 85"/>
        <xdr:cNvSpPr/>
      </xdr:nvSpPr>
      <xdr:spPr>
        <a:xfrm>
          <a:off x="1968500" y="59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34243</xdr:rowOff>
    </xdr:from>
    <xdr:ext cx="469744" cy="259045"/>
    <xdr:sp macro="" textlink="">
      <xdr:nvSpPr>
        <xdr:cNvPr id="87" name="テキスト ボックス 86"/>
        <xdr:cNvSpPr txBox="1"/>
      </xdr:nvSpPr>
      <xdr:spPr>
        <a:xfrm>
          <a:off x="1784428" y="56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87757</xdr:rowOff>
    </xdr:from>
    <xdr:to>
      <xdr:col>6</xdr:col>
      <xdr:colOff>38100</xdr:colOff>
      <xdr:row>35</xdr:row>
      <xdr:rowOff>17907</xdr:rowOff>
    </xdr:to>
    <xdr:sp macro="" textlink="">
      <xdr:nvSpPr>
        <xdr:cNvPr id="88" name="楕円 87"/>
        <xdr:cNvSpPr/>
      </xdr:nvSpPr>
      <xdr:spPr>
        <a:xfrm>
          <a:off x="1079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34434</xdr:rowOff>
    </xdr:from>
    <xdr:ext cx="469744" cy="259045"/>
    <xdr:sp macro="" textlink="">
      <xdr:nvSpPr>
        <xdr:cNvPr id="89" name="テキスト ボックス 88"/>
        <xdr:cNvSpPr txBox="1"/>
      </xdr:nvSpPr>
      <xdr:spPr>
        <a:xfrm>
          <a:off x="895428" y="56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143022</xdr:rowOff>
    </xdr:from>
    <xdr:to>
      <xdr:col>24</xdr:col>
      <xdr:colOff>63500</xdr:colOff>
      <xdr:row>58</xdr:row>
      <xdr:rowOff>69601</xdr:rowOff>
    </xdr:to>
    <xdr:cxnSp macro="">
      <xdr:nvCxnSpPr>
        <xdr:cNvPr id="120" name="直線コネクタ 119"/>
        <xdr:cNvCxnSpPr/>
      </xdr:nvCxnSpPr>
      <xdr:spPr>
        <a:xfrm>
          <a:off x="3797300" y="9915672"/>
          <a:ext cx="838200" cy="9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143022</xdr:rowOff>
    </xdr:from>
    <xdr:to>
      <xdr:col>19</xdr:col>
      <xdr:colOff>177800</xdr:colOff>
      <xdr:row>58</xdr:row>
      <xdr:rowOff>14542</xdr:rowOff>
    </xdr:to>
    <xdr:cxnSp macro="">
      <xdr:nvCxnSpPr>
        <xdr:cNvPr id="123" name="直線コネクタ 122"/>
        <xdr:cNvCxnSpPr/>
      </xdr:nvCxnSpPr>
      <xdr:spPr>
        <a:xfrm flipV="1">
          <a:off x="2908300" y="9915672"/>
          <a:ext cx="889000" cy="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131614</xdr:rowOff>
    </xdr:from>
    <xdr:to>
      <xdr:col>15</xdr:col>
      <xdr:colOff>50800</xdr:colOff>
      <xdr:row>58</xdr:row>
      <xdr:rowOff>14542</xdr:rowOff>
    </xdr:to>
    <xdr:cxnSp macro="">
      <xdr:nvCxnSpPr>
        <xdr:cNvPr id="126" name="直線コネクタ 125"/>
        <xdr:cNvCxnSpPr/>
      </xdr:nvCxnSpPr>
      <xdr:spPr>
        <a:xfrm>
          <a:off x="2019300" y="9904264"/>
          <a:ext cx="889000" cy="5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104375</xdr:rowOff>
    </xdr:from>
    <xdr:to>
      <xdr:col>10</xdr:col>
      <xdr:colOff>114300</xdr:colOff>
      <xdr:row>57</xdr:row>
      <xdr:rowOff>131614</xdr:rowOff>
    </xdr:to>
    <xdr:cxnSp macro="">
      <xdr:nvCxnSpPr>
        <xdr:cNvPr id="129" name="直線コネクタ 128"/>
        <xdr:cNvCxnSpPr/>
      </xdr:nvCxnSpPr>
      <xdr:spPr>
        <a:xfrm>
          <a:off x="1130300" y="9877025"/>
          <a:ext cx="889000" cy="2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18801</xdr:rowOff>
    </xdr:from>
    <xdr:to>
      <xdr:col>24</xdr:col>
      <xdr:colOff>114300</xdr:colOff>
      <xdr:row>58</xdr:row>
      <xdr:rowOff>120401</xdr:rowOff>
    </xdr:to>
    <xdr:sp macro="" textlink="">
      <xdr:nvSpPr>
        <xdr:cNvPr id="139" name="楕円 138"/>
        <xdr:cNvSpPr/>
      </xdr:nvSpPr>
      <xdr:spPr>
        <a:xfrm>
          <a:off x="4584700" y="99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105178</xdr:rowOff>
    </xdr:from>
    <xdr:ext cx="534377" cy="259045"/>
    <xdr:sp macro="" textlink="">
      <xdr:nvSpPr>
        <xdr:cNvPr id="140" name="総務費該当値テキスト"/>
        <xdr:cNvSpPr txBox="1"/>
      </xdr:nvSpPr>
      <xdr:spPr>
        <a:xfrm>
          <a:off x="4686300" y="987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92222</xdr:rowOff>
    </xdr:from>
    <xdr:to>
      <xdr:col>20</xdr:col>
      <xdr:colOff>38100</xdr:colOff>
      <xdr:row>58</xdr:row>
      <xdr:rowOff>22372</xdr:rowOff>
    </xdr:to>
    <xdr:sp macro="" textlink="">
      <xdr:nvSpPr>
        <xdr:cNvPr id="141" name="楕円 140"/>
        <xdr:cNvSpPr/>
      </xdr:nvSpPr>
      <xdr:spPr>
        <a:xfrm>
          <a:off x="3746500" y="98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13499</xdr:rowOff>
    </xdr:from>
    <xdr:ext cx="534377" cy="259045"/>
    <xdr:sp macro="" textlink="">
      <xdr:nvSpPr>
        <xdr:cNvPr id="142" name="テキスト ボックス 141"/>
        <xdr:cNvSpPr txBox="1"/>
      </xdr:nvSpPr>
      <xdr:spPr>
        <a:xfrm>
          <a:off x="3530111" y="995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135192</xdr:rowOff>
    </xdr:from>
    <xdr:to>
      <xdr:col>15</xdr:col>
      <xdr:colOff>101600</xdr:colOff>
      <xdr:row>58</xdr:row>
      <xdr:rowOff>65342</xdr:rowOff>
    </xdr:to>
    <xdr:sp macro="" textlink="">
      <xdr:nvSpPr>
        <xdr:cNvPr id="143" name="楕円 142"/>
        <xdr:cNvSpPr/>
      </xdr:nvSpPr>
      <xdr:spPr>
        <a:xfrm>
          <a:off x="2857500" y="99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56469</xdr:rowOff>
    </xdr:from>
    <xdr:ext cx="534377" cy="259045"/>
    <xdr:sp macro="" textlink="">
      <xdr:nvSpPr>
        <xdr:cNvPr id="144" name="テキスト ボックス 143"/>
        <xdr:cNvSpPr txBox="1"/>
      </xdr:nvSpPr>
      <xdr:spPr>
        <a:xfrm>
          <a:off x="2641111" y="100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80814</xdr:rowOff>
    </xdr:from>
    <xdr:to>
      <xdr:col>10</xdr:col>
      <xdr:colOff>165100</xdr:colOff>
      <xdr:row>58</xdr:row>
      <xdr:rowOff>10964</xdr:rowOff>
    </xdr:to>
    <xdr:sp macro="" textlink="">
      <xdr:nvSpPr>
        <xdr:cNvPr id="145" name="楕円 144"/>
        <xdr:cNvSpPr/>
      </xdr:nvSpPr>
      <xdr:spPr>
        <a:xfrm>
          <a:off x="1968500" y="98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2091</xdr:rowOff>
    </xdr:from>
    <xdr:ext cx="534377" cy="259045"/>
    <xdr:sp macro="" textlink="">
      <xdr:nvSpPr>
        <xdr:cNvPr id="146" name="テキスト ボックス 145"/>
        <xdr:cNvSpPr txBox="1"/>
      </xdr:nvSpPr>
      <xdr:spPr>
        <a:xfrm>
          <a:off x="1752111" y="99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53575</xdr:rowOff>
    </xdr:from>
    <xdr:to>
      <xdr:col>6</xdr:col>
      <xdr:colOff>38100</xdr:colOff>
      <xdr:row>57</xdr:row>
      <xdr:rowOff>155175</xdr:rowOff>
    </xdr:to>
    <xdr:sp macro="" textlink="">
      <xdr:nvSpPr>
        <xdr:cNvPr id="147" name="楕円 146"/>
        <xdr:cNvSpPr/>
      </xdr:nvSpPr>
      <xdr:spPr>
        <a:xfrm>
          <a:off x="1079500" y="98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146302</xdr:rowOff>
    </xdr:from>
    <xdr:ext cx="599010" cy="259045"/>
    <xdr:sp macro="" textlink="">
      <xdr:nvSpPr>
        <xdr:cNvPr id="148" name="テキスト ボックス 147"/>
        <xdr:cNvSpPr txBox="1"/>
      </xdr:nvSpPr>
      <xdr:spPr>
        <a:xfrm>
          <a:off x="830795" y="991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58181</xdr:rowOff>
    </xdr:from>
    <xdr:to>
      <xdr:col>24</xdr:col>
      <xdr:colOff>63500</xdr:colOff>
      <xdr:row>78</xdr:row>
      <xdr:rowOff>73185</xdr:rowOff>
    </xdr:to>
    <xdr:cxnSp macro="">
      <xdr:nvCxnSpPr>
        <xdr:cNvPr id="178" name="直線コネクタ 177"/>
        <xdr:cNvCxnSpPr/>
      </xdr:nvCxnSpPr>
      <xdr:spPr>
        <a:xfrm flipV="1">
          <a:off x="3797300" y="13431281"/>
          <a:ext cx="8382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43414</xdr:rowOff>
    </xdr:from>
    <xdr:to>
      <xdr:col>19</xdr:col>
      <xdr:colOff>177800</xdr:colOff>
      <xdr:row>78</xdr:row>
      <xdr:rowOff>73185</xdr:rowOff>
    </xdr:to>
    <xdr:cxnSp macro="">
      <xdr:nvCxnSpPr>
        <xdr:cNvPr id="181" name="直線コネクタ 180"/>
        <xdr:cNvCxnSpPr/>
      </xdr:nvCxnSpPr>
      <xdr:spPr>
        <a:xfrm>
          <a:off x="2908300" y="13416514"/>
          <a:ext cx="8890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43414</xdr:rowOff>
    </xdr:from>
    <xdr:to>
      <xdr:col>15</xdr:col>
      <xdr:colOff>50800</xdr:colOff>
      <xdr:row>78</xdr:row>
      <xdr:rowOff>67828</xdr:rowOff>
    </xdr:to>
    <xdr:cxnSp macro="">
      <xdr:nvCxnSpPr>
        <xdr:cNvPr id="184" name="直線コネクタ 183"/>
        <xdr:cNvCxnSpPr/>
      </xdr:nvCxnSpPr>
      <xdr:spPr>
        <a:xfrm flipV="1">
          <a:off x="2019300" y="13416514"/>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67828</xdr:rowOff>
    </xdr:from>
    <xdr:to>
      <xdr:col>10</xdr:col>
      <xdr:colOff>114300</xdr:colOff>
      <xdr:row>78</xdr:row>
      <xdr:rowOff>73809</xdr:rowOff>
    </xdr:to>
    <xdr:cxnSp macro="">
      <xdr:nvCxnSpPr>
        <xdr:cNvPr id="187" name="直線コネクタ 186"/>
        <xdr:cNvCxnSpPr/>
      </xdr:nvCxnSpPr>
      <xdr:spPr>
        <a:xfrm flipV="1">
          <a:off x="1130300" y="13440928"/>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7381</xdr:rowOff>
    </xdr:from>
    <xdr:to>
      <xdr:col>24</xdr:col>
      <xdr:colOff>114300</xdr:colOff>
      <xdr:row>78</xdr:row>
      <xdr:rowOff>108981</xdr:rowOff>
    </xdr:to>
    <xdr:sp macro="" textlink="">
      <xdr:nvSpPr>
        <xdr:cNvPr id="197" name="楕円 196"/>
        <xdr:cNvSpPr/>
      </xdr:nvSpPr>
      <xdr:spPr>
        <a:xfrm>
          <a:off x="45847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93758</xdr:rowOff>
    </xdr:from>
    <xdr:ext cx="599010" cy="259045"/>
    <xdr:sp macro="" textlink="">
      <xdr:nvSpPr>
        <xdr:cNvPr id="198" name="民生費該当値テキスト"/>
        <xdr:cNvSpPr txBox="1"/>
      </xdr:nvSpPr>
      <xdr:spPr>
        <a:xfrm>
          <a:off x="4686300" y="1329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22385</xdr:rowOff>
    </xdr:from>
    <xdr:to>
      <xdr:col>20</xdr:col>
      <xdr:colOff>38100</xdr:colOff>
      <xdr:row>78</xdr:row>
      <xdr:rowOff>123985</xdr:rowOff>
    </xdr:to>
    <xdr:sp macro="" textlink="">
      <xdr:nvSpPr>
        <xdr:cNvPr id="199" name="楕円 198"/>
        <xdr:cNvSpPr/>
      </xdr:nvSpPr>
      <xdr:spPr>
        <a:xfrm>
          <a:off x="3746500" y="13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115112</xdr:rowOff>
    </xdr:from>
    <xdr:ext cx="599010" cy="259045"/>
    <xdr:sp macro="" textlink="">
      <xdr:nvSpPr>
        <xdr:cNvPr id="200" name="テキスト ボックス 199"/>
        <xdr:cNvSpPr txBox="1"/>
      </xdr:nvSpPr>
      <xdr:spPr>
        <a:xfrm>
          <a:off x="3497795" y="1348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164064</xdr:rowOff>
    </xdr:from>
    <xdr:to>
      <xdr:col>15</xdr:col>
      <xdr:colOff>101600</xdr:colOff>
      <xdr:row>78</xdr:row>
      <xdr:rowOff>94214</xdr:rowOff>
    </xdr:to>
    <xdr:sp macro="" textlink="">
      <xdr:nvSpPr>
        <xdr:cNvPr id="201" name="楕円 200"/>
        <xdr:cNvSpPr/>
      </xdr:nvSpPr>
      <xdr:spPr>
        <a:xfrm>
          <a:off x="2857500" y="13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85341</xdr:rowOff>
    </xdr:from>
    <xdr:ext cx="599010" cy="259045"/>
    <xdr:sp macro="" textlink="">
      <xdr:nvSpPr>
        <xdr:cNvPr id="202" name="テキスト ボックス 201"/>
        <xdr:cNvSpPr txBox="1"/>
      </xdr:nvSpPr>
      <xdr:spPr>
        <a:xfrm>
          <a:off x="2608795" y="1345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17028</xdr:rowOff>
    </xdr:from>
    <xdr:to>
      <xdr:col>10</xdr:col>
      <xdr:colOff>165100</xdr:colOff>
      <xdr:row>78</xdr:row>
      <xdr:rowOff>118628</xdr:rowOff>
    </xdr:to>
    <xdr:sp macro="" textlink="">
      <xdr:nvSpPr>
        <xdr:cNvPr id="203" name="楕円 202"/>
        <xdr:cNvSpPr/>
      </xdr:nvSpPr>
      <xdr:spPr>
        <a:xfrm>
          <a:off x="1968500" y="133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109755</xdr:rowOff>
    </xdr:from>
    <xdr:ext cx="599010" cy="259045"/>
    <xdr:sp macro="" textlink="">
      <xdr:nvSpPr>
        <xdr:cNvPr id="204" name="テキスト ボックス 203"/>
        <xdr:cNvSpPr txBox="1"/>
      </xdr:nvSpPr>
      <xdr:spPr>
        <a:xfrm>
          <a:off x="1719795" y="1348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23009</xdr:rowOff>
    </xdr:from>
    <xdr:to>
      <xdr:col>6</xdr:col>
      <xdr:colOff>38100</xdr:colOff>
      <xdr:row>78</xdr:row>
      <xdr:rowOff>124609</xdr:rowOff>
    </xdr:to>
    <xdr:sp macro="" textlink="">
      <xdr:nvSpPr>
        <xdr:cNvPr id="205" name="楕円 204"/>
        <xdr:cNvSpPr/>
      </xdr:nvSpPr>
      <xdr:spPr>
        <a:xfrm>
          <a:off x="1079500" y="133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115736</xdr:rowOff>
    </xdr:from>
    <xdr:ext cx="599010" cy="259045"/>
    <xdr:sp macro="" textlink="">
      <xdr:nvSpPr>
        <xdr:cNvPr id="206" name="テキスト ボックス 205"/>
        <xdr:cNvSpPr txBox="1"/>
      </xdr:nvSpPr>
      <xdr:spPr>
        <a:xfrm>
          <a:off x="830795" y="1348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63957</xdr:rowOff>
    </xdr:from>
    <xdr:to>
      <xdr:col>24</xdr:col>
      <xdr:colOff>63500</xdr:colOff>
      <xdr:row>98</xdr:row>
      <xdr:rowOff>88004</xdr:rowOff>
    </xdr:to>
    <xdr:cxnSp macro="">
      <xdr:nvCxnSpPr>
        <xdr:cNvPr id="237" name="直線コネクタ 236"/>
        <xdr:cNvCxnSpPr/>
      </xdr:nvCxnSpPr>
      <xdr:spPr>
        <a:xfrm flipV="1">
          <a:off x="3797300" y="16866057"/>
          <a:ext cx="838200" cy="2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17835</xdr:rowOff>
    </xdr:from>
    <xdr:to>
      <xdr:col>19</xdr:col>
      <xdr:colOff>177800</xdr:colOff>
      <xdr:row>98</xdr:row>
      <xdr:rowOff>88004</xdr:rowOff>
    </xdr:to>
    <xdr:cxnSp macro="">
      <xdr:nvCxnSpPr>
        <xdr:cNvPr id="240" name="直線コネクタ 239"/>
        <xdr:cNvCxnSpPr/>
      </xdr:nvCxnSpPr>
      <xdr:spPr>
        <a:xfrm>
          <a:off x="2908300" y="16819935"/>
          <a:ext cx="889000" cy="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17835</xdr:rowOff>
    </xdr:from>
    <xdr:to>
      <xdr:col>15</xdr:col>
      <xdr:colOff>50800</xdr:colOff>
      <xdr:row>98</xdr:row>
      <xdr:rowOff>22983</xdr:rowOff>
    </xdr:to>
    <xdr:cxnSp macro="">
      <xdr:nvCxnSpPr>
        <xdr:cNvPr id="243" name="直線コネクタ 242"/>
        <xdr:cNvCxnSpPr/>
      </xdr:nvCxnSpPr>
      <xdr:spPr>
        <a:xfrm flipV="1">
          <a:off x="2019300" y="16819935"/>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133028</xdr:rowOff>
    </xdr:from>
    <xdr:to>
      <xdr:col>10</xdr:col>
      <xdr:colOff>114300</xdr:colOff>
      <xdr:row>98</xdr:row>
      <xdr:rowOff>22983</xdr:rowOff>
    </xdr:to>
    <xdr:cxnSp macro="">
      <xdr:nvCxnSpPr>
        <xdr:cNvPr id="246" name="直線コネクタ 245"/>
        <xdr:cNvCxnSpPr/>
      </xdr:nvCxnSpPr>
      <xdr:spPr>
        <a:xfrm>
          <a:off x="1130300" y="16592228"/>
          <a:ext cx="889000" cy="2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65517</xdr:rowOff>
    </xdr:from>
    <xdr:to>
      <xdr:col>6</xdr:col>
      <xdr:colOff>38100</xdr:colOff>
      <xdr:row>96</xdr:row>
      <xdr:rowOff>167117</xdr:rowOff>
    </xdr:to>
    <xdr:sp macro="" textlink="">
      <xdr:nvSpPr>
        <xdr:cNvPr id="249" name="フローチャート: 判断 248"/>
        <xdr:cNvSpPr/>
      </xdr:nvSpPr>
      <xdr:spPr>
        <a:xfrm>
          <a:off x="1079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12194</xdr:rowOff>
    </xdr:from>
    <xdr:ext cx="534377" cy="259045"/>
    <xdr:sp macro="" textlink="">
      <xdr:nvSpPr>
        <xdr:cNvPr id="250" name="テキスト ボックス 249"/>
        <xdr:cNvSpPr txBox="1"/>
      </xdr:nvSpPr>
      <xdr:spPr>
        <a:xfrm>
          <a:off x="863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13157</xdr:rowOff>
    </xdr:from>
    <xdr:to>
      <xdr:col>24</xdr:col>
      <xdr:colOff>114300</xdr:colOff>
      <xdr:row>98</xdr:row>
      <xdr:rowOff>114757</xdr:rowOff>
    </xdr:to>
    <xdr:sp macro="" textlink="">
      <xdr:nvSpPr>
        <xdr:cNvPr id="256" name="楕円 255"/>
        <xdr:cNvSpPr/>
      </xdr:nvSpPr>
      <xdr:spPr>
        <a:xfrm>
          <a:off x="4584700" y="168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99534</xdr:rowOff>
    </xdr:from>
    <xdr:ext cx="534377" cy="259045"/>
    <xdr:sp macro="" textlink="">
      <xdr:nvSpPr>
        <xdr:cNvPr id="257" name="衛生費該当値テキスト"/>
        <xdr:cNvSpPr txBox="1"/>
      </xdr:nvSpPr>
      <xdr:spPr>
        <a:xfrm>
          <a:off x="4686300" y="167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37204</xdr:rowOff>
    </xdr:from>
    <xdr:to>
      <xdr:col>20</xdr:col>
      <xdr:colOff>38100</xdr:colOff>
      <xdr:row>98</xdr:row>
      <xdr:rowOff>138804</xdr:rowOff>
    </xdr:to>
    <xdr:sp macro="" textlink="">
      <xdr:nvSpPr>
        <xdr:cNvPr id="258" name="楕円 257"/>
        <xdr:cNvSpPr/>
      </xdr:nvSpPr>
      <xdr:spPr>
        <a:xfrm>
          <a:off x="3746500" y="168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129931</xdr:rowOff>
    </xdr:from>
    <xdr:ext cx="534377" cy="259045"/>
    <xdr:sp macro="" textlink="">
      <xdr:nvSpPr>
        <xdr:cNvPr id="259" name="テキスト ボックス 258"/>
        <xdr:cNvSpPr txBox="1"/>
      </xdr:nvSpPr>
      <xdr:spPr>
        <a:xfrm>
          <a:off x="3530111" y="1693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138485</xdr:rowOff>
    </xdr:from>
    <xdr:to>
      <xdr:col>15</xdr:col>
      <xdr:colOff>101600</xdr:colOff>
      <xdr:row>98</xdr:row>
      <xdr:rowOff>68635</xdr:rowOff>
    </xdr:to>
    <xdr:sp macro="" textlink="">
      <xdr:nvSpPr>
        <xdr:cNvPr id="260" name="楕円 259"/>
        <xdr:cNvSpPr/>
      </xdr:nvSpPr>
      <xdr:spPr>
        <a:xfrm>
          <a:off x="2857500" y="167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59762</xdr:rowOff>
    </xdr:from>
    <xdr:ext cx="534377" cy="259045"/>
    <xdr:sp macro="" textlink="">
      <xdr:nvSpPr>
        <xdr:cNvPr id="261" name="テキスト ボックス 260"/>
        <xdr:cNvSpPr txBox="1"/>
      </xdr:nvSpPr>
      <xdr:spPr>
        <a:xfrm>
          <a:off x="2641111" y="1686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143633</xdr:rowOff>
    </xdr:from>
    <xdr:to>
      <xdr:col>10</xdr:col>
      <xdr:colOff>165100</xdr:colOff>
      <xdr:row>98</xdr:row>
      <xdr:rowOff>73783</xdr:rowOff>
    </xdr:to>
    <xdr:sp macro="" textlink="">
      <xdr:nvSpPr>
        <xdr:cNvPr id="262" name="楕円 261"/>
        <xdr:cNvSpPr/>
      </xdr:nvSpPr>
      <xdr:spPr>
        <a:xfrm>
          <a:off x="1968500" y="167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64910</xdr:rowOff>
    </xdr:from>
    <xdr:ext cx="534377" cy="259045"/>
    <xdr:sp macro="" textlink="">
      <xdr:nvSpPr>
        <xdr:cNvPr id="263" name="テキスト ボックス 262"/>
        <xdr:cNvSpPr txBox="1"/>
      </xdr:nvSpPr>
      <xdr:spPr>
        <a:xfrm>
          <a:off x="1752111" y="168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82228</xdr:rowOff>
    </xdr:from>
    <xdr:to>
      <xdr:col>6</xdr:col>
      <xdr:colOff>38100</xdr:colOff>
      <xdr:row>97</xdr:row>
      <xdr:rowOff>12378</xdr:rowOff>
    </xdr:to>
    <xdr:sp macro="" textlink="">
      <xdr:nvSpPr>
        <xdr:cNvPr id="264" name="楕円 263"/>
        <xdr:cNvSpPr/>
      </xdr:nvSpPr>
      <xdr:spPr>
        <a:xfrm>
          <a:off x="1079500" y="165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3505</xdr:rowOff>
    </xdr:from>
    <xdr:ext cx="534377" cy="259045"/>
    <xdr:sp macro="" textlink="">
      <xdr:nvSpPr>
        <xdr:cNvPr id="265" name="テキスト ボックス 264"/>
        <xdr:cNvSpPr txBox="1"/>
      </xdr:nvSpPr>
      <xdr:spPr>
        <a:xfrm>
          <a:off x="863111" y="166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152146</xdr:rowOff>
    </xdr:from>
    <xdr:to>
      <xdr:col>36</xdr:col>
      <xdr:colOff>165100</xdr:colOff>
      <xdr:row>37</xdr:row>
      <xdr:rowOff>82296</xdr:rowOff>
    </xdr:to>
    <xdr:sp macro="" textlink="">
      <xdr:nvSpPr>
        <xdr:cNvPr id="306" name="フローチャート: 判断 305"/>
        <xdr:cNvSpPr/>
      </xdr:nvSpPr>
      <xdr:spPr>
        <a:xfrm>
          <a:off x="6921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98823</xdr:rowOff>
    </xdr:from>
    <xdr:ext cx="378565" cy="259045"/>
    <xdr:sp macro="" textlink="">
      <xdr:nvSpPr>
        <xdr:cNvPr id="307" name="テキスト ボックス 306"/>
        <xdr:cNvSpPr txBox="1"/>
      </xdr:nvSpPr>
      <xdr:spPr>
        <a:xfrm>
          <a:off x="6783017" y="609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166383</xdr:rowOff>
    </xdr:from>
    <xdr:to>
      <xdr:col>55</xdr:col>
      <xdr:colOff>0</xdr:colOff>
      <xdr:row>59</xdr:row>
      <xdr:rowOff>3531</xdr:rowOff>
    </xdr:to>
    <xdr:cxnSp macro="">
      <xdr:nvCxnSpPr>
        <xdr:cNvPr id="351" name="直線コネクタ 350"/>
        <xdr:cNvCxnSpPr/>
      </xdr:nvCxnSpPr>
      <xdr:spPr>
        <a:xfrm flipV="1">
          <a:off x="9639300" y="10110483"/>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1016</xdr:rowOff>
    </xdr:from>
    <xdr:to>
      <xdr:col>50</xdr:col>
      <xdr:colOff>114300</xdr:colOff>
      <xdr:row>59</xdr:row>
      <xdr:rowOff>3531</xdr:rowOff>
    </xdr:to>
    <xdr:cxnSp macro="">
      <xdr:nvCxnSpPr>
        <xdr:cNvPr id="354" name="直線コネクタ 353"/>
        <xdr:cNvCxnSpPr/>
      </xdr:nvCxnSpPr>
      <xdr:spPr>
        <a:xfrm>
          <a:off x="8750300" y="1011656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157214</xdr:rowOff>
    </xdr:from>
    <xdr:to>
      <xdr:col>45</xdr:col>
      <xdr:colOff>177800</xdr:colOff>
      <xdr:row>59</xdr:row>
      <xdr:rowOff>1016</xdr:rowOff>
    </xdr:to>
    <xdr:cxnSp macro="">
      <xdr:nvCxnSpPr>
        <xdr:cNvPr id="357" name="直線コネクタ 356"/>
        <xdr:cNvCxnSpPr/>
      </xdr:nvCxnSpPr>
      <xdr:spPr>
        <a:xfrm>
          <a:off x="7861300" y="10101314"/>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106007</xdr:rowOff>
    </xdr:from>
    <xdr:to>
      <xdr:col>41</xdr:col>
      <xdr:colOff>50800</xdr:colOff>
      <xdr:row>58</xdr:row>
      <xdr:rowOff>157214</xdr:rowOff>
    </xdr:to>
    <xdr:cxnSp macro="">
      <xdr:nvCxnSpPr>
        <xdr:cNvPr id="360" name="直線コネクタ 359"/>
        <xdr:cNvCxnSpPr/>
      </xdr:nvCxnSpPr>
      <xdr:spPr>
        <a:xfrm>
          <a:off x="6972300" y="1005010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10198</xdr:rowOff>
    </xdr:from>
    <xdr:to>
      <xdr:col>36</xdr:col>
      <xdr:colOff>165100</xdr:colOff>
      <xdr:row>56</xdr:row>
      <xdr:rowOff>111798</xdr:rowOff>
    </xdr:to>
    <xdr:sp macro="" textlink="">
      <xdr:nvSpPr>
        <xdr:cNvPr id="363" name="フローチャート: 判断 362"/>
        <xdr:cNvSpPr/>
      </xdr:nvSpPr>
      <xdr:spPr>
        <a:xfrm>
          <a:off x="6921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128325</xdr:rowOff>
    </xdr:from>
    <xdr:ext cx="534377" cy="259045"/>
    <xdr:sp macro="" textlink="">
      <xdr:nvSpPr>
        <xdr:cNvPr id="364" name="テキスト ボックス 363"/>
        <xdr:cNvSpPr txBox="1"/>
      </xdr:nvSpPr>
      <xdr:spPr>
        <a:xfrm>
          <a:off x="6705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115583</xdr:rowOff>
    </xdr:from>
    <xdr:to>
      <xdr:col>55</xdr:col>
      <xdr:colOff>50800</xdr:colOff>
      <xdr:row>59</xdr:row>
      <xdr:rowOff>45733</xdr:rowOff>
    </xdr:to>
    <xdr:sp macro="" textlink="">
      <xdr:nvSpPr>
        <xdr:cNvPr id="370" name="楕円 369"/>
        <xdr:cNvSpPr/>
      </xdr:nvSpPr>
      <xdr:spPr>
        <a:xfrm>
          <a:off x="10426700" y="100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30510</xdr:rowOff>
    </xdr:from>
    <xdr:ext cx="469744" cy="259045"/>
    <xdr:sp macro="" textlink="">
      <xdr:nvSpPr>
        <xdr:cNvPr id="371" name="農林水産業費該当値テキスト"/>
        <xdr:cNvSpPr txBox="1"/>
      </xdr:nvSpPr>
      <xdr:spPr>
        <a:xfrm>
          <a:off x="10528300" y="997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124181</xdr:rowOff>
    </xdr:from>
    <xdr:to>
      <xdr:col>50</xdr:col>
      <xdr:colOff>165100</xdr:colOff>
      <xdr:row>59</xdr:row>
      <xdr:rowOff>54331</xdr:rowOff>
    </xdr:to>
    <xdr:sp macro="" textlink="">
      <xdr:nvSpPr>
        <xdr:cNvPr id="372" name="楕円 371"/>
        <xdr:cNvSpPr/>
      </xdr:nvSpPr>
      <xdr:spPr>
        <a:xfrm>
          <a:off x="9588500" y="100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45458</xdr:rowOff>
    </xdr:from>
    <xdr:ext cx="469744" cy="259045"/>
    <xdr:sp macro="" textlink="">
      <xdr:nvSpPr>
        <xdr:cNvPr id="373" name="テキスト ボックス 372"/>
        <xdr:cNvSpPr txBox="1"/>
      </xdr:nvSpPr>
      <xdr:spPr>
        <a:xfrm>
          <a:off x="9404428" y="1016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121666</xdr:rowOff>
    </xdr:from>
    <xdr:to>
      <xdr:col>46</xdr:col>
      <xdr:colOff>38100</xdr:colOff>
      <xdr:row>59</xdr:row>
      <xdr:rowOff>51816</xdr:rowOff>
    </xdr:to>
    <xdr:sp macro="" textlink="">
      <xdr:nvSpPr>
        <xdr:cNvPr id="374" name="楕円 373"/>
        <xdr:cNvSpPr/>
      </xdr:nvSpPr>
      <xdr:spPr>
        <a:xfrm>
          <a:off x="8699500" y="100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42943</xdr:rowOff>
    </xdr:from>
    <xdr:ext cx="469744" cy="259045"/>
    <xdr:sp macro="" textlink="">
      <xdr:nvSpPr>
        <xdr:cNvPr id="375" name="テキスト ボックス 374"/>
        <xdr:cNvSpPr txBox="1"/>
      </xdr:nvSpPr>
      <xdr:spPr>
        <a:xfrm>
          <a:off x="8515428" y="101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106414</xdr:rowOff>
    </xdr:from>
    <xdr:to>
      <xdr:col>41</xdr:col>
      <xdr:colOff>101600</xdr:colOff>
      <xdr:row>59</xdr:row>
      <xdr:rowOff>36564</xdr:rowOff>
    </xdr:to>
    <xdr:sp macro="" textlink="">
      <xdr:nvSpPr>
        <xdr:cNvPr id="376" name="楕円 375"/>
        <xdr:cNvSpPr/>
      </xdr:nvSpPr>
      <xdr:spPr>
        <a:xfrm>
          <a:off x="7810500" y="100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27691</xdr:rowOff>
    </xdr:from>
    <xdr:ext cx="469744" cy="259045"/>
    <xdr:sp macro="" textlink="">
      <xdr:nvSpPr>
        <xdr:cNvPr id="377" name="テキスト ボックス 376"/>
        <xdr:cNvSpPr txBox="1"/>
      </xdr:nvSpPr>
      <xdr:spPr>
        <a:xfrm>
          <a:off x="7626428" y="1014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55207</xdr:rowOff>
    </xdr:from>
    <xdr:to>
      <xdr:col>36</xdr:col>
      <xdr:colOff>165100</xdr:colOff>
      <xdr:row>58</xdr:row>
      <xdr:rowOff>156807</xdr:rowOff>
    </xdr:to>
    <xdr:sp macro="" textlink="">
      <xdr:nvSpPr>
        <xdr:cNvPr id="378" name="楕円 377"/>
        <xdr:cNvSpPr/>
      </xdr:nvSpPr>
      <xdr:spPr>
        <a:xfrm>
          <a:off x="6921500" y="99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147934</xdr:rowOff>
    </xdr:from>
    <xdr:ext cx="469744" cy="259045"/>
    <xdr:sp macro="" textlink="">
      <xdr:nvSpPr>
        <xdr:cNvPr id="379" name="テキスト ボックス 378"/>
        <xdr:cNvSpPr txBox="1"/>
      </xdr:nvSpPr>
      <xdr:spPr>
        <a:xfrm>
          <a:off x="6737428" y="10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21870</xdr:rowOff>
    </xdr:from>
    <xdr:to>
      <xdr:col>55</xdr:col>
      <xdr:colOff>0</xdr:colOff>
      <xdr:row>79</xdr:row>
      <xdr:rowOff>34379</xdr:rowOff>
    </xdr:to>
    <xdr:cxnSp macro="">
      <xdr:nvCxnSpPr>
        <xdr:cNvPr id="408" name="直線コネクタ 407"/>
        <xdr:cNvCxnSpPr/>
      </xdr:nvCxnSpPr>
      <xdr:spPr>
        <a:xfrm>
          <a:off x="9639300" y="13566420"/>
          <a:ext cx="8382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21870</xdr:rowOff>
    </xdr:from>
    <xdr:to>
      <xdr:col>50</xdr:col>
      <xdr:colOff>114300</xdr:colOff>
      <xdr:row>79</xdr:row>
      <xdr:rowOff>30429</xdr:rowOff>
    </xdr:to>
    <xdr:cxnSp macro="">
      <xdr:nvCxnSpPr>
        <xdr:cNvPr id="411" name="直線コネクタ 410"/>
        <xdr:cNvCxnSpPr/>
      </xdr:nvCxnSpPr>
      <xdr:spPr>
        <a:xfrm flipV="1">
          <a:off x="8750300" y="13566420"/>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30429</xdr:rowOff>
    </xdr:from>
    <xdr:to>
      <xdr:col>45</xdr:col>
      <xdr:colOff>177800</xdr:colOff>
      <xdr:row>79</xdr:row>
      <xdr:rowOff>34480</xdr:rowOff>
    </xdr:to>
    <xdr:cxnSp macro="">
      <xdr:nvCxnSpPr>
        <xdr:cNvPr id="414" name="直線コネクタ 413"/>
        <xdr:cNvCxnSpPr/>
      </xdr:nvCxnSpPr>
      <xdr:spPr>
        <a:xfrm flipV="1">
          <a:off x="7861300" y="13574979"/>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22644</xdr:rowOff>
    </xdr:from>
    <xdr:to>
      <xdr:col>41</xdr:col>
      <xdr:colOff>50800</xdr:colOff>
      <xdr:row>79</xdr:row>
      <xdr:rowOff>34480</xdr:rowOff>
    </xdr:to>
    <xdr:cxnSp macro="">
      <xdr:nvCxnSpPr>
        <xdr:cNvPr id="417" name="直線コネクタ 416"/>
        <xdr:cNvCxnSpPr/>
      </xdr:nvCxnSpPr>
      <xdr:spPr>
        <a:xfrm>
          <a:off x="6972300" y="13567194"/>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86043</xdr:rowOff>
    </xdr:from>
    <xdr:to>
      <xdr:col>36</xdr:col>
      <xdr:colOff>165100</xdr:colOff>
      <xdr:row>78</xdr:row>
      <xdr:rowOff>16193</xdr:rowOff>
    </xdr:to>
    <xdr:sp macro="" textlink="">
      <xdr:nvSpPr>
        <xdr:cNvPr id="420" name="フローチャート: 判断 419"/>
        <xdr:cNvSpPr/>
      </xdr:nvSpPr>
      <xdr:spPr>
        <a:xfrm>
          <a:off x="6921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32720</xdr:rowOff>
    </xdr:from>
    <xdr:ext cx="534377" cy="259045"/>
    <xdr:sp macro="" textlink="">
      <xdr:nvSpPr>
        <xdr:cNvPr id="421" name="テキスト ボックス 420"/>
        <xdr:cNvSpPr txBox="1"/>
      </xdr:nvSpPr>
      <xdr:spPr>
        <a:xfrm>
          <a:off x="6705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155029</xdr:rowOff>
    </xdr:from>
    <xdr:to>
      <xdr:col>55</xdr:col>
      <xdr:colOff>50800</xdr:colOff>
      <xdr:row>79</xdr:row>
      <xdr:rowOff>85179</xdr:rowOff>
    </xdr:to>
    <xdr:sp macro="" textlink="">
      <xdr:nvSpPr>
        <xdr:cNvPr id="427" name="楕円 426"/>
        <xdr:cNvSpPr/>
      </xdr:nvSpPr>
      <xdr:spPr>
        <a:xfrm>
          <a:off x="10426700" y="135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69956</xdr:rowOff>
    </xdr:from>
    <xdr:ext cx="378565" cy="259045"/>
    <xdr:sp macro="" textlink="">
      <xdr:nvSpPr>
        <xdr:cNvPr id="428" name="商工費該当値テキスト"/>
        <xdr:cNvSpPr txBox="1"/>
      </xdr:nvSpPr>
      <xdr:spPr>
        <a:xfrm>
          <a:off x="10528300" y="13443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142520</xdr:rowOff>
    </xdr:from>
    <xdr:to>
      <xdr:col>50</xdr:col>
      <xdr:colOff>165100</xdr:colOff>
      <xdr:row>79</xdr:row>
      <xdr:rowOff>72670</xdr:rowOff>
    </xdr:to>
    <xdr:sp macro="" textlink="">
      <xdr:nvSpPr>
        <xdr:cNvPr id="429" name="楕円 428"/>
        <xdr:cNvSpPr/>
      </xdr:nvSpPr>
      <xdr:spPr>
        <a:xfrm>
          <a:off x="9588500" y="135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63797</xdr:rowOff>
    </xdr:from>
    <xdr:ext cx="469744" cy="259045"/>
    <xdr:sp macro="" textlink="">
      <xdr:nvSpPr>
        <xdr:cNvPr id="430" name="テキスト ボックス 429"/>
        <xdr:cNvSpPr txBox="1"/>
      </xdr:nvSpPr>
      <xdr:spPr>
        <a:xfrm>
          <a:off x="9404428" y="136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151079</xdr:rowOff>
    </xdr:from>
    <xdr:to>
      <xdr:col>46</xdr:col>
      <xdr:colOff>38100</xdr:colOff>
      <xdr:row>79</xdr:row>
      <xdr:rowOff>81229</xdr:rowOff>
    </xdr:to>
    <xdr:sp macro="" textlink="">
      <xdr:nvSpPr>
        <xdr:cNvPr id="431" name="楕円 430"/>
        <xdr:cNvSpPr/>
      </xdr:nvSpPr>
      <xdr:spPr>
        <a:xfrm>
          <a:off x="8699500" y="135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72356</xdr:rowOff>
    </xdr:from>
    <xdr:ext cx="469744" cy="259045"/>
    <xdr:sp macro="" textlink="">
      <xdr:nvSpPr>
        <xdr:cNvPr id="432" name="テキスト ボックス 431"/>
        <xdr:cNvSpPr txBox="1"/>
      </xdr:nvSpPr>
      <xdr:spPr>
        <a:xfrm>
          <a:off x="8515428" y="1361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155130</xdr:rowOff>
    </xdr:from>
    <xdr:to>
      <xdr:col>41</xdr:col>
      <xdr:colOff>101600</xdr:colOff>
      <xdr:row>79</xdr:row>
      <xdr:rowOff>85280</xdr:rowOff>
    </xdr:to>
    <xdr:sp macro="" textlink="">
      <xdr:nvSpPr>
        <xdr:cNvPr id="433" name="楕円 432"/>
        <xdr:cNvSpPr/>
      </xdr:nvSpPr>
      <xdr:spPr>
        <a:xfrm>
          <a:off x="7810500" y="135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76407</xdr:rowOff>
    </xdr:from>
    <xdr:ext cx="378565" cy="259045"/>
    <xdr:sp macro="" textlink="">
      <xdr:nvSpPr>
        <xdr:cNvPr id="434" name="テキスト ボックス 433"/>
        <xdr:cNvSpPr txBox="1"/>
      </xdr:nvSpPr>
      <xdr:spPr>
        <a:xfrm>
          <a:off x="7672017" y="1362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143294</xdr:rowOff>
    </xdr:from>
    <xdr:to>
      <xdr:col>36</xdr:col>
      <xdr:colOff>165100</xdr:colOff>
      <xdr:row>79</xdr:row>
      <xdr:rowOff>73444</xdr:rowOff>
    </xdr:to>
    <xdr:sp macro="" textlink="">
      <xdr:nvSpPr>
        <xdr:cNvPr id="435" name="楕円 434"/>
        <xdr:cNvSpPr/>
      </xdr:nvSpPr>
      <xdr:spPr>
        <a:xfrm>
          <a:off x="6921500" y="135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64571</xdr:rowOff>
    </xdr:from>
    <xdr:ext cx="469744" cy="259045"/>
    <xdr:sp macro="" textlink="">
      <xdr:nvSpPr>
        <xdr:cNvPr id="436" name="テキスト ボックス 435"/>
        <xdr:cNvSpPr txBox="1"/>
      </xdr:nvSpPr>
      <xdr:spPr>
        <a:xfrm>
          <a:off x="6737428" y="1360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55790</xdr:rowOff>
    </xdr:from>
    <xdr:to>
      <xdr:col>55</xdr:col>
      <xdr:colOff>0</xdr:colOff>
      <xdr:row>97</xdr:row>
      <xdr:rowOff>94757</xdr:rowOff>
    </xdr:to>
    <xdr:cxnSp macro="">
      <xdr:nvCxnSpPr>
        <xdr:cNvPr id="463" name="直線コネクタ 462"/>
        <xdr:cNvCxnSpPr/>
      </xdr:nvCxnSpPr>
      <xdr:spPr>
        <a:xfrm flipV="1">
          <a:off x="9639300" y="16686440"/>
          <a:ext cx="838200" cy="3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85824</xdr:rowOff>
    </xdr:from>
    <xdr:to>
      <xdr:col>50</xdr:col>
      <xdr:colOff>114300</xdr:colOff>
      <xdr:row>97</xdr:row>
      <xdr:rowOff>94757</xdr:rowOff>
    </xdr:to>
    <xdr:cxnSp macro="">
      <xdr:nvCxnSpPr>
        <xdr:cNvPr id="466" name="直線コネクタ 465"/>
        <xdr:cNvCxnSpPr/>
      </xdr:nvCxnSpPr>
      <xdr:spPr>
        <a:xfrm>
          <a:off x="8750300" y="16716474"/>
          <a:ext cx="8890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80350</xdr:rowOff>
    </xdr:from>
    <xdr:to>
      <xdr:col>45</xdr:col>
      <xdr:colOff>177800</xdr:colOff>
      <xdr:row>97</xdr:row>
      <xdr:rowOff>85824</xdr:rowOff>
    </xdr:to>
    <xdr:cxnSp macro="">
      <xdr:nvCxnSpPr>
        <xdr:cNvPr id="469" name="直線コネクタ 468"/>
        <xdr:cNvCxnSpPr/>
      </xdr:nvCxnSpPr>
      <xdr:spPr>
        <a:xfrm>
          <a:off x="7861300" y="16711000"/>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79646</xdr:rowOff>
    </xdr:from>
    <xdr:to>
      <xdr:col>41</xdr:col>
      <xdr:colOff>50800</xdr:colOff>
      <xdr:row>97</xdr:row>
      <xdr:rowOff>80350</xdr:rowOff>
    </xdr:to>
    <xdr:cxnSp macro="">
      <xdr:nvCxnSpPr>
        <xdr:cNvPr id="472" name="直線コネクタ 471"/>
        <xdr:cNvCxnSpPr/>
      </xdr:nvCxnSpPr>
      <xdr:spPr>
        <a:xfrm>
          <a:off x="6972300" y="16710296"/>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80314</xdr:rowOff>
    </xdr:from>
    <xdr:to>
      <xdr:col>36</xdr:col>
      <xdr:colOff>165100</xdr:colOff>
      <xdr:row>97</xdr:row>
      <xdr:rowOff>10464</xdr:rowOff>
    </xdr:to>
    <xdr:sp macro="" textlink="">
      <xdr:nvSpPr>
        <xdr:cNvPr id="475" name="フローチャート: 判断 474"/>
        <xdr:cNvSpPr/>
      </xdr:nvSpPr>
      <xdr:spPr>
        <a:xfrm>
          <a:off x="6921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26991</xdr:rowOff>
    </xdr:from>
    <xdr:ext cx="534377" cy="259045"/>
    <xdr:sp macro="" textlink="">
      <xdr:nvSpPr>
        <xdr:cNvPr id="476" name="テキスト ボックス 475"/>
        <xdr:cNvSpPr txBox="1"/>
      </xdr:nvSpPr>
      <xdr:spPr>
        <a:xfrm>
          <a:off x="6705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4990</xdr:rowOff>
    </xdr:from>
    <xdr:to>
      <xdr:col>55</xdr:col>
      <xdr:colOff>50800</xdr:colOff>
      <xdr:row>97</xdr:row>
      <xdr:rowOff>106590</xdr:rowOff>
    </xdr:to>
    <xdr:sp macro="" textlink="">
      <xdr:nvSpPr>
        <xdr:cNvPr id="482" name="楕円 481"/>
        <xdr:cNvSpPr/>
      </xdr:nvSpPr>
      <xdr:spPr>
        <a:xfrm>
          <a:off x="10426700" y="166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154867</xdr:rowOff>
    </xdr:from>
    <xdr:ext cx="534377" cy="259045"/>
    <xdr:sp macro="" textlink="">
      <xdr:nvSpPr>
        <xdr:cNvPr id="483" name="土木費該当値テキスト"/>
        <xdr:cNvSpPr txBox="1"/>
      </xdr:nvSpPr>
      <xdr:spPr>
        <a:xfrm>
          <a:off x="10528300" y="166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43957</xdr:rowOff>
    </xdr:from>
    <xdr:to>
      <xdr:col>50</xdr:col>
      <xdr:colOff>165100</xdr:colOff>
      <xdr:row>97</xdr:row>
      <xdr:rowOff>145557</xdr:rowOff>
    </xdr:to>
    <xdr:sp macro="" textlink="">
      <xdr:nvSpPr>
        <xdr:cNvPr id="484" name="楕円 483"/>
        <xdr:cNvSpPr/>
      </xdr:nvSpPr>
      <xdr:spPr>
        <a:xfrm>
          <a:off x="9588500" y="166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136684</xdr:rowOff>
    </xdr:from>
    <xdr:ext cx="534377" cy="259045"/>
    <xdr:sp macro="" textlink="">
      <xdr:nvSpPr>
        <xdr:cNvPr id="485" name="テキスト ボックス 484"/>
        <xdr:cNvSpPr txBox="1"/>
      </xdr:nvSpPr>
      <xdr:spPr>
        <a:xfrm>
          <a:off x="9372111" y="167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35024</xdr:rowOff>
    </xdr:from>
    <xdr:to>
      <xdr:col>46</xdr:col>
      <xdr:colOff>38100</xdr:colOff>
      <xdr:row>97</xdr:row>
      <xdr:rowOff>136624</xdr:rowOff>
    </xdr:to>
    <xdr:sp macro="" textlink="">
      <xdr:nvSpPr>
        <xdr:cNvPr id="486" name="楕円 485"/>
        <xdr:cNvSpPr/>
      </xdr:nvSpPr>
      <xdr:spPr>
        <a:xfrm>
          <a:off x="8699500" y="166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127751</xdr:rowOff>
    </xdr:from>
    <xdr:ext cx="534377" cy="259045"/>
    <xdr:sp macro="" textlink="">
      <xdr:nvSpPr>
        <xdr:cNvPr id="487" name="テキスト ボックス 486"/>
        <xdr:cNvSpPr txBox="1"/>
      </xdr:nvSpPr>
      <xdr:spPr>
        <a:xfrm>
          <a:off x="8483111" y="167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29550</xdr:rowOff>
    </xdr:from>
    <xdr:to>
      <xdr:col>41</xdr:col>
      <xdr:colOff>101600</xdr:colOff>
      <xdr:row>97</xdr:row>
      <xdr:rowOff>131150</xdr:rowOff>
    </xdr:to>
    <xdr:sp macro="" textlink="">
      <xdr:nvSpPr>
        <xdr:cNvPr id="488" name="楕円 487"/>
        <xdr:cNvSpPr/>
      </xdr:nvSpPr>
      <xdr:spPr>
        <a:xfrm>
          <a:off x="7810500" y="166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122277</xdr:rowOff>
    </xdr:from>
    <xdr:ext cx="534377" cy="259045"/>
    <xdr:sp macro="" textlink="">
      <xdr:nvSpPr>
        <xdr:cNvPr id="489" name="テキスト ボックス 488"/>
        <xdr:cNvSpPr txBox="1"/>
      </xdr:nvSpPr>
      <xdr:spPr>
        <a:xfrm>
          <a:off x="7594111" y="1675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28846</xdr:rowOff>
    </xdr:from>
    <xdr:to>
      <xdr:col>36</xdr:col>
      <xdr:colOff>165100</xdr:colOff>
      <xdr:row>97</xdr:row>
      <xdr:rowOff>130446</xdr:rowOff>
    </xdr:to>
    <xdr:sp macro="" textlink="">
      <xdr:nvSpPr>
        <xdr:cNvPr id="490" name="楕円 489"/>
        <xdr:cNvSpPr/>
      </xdr:nvSpPr>
      <xdr:spPr>
        <a:xfrm>
          <a:off x="6921500" y="166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121573</xdr:rowOff>
    </xdr:from>
    <xdr:ext cx="534377" cy="259045"/>
    <xdr:sp macro="" textlink="">
      <xdr:nvSpPr>
        <xdr:cNvPr id="491" name="テキスト ボックス 490"/>
        <xdr:cNvSpPr txBox="1"/>
      </xdr:nvSpPr>
      <xdr:spPr>
        <a:xfrm>
          <a:off x="6705111" y="167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86414</xdr:rowOff>
    </xdr:from>
    <xdr:to>
      <xdr:col>85</xdr:col>
      <xdr:colOff>127000</xdr:colOff>
      <xdr:row>38</xdr:row>
      <xdr:rowOff>47204</xdr:rowOff>
    </xdr:to>
    <xdr:cxnSp macro="">
      <xdr:nvCxnSpPr>
        <xdr:cNvPr id="522" name="直線コネクタ 521"/>
        <xdr:cNvCxnSpPr/>
      </xdr:nvCxnSpPr>
      <xdr:spPr>
        <a:xfrm>
          <a:off x="15481300" y="6430064"/>
          <a:ext cx="838200" cy="13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86414</xdr:rowOff>
    </xdr:from>
    <xdr:to>
      <xdr:col>81</xdr:col>
      <xdr:colOff>50800</xdr:colOff>
      <xdr:row>38</xdr:row>
      <xdr:rowOff>101915</xdr:rowOff>
    </xdr:to>
    <xdr:cxnSp macro="">
      <xdr:nvCxnSpPr>
        <xdr:cNvPr id="525" name="直線コネクタ 524"/>
        <xdr:cNvCxnSpPr/>
      </xdr:nvCxnSpPr>
      <xdr:spPr>
        <a:xfrm flipV="1">
          <a:off x="14592300" y="6430064"/>
          <a:ext cx="889000" cy="18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73537</xdr:rowOff>
    </xdr:from>
    <xdr:to>
      <xdr:col>76</xdr:col>
      <xdr:colOff>114300</xdr:colOff>
      <xdr:row>38</xdr:row>
      <xdr:rowOff>101915</xdr:rowOff>
    </xdr:to>
    <xdr:cxnSp macro="">
      <xdr:nvCxnSpPr>
        <xdr:cNvPr id="528" name="直線コネクタ 527"/>
        <xdr:cNvCxnSpPr/>
      </xdr:nvCxnSpPr>
      <xdr:spPr>
        <a:xfrm>
          <a:off x="13703300" y="6588637"/>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73537</xdr:rowOff>
    </xdr:from>
    <xdr:to>
      <xdr:col>71</xdr:col>
      <xdr:colOff>177800</xdr:colOff>
      <xdr:row>38</xdr:row>
      <xdr:rowOff>119290</xdr:rowOff>
    </xdr:to>
    <xdr:cxnSp macro="">
      <xdr:nvCxnSpPr>
        <xdr:cNvPr id="531" name="直線コネクタ 530"/>
        <xdr:cNvCxnSpPr/>
      </xdr:nvCxnSpPr>
      <xdr:spPr>
        <a:xfrm flipV="1">
          <a:off x="12814300" y="6588637"/>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125411</xdr:rowOff>
    </xdr:from>
    <xdr:to>
      <xdr:col>67</xdr:col>
      <xdr:colOff>101600</xdr:colOff>
      <xdr:row>38</xdr:row>
      <xdr:rowOff>55561</xdr:rowOff>
    </xdr:to>
    <xdr:sp macro="" textlink="">
      <xdr:nvSpPr>
        <xdr:cNvPr id="534" name="フローチャート: 判断 533"/>
        <xdr:cNvSpPr/>
      </xdr:nvSpPr>
      <xdr:spPr>
        <a:xfrm>
          <a:off x="12763500" y="64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72088</xdr:rowOff>
    </xdr:from>
    <xdr:ext cx="534377" cy="259045"/>
    <xdr:sp macro="" textlink="">
      <xdr:nvSpPr>
        <xdr:cNvPr id="535" name="テキスト ボックス 534"/>
        <xdr:cNvSpPr txBox="1"/>
      </xdr:nvSpPr>
      <xdr:spPr>
        <a:xfrm>
          <a:off x="12547111" y="62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167854</xdr:rowOff>
    </xdr:from>
    <xdr:to>
      <xdr:col>85</xdr:col>
      <xdr:colOff>177800</xdr:colOff>
      <xdr:row>38</xdr:row>
      <xdr:rowOff>98004</xdr:rowOff>
    </xdr:to>
    <xdr:sp macro="" textlink="">
      <xdr:nvSpPr>
        <xdr:cNvPr id="541" name="楕円 540"/>
        <xdr:cNvSpPr/>
      </xdr:nvSpPr>
      <xdr:spPr>
        <a:xfrm>
          <a:off x="16268700" y="65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82781</xdr:rowOff>
    </xdr:from>
    <xdr:ext cx="534377" cy="259045"/>
    <xdr:sp macro="" textlink="">
      <xdr:nvSpPr>
        <xdr:cNvPr id="542" name="消防費該当値テキスト"/>
        <xdr:cNvSpPr txBox="1"/>
      </xdr:nvSpPr>
      <xdr:spPr>
        <a:xfrm>
          <a:off x="16370300" y="642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35614</xdr:rowOff>
    </xdr:from>
    <xdr:to>
      <xdr:col>81</xdr:col>
      <xdr:colOff>101600</xdr:colOff>
      <xdr:row>37</xdr:row>
      <xdr:rowOff>137214</xdr:rowOff>
    </xdr:to>
    <xdr:sp macro="" textlink="">
      <xdr:nvSpPr>
        <xdr:cNvPr id="543" name="楕円 542"/>
        <xdr:cNvSpPr/>
      </xdr:nvSpPr>
      <xdr:spPr>
        <a:xfrm>
          <a:off x="15430500" y="63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153741</xdr:rowOff>
    </xdr:from>
    <xdr:ext cx="534377" cy="259045"/>
    <xdr:sp macro="" textlink="">
      <xdr:nvSpPr>
        <xdr:cNvPr id="544" name="テキスト ボックス 543"/>
        <xdr:cNvSpPr txBox="1"/>
      </xdr:nvSpPr>
      <xdr:spPr>
        <a:xfrm>
          <a:off x="15214111" y="61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51115</xdr:rowOff>
    </xdr:from>
    <xdr:to>
      <xdr:col>76</xdr:col>
      <xdr:colOff>165100</xdr:colOff>
      <xdr:row>38</xdr:row>
      <xdr:rowOff>152715</xdr:rowOff>
    </xdr:to>
    <xdr:sp macro="" textlink="">
      <xdr:nvSpPr>
        <xdr:cNvPr id="545" name="楕円 544"/>
        <xdr:cNvSpPr/>
      </xdr:nvSpPr>
      <xdr:spPr>
        <a:xfrm>
          <a:off x="14541500" y="65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143842</xdr:rowOff>
    </xdr:from>
    <xdr:ext cx="534377" cy="259045"/>
    <xdr:sp macro="" textlink="">
      <xdr:nvSpPr>
        <xdr:cNvPr id="546" name="テキスト ボックス 545"/>
        <xdr:cNvSpPr txBox="1"/>
      </xdr:nvSpPr>
      <xdr:spPr>
        <a:xfrm>
          <a:off x="14325111" y="66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22737</xdr:rowOff>
    </xdr:from>
    <xdr:to>
      <xdr:col>72</xdr:col>
      <xdr:colOff>38100</xdr:colOff>
      <xdr:row>38</xdr:row>
      <xdr:rowOff>124337</xdr:rowOff>
    </xdr:to>
    <xdr:sp macro="" textlink="">
      <xdr:nvSpPr>
        <xdr:cNvPr id="547" name="楕円 546"/>
        <xdr:cNvSpPr/>
      </xdr:nvSpPr>
      <xdr:spPr>
        <a:xfrm>
          <a:off x="13652500" y="65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115464</xdr:rowOff>
    </xdr:from>
    <xdr:ext cx="534377" cy="259045"/>
    <xdr:sp macro="" textlink="">
      <xdr:nvSpPr>
        <xdr:cNvPr id="548" name="テキスト ボックス 547"/>
        <xdr:cNvSpPr txBox="1"/>
      </xdr:nvSpPr>
      <xdr:spPr>
        <a:xfrm>
          <a:off x="13436111" y="66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68490</xdr:rowOff>
    </xdr:from>
    <xdr:to>
      <xdr:col>67</xdr:col>
      <xdr:colOff>101600</xdr:colOff>
      <xdr:row>38</xdr:row>
      <xdr:rowOff>170090</xdr:rowOff>
    </xdr:to>
    <xdr:sp macro="" textlink="">
      <xdr:nvSpPr>
        <xdr:cNvPr id="549" name="楕円 548"/>
        <xdr:cNvSpPr/>
      </xdr:nvSpPr>
      <xdr:spPr>
        <a:xfrm>
          <a:off x="12763500" y="65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161217</xdr:rowOff>
    </xdr:from>
    <xdr:ext cx="534377" cy="259045"/>
    <xdr:sp macro="" textlink="">
      <xdr:nvSpPr>
        <xdr:cNvPr id="550" name="テキスト ボックス 549"/>
        <xdr:cNvSpPr txBox="1"/>
      </xdr:nvSpPr>
      <xdr:spPr>
        <a:xfrm>
          <a:off x="12547111" y="667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25347</xdr:rowOff>
    </xdr:from>
    <xdr:to>
      <xdr:col>85</xdr:col>
      <xdr:colOff>127000</xdr:colOff>
      <xdr:row>58</xdr:row>
      <xdr:rowOff>25998</xdr:rowOff>
    </xdr:to>
    <xdr:cxnSp macro="">
      <xdr:nvCxnSpPr>
        <xdr:cNvPr id="579" name="直線コネクタ 578"/>
        <xdr:cNvCxnSpPr/>
      </xdr:nvCxnSpPr>
      <xdr:spPr>
        <a:xfrm flipV="1">
          <a:off x="15481300" y="9969447"/>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159672</xdr:rowOff>
    </xdr:from>
    <xdr:to>
      <xdr:col>81</xdr:col>
      <xdr:colOff>50800</xdr:colOff>
      <xdr:row>58</xdr:row>
      <xdr:rowOff>25998</xdr:rowOff>
    </xdr:to>
    <xdr:cxnSp macro="">
      <xdr:nvCxnSpPr>
        <xdr:cNvPr id="582" name="直線コネクタ 581"/>
        <xdr:cNvCxnSpPr/>
      </xdr:nvCxnSpPr>
      <xdr:spPr>
        <a:xfrm>
          <a:off x="14592300" y="9932322"/>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159672</xdr:rowOff>
    </xdr:from>
    <xdr:to>
      <xdr:col>76</xdr:col>
      <xdr:colOff>114300</xdr:colOff>
      <xdr:row>58</xdr:row>
      <xdr:rowOff>18135</xdr:rowOff>
    </xdr:to>
    <xdr:cxnSp macro="">
      <xdr:nvCxnSpPr>
        <xdr:cNvPr id="585" name="直線コネクタ 584"/>
        <xdr:cNvCxnSpPr/>
      </xdr:nvCxnSpPr>
      <xdr:spPr>
        <a:xfrm flipV="1">
          <a:off x="13703300" y="9932322"/>
          <a:ext cx="889000" cy="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18135</xdr:rowOff>
    </xdr:from>
    <xdr:to>
      <xdr:col>71</xdr:col>
      <xdr:colOff>177800</xdr:colOff>
      <xdr:row>58</xdr:row>
      <xdr:rowOff>43726</xdr:rowOff>
    </xdr:to>
    <xdr:cxnSp macro="">
      <xdr:nvCxnSpPr>
        <xdr:cNvPr id="588" name="直線コネクタ 587"/>
        <xdr:cNvCxnSpPr/>
      </xdr:nvCxnSpPr>
      <xdr:spPr>
        <a:xfrm flipV="1">
          <a:off x="12814300" y="9962235"/>
          <a:ext cx="889000" cy="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90378</xdr:rowOff>
    </xdr:from>
    <xdr:to>
      <xdr:col>67</xdr:col>
      <xdr:colOff>101600</xdr:colOff>
      <xdr:row>58</xdr:row>
      <xdr:rowOff>20528</xdr:rowOff>
    </xdr:to>
    <xdr:sp macro="" textlink="">
      <xdr:nvSpPr>
        <xdr:cNvPr id="591" name="フローチャート: 判断 590"/>
        <xdr:cNvSpPr/>
      </xdr:nvSpPr>
      <xdr:spPr>
        <a:xfrm>
          <a:off x="12763500" y="98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37055</xdr:rowOff>
    </xdr:from>
    <xdr:ext cx="534377" cy="259045"/>
    <xdr:sp macro="" textlink="">
      <xdr:nvSpPr>
        <xdr:cNvPr id="592" name="テキスト ボックス 591"/>
        <xdr:cNvSpPr txBox="1"/>
      </xdr:nvSpPr>
      <xdr:spPr>
        <a:xfrm>
          <a:off x="12547111" y="96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145997</xdr:rowOff>
    </xdr:from>
    <xdr:to>
      <xdr:col>85</xdr:col>
      <xdr:colOff>177800</xdr:colOff>
      <xdr:row>58</xdr:row>
      <xdr:rowOff>76147</xdr:rowOff>
    </xdr:to>
    <xdr:sp macro="" textlink="">
      <xdr:nvSpPr>
        <xdr:cNvPr id="598" name="楕円 597"/>
        <xdr:cNvSpPr/>
      </xdr:nvSpPr>
      <xdr:spPr>
        <a:xfrm>
          <a:off x="16268700" y="99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60924</xdr:rowOff>
    </xdr:from>
    <xdr:ext cx="534377" cy="259045"/>
    <xdr:sp macro="" textlink="">
      <xdr:nvSpPr>
        <xdr:cNvPr id="599" name="教育費該当値テキスト"/>
        <xdr:cNvSpPr txBox="1"/>
      </xdr:nvSpPr>
      <xdr:spPr>
        <a:xfrm>
          <a:off x="16370300" y="983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146648</xdr:rowOff>
    </xdr:from>
    <xdr:to>
      <xdr:col>81</xdr:col>
      <xdr:colOff>101600</xdr:colOff>
      <xdr:row>58</xdr:row>
      <xdr:rowOff>76798</xdr:rowOff>
    </xdr:to>
    <xdr:sp macro="" textlink="">
      <xdr:nvSpPr>
        <xdr:cNvPr id="600" name="楕円 599"/>
        <xdr:cNvSpPr/>
      </xdr:nvSpPr>
      <xdr:spPr>
        <a:xfrm>
          <a:off x="15430500" y="99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67925</xdr:rowOff>
    </xdr:from>
    <xdr:ext cx="534377" cy="259045"/>
    <xdr:sp macro="" textlink="">
      <xdr:nvSpPr>
        <xdr:cNvPr id="601" name="テキスト ボックス 600"/>
        <xdr:cNvSpPr txBox="1"/>
      </xdr:nvSpPr>
      <xdr:spPr>
        <a:xfrm>
          <a:off x="15214111" y="1001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108872</xdr:rowOff>
    </xdr:from>
    <xdr:to>
      <xdr:col>76</xdr:col>
      <xdr:colOff>165100</xdr:colOff>
      <xdr:row>58</xdr:row>
      <xdr:rowOff>39022</xdr:rowOff>
    </xdr:to>
    <xdr:sp macro="" textlink="">
      <xdr:nvSpPr>
        <xdr:cNvPr id="602" name="楕円 601"/>
        <xdr:cNvSpPr/>
      </xdr:nvSpPr>
      <xdr:spPr>
        <a:xfrm>
          <a:off x="14541500" y="98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30149</xdr:rowOff>
    </xdr:from>
    <xdr:ext cx="534377" cy="259045"/>
    <xdr:sp macro="" textlink="">
      <xdr:nvSpPr>
        <xdr:cNvPr id="603" name="テキスト ボックス 602"/>
        <xdr:cNvSpPr txBox="1"/>
      </xdr:nvSpPr>
      <xdr:spPr>
        <a:xfrm>
          <a:off x="14325111" y="997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138785</xdr:rowOff>
    </xdr:from>
    <xdr:to>
      <xdr:col>72</xdr:col>
      <xdr:colOff>38100</xdr:colOff>
      <xdr:row>58</xdr:row>
      <xdr:rowOff>68935</xdr:rowOff>
    </xdr:to>
    <xdr:sp macro="" textlink="">
      <xdr:nvSpPr>
        <xdr:cNvPr id="604" name="楕円 603"/>
        <xdr:cNvSpPr/>
      </xdr:nvSpPr>
      <xdr:spPr>
        <a:xfrm>
          <a:off x="13652500" y="99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60062</xdr:rowOff>
    </xdr:from>
    <xdr:ext cx="534377" cy="259045"/>
    <xdr:sp macro="" textlink="">
      <xdr:nvSpPr>
        <xdr:cNvPr id="605" name="テキスト ボックス 604"/>
        <xdr:cNvSpPr txBox="1"/>
      </xdr:nvSpPr>
      <xdr:spPr>
        <a:xfrm>
          <a:off x="13436111" y="100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164376</xdr:rowOff>
    </xdr:from>
    <xdr:to>
      <xdr:col>67</xdr:col>
      <xdr:colOff>101600</xdr:colOff>
      <xdr:row>58</xdr:row>
      <xdr:rowOff>94526</xdr:rowOff>
    </xdr:to>
    <xdr:sp macro="" textlink="">
      <xdr:nvSpPr>
        <xdr:cNvPr id="606" name="楕円 605"/>
        <xdr:cNvSpPr/>
      </xdr:nvSpPr>
      <xdr:spPr>
        <a:xfrm>
          <a:off x="12763500" y="99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85653</xdr:rowOff>
    </xdr:from>
    <xdr:ext cx="534377" cy="259045"/>
    <xdr:sp macro="" textlink="">
      <xdr:nvSpPr>
        <xdr:cNvPr id="607" name="テキスト ボックス 606"/>
        <xdr:cNvSpPr txBox="1"/>
      </xdr:nvSpPr>
      <xdr:spPr>
        <a:xfrm>
          <a:off x="12547111" y="100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27203</xdr:rowOff>
    </xdr:from>
    <xdr:to>
      <xdr:col>85</xdr:col>
      <xdr:colOff>127000</xdr:colOff>
      <xdr:row>79</xdr:row>
      <xdr:rowOff>43980</xdr:rowOff>
    </xdr:to>
    <xdr:cxnSp macro="">
      <xdr:nvCxnSpPr>
        <xdr:cNvPr id="636" name="直線コネクタ 635"/>
        <xdr:cNvCxnSpPr/>
      </xdr:nvCxnSpPr>
      <xdr:spPr>
        <a:xfrm flipV="1">
          <a:off x="15481300" y="13571753"/>
          <a:ext cx="8382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28054</xdr:rowOff>
    </xdr:from>
    <xdr:to>
      <xdr:col>81</xdr:col>
      <xdr:colOff>50800</xdr:colOff>
      <xdr:row>79</xdr:row>
      <xdr:rowOff>43980</xdr:rowOff>
    </xdr:to>
    <xdr:cxnSp macro="">
      <xdr:nvCxnSpPr>
        <xdr:cNvPr id="639" name="直線コネクタ 638"/>
        <xdr:cNvCxnSpPr/>
      </xdr:nvCxnSpPr>
      <xdr:spPr>
        <a:xfrm>
          <a:off x="14592300" y="1357260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21526</xdr:rowOff>
    </xdr:from>
    <xdr:to>
      <xdr:col>76</xdr:col>
      <xdr:colOff>114300</xdr:colOff>
      <xdr:row>79</xdr:row>
      <xdr:rowOff>28054</xdr:rowOff>
    </xdr:to>
    <xdr:cxnSp macro="">
      <xdr:nvCxnSpPr>
        <xdr:cNvPr id="642" name="直線コネクタ 641"/>
        <xdr:cNvCxnSpPr/>
      </xdr:nvCxnSpPr>
      <xdr:spPr>
        <a:xfrm>
          <a:off x="13703300" y="13566076"/>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21526</xdr:rowOff>
    </xdr:from>
    <xdr:to>
      <xdr:col>71</xdr:col>
      <xdr:colOff>177800</xdr:colOff>
      <xdr:row>79</xdr:row>
      <xdr:rowOff>44323</xdr:rowOff>
    </xdr:to>
    <xdr:cxnSp macro="">
      <xdr:nvCxnSpPr>
        <xdr:cNvPr id="645" name="直線コネクタ 644"/>
        <xdr:cNvCxnSpPr/>
      </xdr:nvCxnSpPr>
      <xdr:spPr>
        <a:xfrm flipV="1">
          <a:off x="12814300" y="13566076"/>
          <a:ext cx="889000" cy="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69635</xdr:rowOff>
    </xdr:from>
    <xdr:to>
      <xdr:col>67</xdr:col>
      <xdr:colOff>101600</xdr:colOff>
      <xdr:row>78</xdr:row>
      <xdr:rowOff>171235</xdr:rowOff>
    </xdr:to>
    <xdr:sp macro="" textlink="">
      <xdr:nvSpPr>
        <xdr:cNvPr id="648" name="フローチャート: 判断 647"/>
        <xdr:cNvSpPr/>
      </xdr:nvSpPr>
      <xdr:spPr>
        <a:xfrm>
          <a:off x="12763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16312</xdr:rowOff>
    </xdr:from>
    <xdr:ext cx="469744" cy="259045"/>
    <xdr:sp macro="" textlink="">
      <xdr:nvSpPr>
        <xdr:cNvPr id="649" name="テキスト ボックス 648"/>
        <xdr:cNvSpPr txBox="1"/>
      </xdr:nvSpPr>
      <xdr:spPr>
        <a:xfrm>
          <a:off x="12579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147853</xdr:rowOff>
    </xdr:from>
    <xdr:to>
      <xdr:col>85</xdr:col>
      <xdr:colOff>177800</xdr:colOff>
      <xdr:row>79</xdr:row>
      <xdr:rowOff>78003</xdr:rowOff>
    </xdr:to>
    <xdr:sp macro="" textlink="">
      <xdr:nvSpPr>
        <xdr:cNvPr id="655" name="楕円 654"/>
        <xdr:cNvSpPr/>
      </xdr:nvSpPr>
      <xdr:spPr>
        <a:xfrm>
          <a:off x="16268700" y="135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62780</xdr:rowOff>
    </xdr:from>
    <xdr:ext cx="469744" cy="259045"/>
    <xdr:sp macro="" textlink="">
      <xdr:nvSpPr>
        <xdr:cNvPr id="656" name="災害復旧費該当値テキスト"/>
        <xdr:cNvSpPr txBox="1"/>
      </xdr:nvSpPr>
      <xdr:spPr>
        <a:xfrm>
          <a:off x="16370300" y="1343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164630</xdr:rowOff>
    </xdr:from>
    <xdr:to>
      <xdr:col>81</xdr:col>
      <xdr:colOff>101600</xdr:colOff>
      <xdr:row>79</xdr:row>
      <xdr:rowOff>94780</xdr:rowOff>
    </xdr:to>
    <xdr:sp macro="" textlink="">
      <xdr:nvSpPr>
        <xdr:cNvPr id="657" name="楕円 656"/>
        <xdr:cNvSpPr/>
      </xdr:nvSpPr>
      <xdr:spPr>
        <a:xfrm>
          <a:off x="15430500" y="135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85907</xdr:rowOff>
    </xdr:from>
    <xdr:ext cx="313932" cy="259045"/>
    <xdr:sp macro="" textlink="">
      <xdr:nvSpPr>
        <xdr:cNvPr id="658" name="テキスト ボックス 657"/>
        <xdr:cNvSpPr txBox="1"/>
      </xdr:nvSpPr>
      <xdr:spPr>
        <a:xfrm>
          <a:off x="15324333" y="13630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148704</xdr:rowOff>
    </xdr:from>
    <xdr:to>
      <xdr:col>76</xdr:col>
      <xdr:colOff>165100</xdr:colOff>
      <xdr:row>79</xdr:row>
      <xdr:rowOff>78854</xdr:rowOff>
    </xdr:to>
    <xdr:sp macro="" textlink="">
      <xdr:nvSpPr>
        <xdr:cNvPr id="659" name="楕円 658"/>
        <xdr:cNvSpPr/>
      </xdr:nvSpPr>
      <xdr:spPr>
        <a:xfrm>
          <a:off x="14541500" y="135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69981</xdr:rowOff>
    </xdr:from>
    <xdr:ext cx="469744" cy="259045"/>
    <xdr:sp macro="" textlink="">
      <xdr:nvSpPr>
        <xdr:cNvPr id="660" name="テキスト ボックス 659"/>
        <xdr:cNvSpPr txBox="1"/>
      </xdr:nvSpPr>
      <xdr:spPr>
        <a:xfrm>
          <a:off x="14357428" y="1361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142176</xdr:rowOff>
    </xdr:from>
    <xdr:to>
      <xdr:col>72</xdr:col>
      <xdr:colOff>38100</xdr:colOff>
      <xdr:row>79</xdr:row>
      <xdr:rowOff>72326</xdr:rowOff>
    </xdr:to>
    <xdr:sp macro="" textlink="">
      <xdr:nvSpPr>
        <xdr:cNvPr id="661" name="楕円 660"/>
        <xdr:cNvSpPr/>
      </xdr:nvSpPr>
      <xdr:spPr>
        <a:xfrm>
          <a:off x="13652500" y="135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63453</xdr:rowOff>
    </xdr:from>
    <xdr:ext cx="469744" cy="259045"/>
    <xdr:sp macro="" textlink="">
      <xdr:nvSpPr>
        <xdr:cNvPr id="662" name="テキスト ボックス 661"/>
        <xdr:cNvSpPr txBox="1"/>
      </xdr:nvSpPr>
      <xdr:spPr>
        <a:xfrm>
          <a:off x="13468428" y="1360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164973</xdr:rowOff>
    </xdr:from>
    <xdr:to>
      <xdr:col>67</xdr:col>
      <xdr:colOff>101600</xdr:colOff>
      <xdr:row>79</xdr:row>
      <xdr:rowOff>95123</xdr:rowOff>
    </xdr:to>
    <xdr:sp macro="" textlink="">
      <xdr:nvSpPr>
        <xdr:cNvPr id="663" name="楕円 662"/>
        <xdr:cNvSpPr/>
      </xdr:nvSpPr>
      <xdr:spPr>
        <a:xfrm>
          <a:off x="12763500" y="135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86250</xdr:rowOff>
    </xdr:from>
    <xdr:ext cx="313932" cy="259045"/>
    <xdr:sp macro="" textlink="">
      <xdr:nvSpPr>
        <xdr:cNvPr id="664" name="テキスト ボックス 663"/>
        <xdr:cNvSpPr txBox="1"/>
      </xdr:nvSpPr>
      <xdr:spPr>
        <a:xfrm>
          <a:off x="12657333" y="13630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163322</xdr:rowOff>
    </xdr:from>
    <xdr:to>
      <xdr:col>85</xdr:col>
      <xdr:colOff>127000</xdr:colOff>
      <xdr:row>97</xdr:row>
      <xdr:rowOff>164801</xdr:rowOff>
    </xdr:to>
    <xdr:cxnSp macro="">
      <xdr:nvCxnSpPr>
        <xdr:cNvPr id="693" name="直線コネクタ 692"/>
        <xdr:cNvCxnSpPr/>
      </xdr:nvCxnSpPr>
      <xdr:spPr>
        <a:xfrm flipV="1">
          <a:off x="15481300" y="16793972"/>
          <a:ext cx="8382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164801</xdr:rowOff>
    </xdr:from>
    <xdr:to>
      <xdr:col>81</xdr:col>
      <xdr:colOff>50800</xdr:colOff>
      <xdr:row>98</xdr:row>
      <xdr:rowOff>15653</xdr:rowOff>
    </xdr:to>
    <xdr:cxnSp macro="">
      <xdr:nvCxnSpPr>
        <xdr:cNvPr id="696" name="直線コネクタ 695"/>
        <xdr:cNvCxnSpPr/>
      </xdr:nvCxnSpPr>
      <xdr:spPr>
        <a:xfrm flipV="1">
          <a:off x="14592300" y="16795451"/>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7821</xdr:rowOff>
    </xdr:from>
    <xdr:to>
      <xdr:col>76</xdr:col>
      <xdr:colOff>114300</xdr:colOff>
      <xdr:row>98</xdr:row>
      <xdr:rowOff>15653</xdr:rowOff>
    </xdr:to>
    <xdr:cxnSp macro="">
      <xdr:nvCxnSpPr>
        <xdr:cNvPr id="699" name="直線コネクタ 698"/>
        <xdr:cNvCxnSpPr/>
      </xdr:nvCxnSpPr>
      <xdr:spPr>
        <a:xfrm>
          <a:off x="13703300" y="16809921"/>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6845</xdr:rowOff>
    </xdr:from>
    <xdr:to>
      <xdr:col>71</xdr:col>
      <xdr:colOff>177800</xdr:colOff>
      <xdr:row>98</xdr:row>
      <xdr:rowOff>7821</xdr:rowOff>
    </xdr:to>
    <xdr:cxnSp macro="">
      <xdr:nvCxnSpPr>
        <xdr:cNvPr id="702" name="直線コネクタ 701"/>
        <xdr:cNvCxnSpPr/>
      </xdr:nvCxnSpPr>
      <xdr:spPr>
        <a:xfrm>
          <a:off x="12814300" y="16808945"/>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5" name="フローチャート: 判断 704"/>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6" name="テキスト ボックス 705"/>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112522</xdr:rowOff>
    </xdr:from>
    <xdr:to>
      <xdr:col>85</xdr:col>
      <xdr:colOff>177800</xdr:colOff>
      <xdr:row>98</xdr:row>
      <xdr:rowOff>42672</xdr:rowOff>
    </xdr:to>
    <xdr:sp macro="" textlink="">
      <xdr:nvSpPr>
        <xdr:cNvPr id="712" name="楕円 711"/>
        <xdr:cNvSpPr/>
      </xdr:nvSpPr>
      <xdr:spPr>
        <a:xfrm>
          <a:off x="16268700" y="167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90949</xdr:rowOff>
    </xdr:from>
    <xdr:ext cx="534377" cy="259045"/>
    <xdr:sp macro="" textlink="">
      <xdr:nvSpPr>
        <xdr:cNvPr id="713" name="公債費該当値テキスト"/>
        <xdr:cNvSpPr txBox="1"/>
      </xdr:nvSpPr>
      <xdr:spPr>
        <a:xfrm>
          <a:off x="16370300" y="167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114001</xdr:rowOff>
    </xdr:from>
    <xdr:to>
      <xdr:col>81</xdr:col>
      <xdr:colOff>101600</xdr:colOff>
      <xdr:row>98</xdr:row>
      <xdr:rowOff>44151</xdr:rowOff>
    </xdr:to>
    <xdr:sp macro="" textlink="">
      <xdr:nvSpPr>
        <xdr:cNvPr id="714" name="楕円 713"/>
        <xdr:cNvSpPr/>
      </xdr:nvSpPr>
      <xdr:spPr>
        <a:xfrm>
          <a:off x="15430500" y="1674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35278</xdr:rowOff>
    </xdr:from>
    <xdr:ext cx="534377" cy="259045"/>
    <xdr:sp macro="" textlink="">
      <xdr:nvSpPr>
        <xdr:cNvPr id="715" name="テキスト ボックス 714"/>
        <xdr:cNvSpPr txBox="1"/>
      </xdr:nvSpPr>
      <xdr:spPr>
        <a:xfrm>
          <a:off x="15214111" y="1683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136303</xdr:rowOff>
    </xdr:from>
    <xdr:to>
      <xdr:col>76</xdr:col>
      <xdr:colOff>165100</xdr:colOff>
      <xdr:row>98</xdr:row>
      <xdr:rowOff>66453</xdr:rowOff>
    </xdr:to>
    <xdr:sp macro="" textlink="">
      <xdr:nvSpPr>
        <xdr:cNvPr id="716" name="楕円 715"/>
        <xdr:cNvSpPr/>
      </xdr:nvSpPr>
      <xdr:spPr>
        <a:xfrm>
          <a:off x="14541500" y="167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57580</xdr:rowOff>
    </xdr:from>
    <xdr:ext cx="534377" cy="259045"/>
    <xdr:sp macro="" textlink="">
      <xdr:nvSpPr>
        <xdr:cNvPr id="717" name="テキスト ボックス 716"/>
        <xdr:cNvSpPr txBox="1"/>
      </xdr:nvSpPr>
      <xdr:spPr>
        <a:xfrm>
          <a:off x="14325111" y="168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128471</xdr:rowOff>
    </xdr:from>
    <xdr:to>
      <xdr:col>72</xdr:col>
      <xdr:colOff>38100</xdr:colOff>
      <xdr:row>98</xdr:row>
      <xdr:rowOff>58621</xdr:rowOff>
    </xdr:to>
    <xdr:sp macro="" textlink="">
      <xdr:nvSpPr>
        <xdr:cNvPr id="718" name="楕円 717"/>
        <xdr:cNvSpPr/>
      </xdr:nvSpPr>
      <xdr:spPr>
        <a:xfrm>
          <a:off x="13652500" y="167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49748</xdr:rowOff>
    </xdr:from>
    <xdr:ext cx="534377" cy="259045"/>
    <xdr:sp macro="" textlink="">
      <xdr:nvSpPr>
        <xdr:cNvPr id="719" name="テキスト ボックス 718"/>
        <xdr:cNvSpPr txBox="1"/>
      </xdr:nvSpPr>
      <xdr:spPr>
        <a:xfrm>
          <a:off x="13436111" y="168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127495</xdr:rowOff>
    </xdr:from>
    <xdr:to>
      <xdr:col>67</xdr:col>
      <xdr:colOff>101600</xdr:colOff>
      <xdr:row>98</xdr:row>
      <xdr:rowOff>57645</xdr:rowOff>
    </xdr:to>
    <xdr:sp macro="" textlink="">
      <xdr:nvSpPr>
        <xdr:cNvPr id="720" name="楕円 719"/>
        <xdr:cNvSpPr/>
      </xdr:nvSpPr>
      <xdr:spPr>
        <a:xfrm>
          <a:off x="12763500" y="167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48772</xdr:rowOff>
    </xdr:from>
    <xdr:ext cx="534377" cy="259045"/>
    <xdr:sp macro="" textlink="">
      <xdr:nvSpPr>
        <xdr:cNvPr id="721" name="テキスト ボックス 720"/>
        <xdr:cNvSpPr txBox="1"/>
      </xdr:nvSpPr>
      <xdr:spPr>
        <a:xfrm>
          <a:off x="12547111" y="168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84237</xdr:rowOff>
    </xdr:from>
    <xdr:to>
      <xdr:col>98</xdr:col>
      <xdr:colOff>38100</xdr:colOff>
      <xdr:row>39</xdr:row>
      <xdr:rowOff>14387</xdr:rowOff>
    </xdr:to>
    <xdr:sp macro="" textlink="">
      <xdr:nvSpPr>
        <xdr:cNvPr id="760" name="フローチャート: 判断 759"/>
        <xdr:cNvSpPr/>
      </xdr:nvSpPr>
      <xdr:spPr>
        <a:xfrm>
          <a:off x="18605500" y="659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30914</xdr:rowOff>
    </xdr:from>
    <xdr:ext cx="378565" cy="259045"/>
    <xdr:sp macro="" textlink="">
      <xdr:nvSpPr>
        <xdr:cNvPr id="761" name="テキスト ボックス 760"/>
        <xdr:cNvSpPr txBox="1"/>
      </xdr:nvSpPr>
      <xdr:spPr>
        <a:xfrm>
          <a:off x="18467017" y="637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目的別歳出の主たる特徴として、当町の財政規模からすると議会費が高く類似団体内平均を上回り、三重県平均と比較し</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倍以上、全国平均と比較すると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倍近くの数値となる。類似団体内平均を上回る数値はこの項目だけである。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総務費が類似団体内平均と比較して低いものの、三重県平均・全国平均と比較して高い理由としては、町独自事業である町史編纂に係る事業を総務費内で実施していることが要因である。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衛生費が類似団体内で最も低い水準であり、三重県平均・全国平均と比較して低い理由としては、清掃費に係る事業を一部事務組合にて運営していることが要因である。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当町では当初予算において財政調整基金からの繰り入れを前提とした予算計上を行っており、収入増額や不用額を財政調整基金へ積み戻す運用を行っている。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本年度は前年度好調だった税収が減となり、基準財政収入額の増ににより普通交付税も減となったため、財政調整基金への積戻しが十分にできず、実質単年度収支が悪化した。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各会計において黒字であり健全な財政運営が維持されているが、今後も引き続き各会計において適切な歳入の確保に努める必要があるため、使用料等の見直しを適切に行い、健全な財政運営を行っていく。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4240488</v>
      </c>
      <c r="BO4" s="462"/>
      <c r="BP4" s="462"/>
      <c r="BQ4" s="462"/>
      <c r="BR4" s="462"/>
      <c r="BS4" s="462"/>
      <c r="BT4" s="462"/>
      <c r="BU4" s="463"/>
      <c r="BV4" s="461">
        <v>4512918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5.8</v>
      </c>
      <c r="CU4" s="646"/>
      <c r="CV4" s="646"/>
      <c r="CW4" s="646"/>
      <c r="CX4" s="646"/>
      <c r="CY4" s="646"/>
      <c r="CZ4" s="646"/>
      <c r="DA4" s="647"/>
      <c r="DB4" s="645">
        <v>5.3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4045479</v>
      </c>
      <c r="BO5" s="467"/>
      <c r="BP5" s="467"/>
      <c r="BQ5" s="467"/>
      <c r="BR5" s="467"/>
      <c r="BS5" s="467"/>
      <c r="BT5" s="467"/>
      <c r="BU5" s="468"/>
      <c r="BV5" s="466">
        <v>4317838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92.1</v>
      </c>
      <c r="CU5" s="437"/>
      <c r="CV5" s="437"/>
      <c r="CW5" s="437"/>
      <c r="CX5" s="437"/>
      <c r="CY5" s="437"/>
      <c r="CZ5" s="437"/>
      <c r="DA5" s="438"/>
      <c r="DB5" s="436">
        <v>81.2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195009</v>
      </c>
      <c r="BO6" s="467"/>
      <c r="BP6" s="467"/>
      <c r="BQ6" s="467"/>
      <c r="BR6" s="467"/>
      <c r="BS6" s="467"/>
      <c r="BT6" s="467"/>
      <c r="BU6" s="468"/>
      <c r="BV6" s="466">
        <v>195080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95.7</v>
      </c>
      <c r="CU6" s="620"/>
      <c r="CV6" s="620"/>
      <c r="CW6" s="620"/>
      <c r="CX6" s="620"/>
      <c r="CY6" s="620"/>
      <c r="CZ6" s="620"/>
      <c r="DA6" s="621"/>
      <c r="DB6" s="619">
        <v>86.3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24893</v>
      </c>
      <c r="BO7" s="467"/>
      <c r="BP7" s="467"/>
      <c r="BQ7" s="467"/>
      <c r="BR7" s="467"/>
      <c r="BS7" s="467"/>
      <c r="BT7" s="467"/>
      <c r="BU7" s="468"/>
      <c r="BV7" s="466">
        <v>43429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2910540</v>
      </c>
      <c r="CU7" s="467"/>
      <c r="CV7" s="467"/>
      <c r="CW7" s="467"/>
      <c r="CX7" s="467"/>
      <c r="CY7" s="467"/>
      <c r="CZ7" s="467"/>
      <c r="DA7" s="468"/>
      <c r="DB7" s="466">
        <v>2868704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170116</v>
      </c>
      <c r="BO8" s="467"/>
      <c r="BP8" s="467"/>
      <c r="BQ8" s="467"/>
      <c r="BR8" s="467"/>
      <c r="BS8" s="467"/>
      <c r="BT8" s="467"/>
      <c r="BU8" s="468"/>
      <c r="BV8" s="466">
        <v>151651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0.85</v>
      </c>
      <c r="CU8" s="580"/>
      <c r="CV8" s="580"/>
      <c r="CW8" s="580"/>
      <c r="CX8" s="580"/>
      <c r="CY8" s="580"/>
      <c r="CZ8" s="580"/>
      <c r="DA8" s="581"/>
      <c r="DB8" s="579">
        <v>0.82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10560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18465</v>
      </c>
      <c r="BO9" s="467"/>
      <c r="BP9" s="467"/>
      <c r="BQ9" s="467"/>
      <c r="BR9" s="467"/>
      <c r="BS9" s="467"/>
      <c r="BT9" s="467"/>
      <c r="BU9" s="468"/>
      <c r="BV9" s="466">
        <v>-34767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9.4</v>
      </c>
      <c r="CU9" s="437"/>
      <c r="CV9" s="437"/>
      <c r="CW9" s="437"/>
      <c r="CX9" s="437"/>
      <c r="CY9" s="437"/>
      <c r="CZ9" s="437"/>
      <c r="DA9" s="438"/>
      <c r="DB9" s="436">
        <v>8.6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9626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87188</v>
      </c>
      <c r="BO10" s="467"/>
      <c r="BP10" s="467"/>
      <c r="BQ10" s="467"/>
      <c r="BR10" s="467"/>
      <c r="BS10" s="467"/>
      <c r="BT10" s="467"/>
      <c r="BU10" s="468"/>
      <c r="BV10" s="466">
        <v>437817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10921</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380000</v>
      </c>
      <c r="BO12" s="467"/>
      <c r="BP12" s="467"/>
      <c r="BQ12" s="467"/>
      <c r="BR12" s="467"/>
      <c r="BS12" s="467"/>
      <c r="BT12" s="467"/>
      <c r="BU12" s="468"/>
      <c r="BV12" s="466">
        <v>330000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10733</v>
      </c>
      <c r="S13" s="570"/>
      <c r="T13" s="570"/>
      <c r="U13" s="570"/>
      <c r="V13" s="571"/>
      <c r="W13" s="557" t="s">
        <v>140</v>
      </c>
      <c r="X13" s="479"/>
      <c r="Y13" s="479"/>
      <c r="Z13" s="479"/>
      <c r="AA13" s="479"/>
      <c r="AB13" s="480"/>
      <c r="AC13" s="442">
        <v>47</v>
      </c>
      <c r="AD13" s="443"/>
      <c r="AE13" s="443"/>
      <c r="AF13" s="443"/>
      <c r="AG13" s="444"/>
      <c r="AH13" s="442">
        <v>58</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-274347</v>
      </c>
      <c r="BO13" s="467"/>
      <c r="BP13" s="467"/>
      <c r="BQ13" s="467"/>
      <c r="BR13" s="467"/>
      <c r="BS13" s="467"/>
      <c r="BT13" s="467"/>
      <c r="BU13" s="468"/>
      <c r="BV13" s="466">
        <v>73050</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6.8</v>
      </c>
      <c r="CU13" s="437"/>
      <c r="CV13" s="437"/>
      <c r="CW13" s="437"/>
      <c r="CX13" s="437"/>
      <c r="CY13" s="437"/>
      <c r="CZ13" s="437"/>
      <c r="DA13" s="438"/>
      <c r="DB13" s="436">
        <v>6.7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10837</v>
      </c>
      <c r="S14" s="570"/>
      <c r="T14" s="570"/>
      <c r="U14" s="570"/>
      <c r="V14" s="571"/>
      <c r="W14" s="572"/>
      <c r="X14" s="482"/>
      <c r="Y14" s="482"/>
      <c r="Z14" s="482"/>
      <c r="AA14" s="482"/>
      <c r="AB14" s="483"/>
      <c r="AC14" s="562">
        <v>1</v>
      </c>
      <c r="AD14" s="563"/>
      <c r="AE14" s="563"/>
      <c r="AF14" s="563"/>
      <c r="AG14" s="564"/>
      <c r="AH14" s="562">
        <v>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3.4</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10678</v>
      </c>
      <c r="S15" s="570"/>
      <c r="T15" s="570"/>
      <c r="U15" s="570"/>
      <c r="V15" s="571"/>
      <c r="W15" s="557" t="s">
        <v>147</v>
      </c>
      <c r="X15" s="479"/>
      <c r="Y15" s="479"/>
      <c r="Z15" s="479"/>
      <c r="AA15" s="479"/>
      <c r="AB15" s="480"/>
      <c r="AC15" s="442">
        <v>1732</v>
      </c>
      <c r="AD15" s="443"/>
      <c r="AE15" s="443"/>
      <c r="AF15" s="443"/>
      <c r="AG15" s="444"/>
      <c r="AH15" s="442">
        <v>1615</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1974253</v>
      </c>
      <c r="BO15" s="462"/>
      <c r="BP15" s="462"/>
      <c r="BQ15" s="462"/>
      <c r="BR15" s="462"/>
      <c r="BS15" s="462"/>
      <c r="BT15" s="462"/>
      <c r="BU15" s="463"/>
      <c r="BV15" s="461">
        <v>1819835</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36.700000000000003</v>
      </c>
      <c r="AD16" s="563"/>
      <c r="AE16" s="563"/>
      <c r="AF16" s="563"/>
      <c r="AG16" s="564"/>
      <c r="AH16" s="562">
        <v>37.9</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2211930</v>
      </c>
      <c r="BO16" s="467"/>
      <c r="BP16" s="467"/>
      <c r="BQ16" s="467"/>
      <c r="BR16" s="467"/>
      <c r="BS16" s="467"/>
      <c r="BT16" s="467"/>
      <c r="BU16" s="468"/>
      <c r="BV16" s="466">
        <v>2152870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2944</v>
      </c>
      <c r="AD17" s="443"/>
      <c r="AE17" s="443"/>
      <c r="AF17" s="443"/>
      <c r="AG17" s="444"/>
      <c r="AH17" s="442">
        <v>2592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2570959</v>
      </c>
      <c r="BO17" s="467"/>
      <c r="BP17" s="467"/>
      <c r="BQ17" s="467"/>
      <c r="BR17" s="467"/>
      <c r="BS17" s="467"/>
      <c r="BT17" s="467"/>
      <c r="BU17" s="468"/>
      <c r="BV17" s="466">
        <v>2359278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5.99</v>
      </c>
      <c r="M18" s="531"/>
      <c r="N18" s="531"/>
      <c r="O18" s="531"/>
      <c r="P18" s="531"/>
      <c r="Q18" s="531"/>
      <c r="R18" s="532"/>
      <c r="S18" s="532"/>
      <c r="T18" s="532"/>
      <c r="U18" s="532"/>
      <c r="V18" s="533"/>
      <c r="W18" s="547"/>
      <c r="X18" s="548"/>
      <c r="Y18" s="548"/>
      <c r="Z18" s="548"/>
      <c r="AA18" s="548"/>
      <c r="AB18" s="558"/>
      <c r="AC18" s="430">
        <v>62.3</v>
      </c>
      <c r="AD18" s="431"/>
      <c r="AE18" s="431"/>
      <c r="AF18" s="431"/>
      <c r="AG18" s="534"/>
      <c r="AH18" s="430">
        <v>60.8</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2522964</v>
      </c>
      <c r="BO18" s="467"/>
      <c r="BP18" s="467"/>
      <c r="BQ18" s="467"/>
      <c r="BR18" s="467"/>
      <c r="BS18" s="467"/>
      <c r="BT18" s="467"/>
      <c r="BU18" s="468"/>
      <c r="BV18" s="466">
        <v>2443611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1763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3358720</v>
      </c>
      <c r="BO19" s="467"/>
      <c r="BP19" s="467"/>
      <c r="BQ19" s="467"/>
      <c r="BR19" s="467"/>
      <c r="BS19" s="467"/>
      <c r="BT19" s="467"/>
      <c r="BU19" s="468"/>
      <c r="BV19" s="466">
        <v>3625183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3852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4192251</v>
      </c>
      <c r="BO23" s="467"/>
      <c r="BP23" s="467"/>
      <c r="BQ23" s="467"/>
      <c r="BR23" s="467"/>
      <c r="BS23" s="467"/>
      <c r="BT23" s="467"/>
      <c r="BU23" s="468"/>
      <c r="BV23" s="466">
        <v>4263415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8370</v>
      </c>
      <c r="R24" s="443"/>
      <c r="S24" s="443"/>
      <c r="T24" s="443"/>
      <c r="U24" s="443"/>
      <c r="V24" s="444"/>
      <c r="W24" s="508"/>
      <c r="X24" s="499"/>
      <c r="Y24" s="500"/>
      <c r="Z24" s="439" t="s">
        <v>171</v>
      </c>
      <c r="AA24" s="440"/>
      <c r="AB24" s="440"/>
      <c r="AC24" s="440"/>
      <c r="AD24" s="440"/>
      <c r="AE24" s="440"/>
      <c r="AF24" s="440"/>
      <c r="AG24" s="441"/>
      <c r="AH24" s="442">
        <v>90</v>
      </c>
      <c r="AI24" s="443"/>
      <c r="AJ24" s="443"/>
      <c r="AK24" s="443"/>
      <c r="AL24" s="444"/>
      <c r="AM24" s="442">
        <v>280260</v>
      </c>
      <c r="AN24" s="443"/>
      <c r="AO24" s="443"/>
      <c r="AP24" s="443"/>
      <c r="AQ24" s="443"/>
      <c r="AR24" s="444"/>
      <c r="AS24" s="442">
        <v>3114</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2945707</v>
      </c>
      <c r="BO24" s="467"/>
      <c r="BP24" s="467"/>
      <c r="BQ24" s="467"/>
      <c r="BR24" s="467"/>
      <c r="BS24" s="467"/>
      <c r="BT24" s="467"/>
      <c r="BU24" s="468"/>
      <c r="BV24" s="466">
        <v>2987822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6450</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348973</v>
      </c>
      <c r="BO25" s="462"/>
      <c r="BP25" s="462"/>
      <c r="BQ25" s="462"/>
      <c r="BR25" s="462"/>
      <c r="BS25" s="462"/>
      <c r="BT25" s="462"/>
      <c r="BU25" s="463"/>
      <c r="BV25" s="461">
        <v>11661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5710</v>
      </c>
      <c r="R26" s="443"/>
      <c r="S26" s="443"/>
      <c r="T26" s="443"/>
      <c r="U26" s="443"/>
      <c r="V26" s="444"/>
      <c r="W26" s="508"/>
      <c r="X26" s="499"/>
      <c r="Y26" s="500"/>
      <c r="Z26" s="439" t="s">
        <v>177</v>
      </c>
      <c r="AA26" s="521"/>
      <c r="AB26" s="521"/>
      <c r="AC26" s="521"/>
      <c r="AD26" s="521"/>
      <c r="AE26" s="521"/>
      <c r="AF26" s="521"/>
      <c r="AG26" s="522"/>
      <c r="AH26" s="442">
        <v>2</v>
      </c>
      <c r="AI26" s="443"/>
      <c r="AJ26" s="443"/>
      <c r="AK26" s="443"/>
      <c r="AL26" s="444"/>
      <c r="AM26" s="442" t="s">
        <v>178</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3050</v>
      </c>
      <c r="R27" s="443"/>
      <c r="S27" s="443"/>
      <c r="T27" s="443"/>
      <c r="U27" s="443"/>
      <c r="V27" s="444"/>
      <c r="W27" s="508"/>
      <c r="X27" s="499"/>
      <c r="Y27" s="500"/>
      <c r="Z27" s="439" t="s">
        <v>181</v>
      </c>
      <c r="AA27" s="440"/>
      <c r="AB27" s="440"/>
      <c r="AC27" s="440"/>
      <c r="AD27" s="440"/>
      <c r="AE27" s="440"/>
      <c r="AF27" s="440"/>
      <c r="AG27" s="441"/>
      <c r="AH27" s="442">
        <v>8</v>
      </c>
      <c r="AI27" s="443"/>
      <c r="AJ27" s="443"/>
      <c r="AK27" s="443"/>
      <c r="AL27" s="444"/>
      <c r="AM27" s="442">
        <v>20688</v>
      </c>
      <c r="AN27" s="443"/>
      <c r="AO27" s="443"/>
      <c r="AP27" s="443"/>
      <c r="AQ27" s="443"/>
      <c r="AR27" s="444"/>
      <c r="AS27" s="442">
        <v>2586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191208</v>
      </c>
      <c r="BO27" s="470"/>
      <c r="BP27" s="470"/>
      <c r="BQ27" s="470"/>
      <c r="BR27" s="470"/>
      <c r="BS27" s="470"/>
      <c r="BT27" s="470"/>
      <c r="BU27" s="471"/>
      <c r="BV27" s="469">
        <v>191178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2360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806332</v>
      </c>
      <c r="BO28" s="462"/>
      <c r="BP28" s="462"/>
      <c r="BQ28" s="462"/>
      <c r="BR28" s="462"/>
      <c r="BS28" s="462"/>
      <c r="BT28" s="462"/>
      <c r="BU28" s="463"/>
      <c r="BV28" s="461">
        <v>1099144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9</v>
      </c>
      <c r="M29" s="443"/>
      <c r="N29" s="443"/>
      <c r="O29" s="443"/>
      <c r="P29" s="444"/>
      <c r="Q29" s="442">
        <v>2120</v>
      </c>
      <c r="R29" s="443"/>
      <c r="S29" s="443"/>
      <c r="T29" s="443"/>
      <c r="U29" s="443"/>
      <c r="V29" s="444"/>
      <c r="W29" s="509"/>
      <c r="X29" s="510"/>
      <c r="Y29" s="511"/>
      <c r="Z29" s="439" t="s">
        <v>187</v>
      </c>
      <c r="AA29" s="440"/>
      <c r="AB29" s="440"/>
      <c r="AC29" s="440"/>
      <c r="AD29" s="440"/>
      <c r="AE29" s="440"/>
      <c r="AF29" s="440"/>
      <c r="AG29" s="441"/>
      <c r="AH29" s="442">
        <v>98</v>
      </c>
      <c r="AI29" s="443"/>
      <c r="AJ29" s="443"/>
      <c r="AK29" s="443"/>
      <c r="AL29" s="444"/>
      <c r="AM29" s="442">
        <v>300948</v>
      </c>
      <c r="AN29" s="443"/>
      <c r="AO29" s="443"/>
      <c r="AP29" s="443"/>
      <c r="AQ29" s="443"/>
      <c r="AR29" s="444"/>
      <c r="AS29" s="442">
        <v>3071</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24278</v>
      </c>
      <c r="BO29" s="467"/>
      <c r="BP29" s="467"/>
      <c r="BQ29" s="467"/>
      <c r="BR29" s="467"/>
      <c r="BS29" s="467"/>
      <c r="BT29" s="467"/>
      <c r="BU29" s="468"/>
      <c r="BV29" s="466">
        <v>24262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100.7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978196</v>
      </c>
      <c r="BO30" s="470"/>
      <c r="BP30" s="470"/>
      <c r="BQ30" s="470"/>
      <c r="BR30" s="470"/>
      <c r="BS30" s="470"/>
      <c r="BT30" s="470"/>
      <c r="BU30" s="471"/>
      <c r="BV30" s="469">
        <v>984159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三重県市町総合事務組合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墓地公園特別会計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　（一般会計）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　（退職手当特別会計）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　（デジタル地図特別会計）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　（共同研修特別会計）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　（物品特別会計）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　（消防救急無線特別会計）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三重県後期高齢者医療広域連合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　（一般会計）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　(後期高齢者医療特別会計）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tv8+F6w7aJkfS5WBPy4R9P+OTvKfKH2698df2rv3iTF0uA+3Q7Ue8I4s6ngoZOGkCIIi6fuAr7rs2FmNhuHVTQ==" saltValue="ijMDBWjSf3xVgPPCuNuu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SheetLayoutView="100" workbookViewId="0">
      <selection activeCell="AI74" sqref="AI7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8" t="s">
        <v>551</v>
      </c>
      <c r="D34" s="1248"/>
      <c r="E34" s="1249"/>
      <c r="F34" s="32">
        <v>8.02</v>
      </c>
      <c r="G34" s="33">
        <v>7.95</v>
      </c>
      <c r="H34" s="33">
        <v>8.25</v>
      </c>
      <c r="I34" s="33">
        <v>8.6999999999999993</v>
      </c>
      <c r="J34" s="34">
        <v>8.48</v>
      </c>
      <c r="K34" s="22"/>
      <c r="L34" s="22"/>
      <c r="M34" s="22"/>
      <c r="N34" s="22"/>
      <c r="O34" s="22"/>
      <c r="P34" s="22"/>
    </row>
    <row r="35" spans="1:16" ht="39" customHeight="1" x14ac:dyDescent="0.15">
      <c r="A35" s="22"/>
      <c r="B35" s="35"/>
      <c r="C35" s="1242" t="s">
        <v>552</v>
      </c>
      <c r="D35" s="1243"/>
      <c r="E35" s="1244"/>
      <c r="F35" s="36">
        <v>9.01</v>
      </c>
      <c r="G35" s="37">
        <v>7.15</v>
      </c>
      <c r="H35" s="37">
        <v>6.51</v>
      </c>
      <c r="I35" s="37">
        <v>5.2</v>
      </c>
      <c r="J35" s="38">
        <v>5.77</v>
      </c>
      <c r="K35" s="22"/>
      <c r="L35" s="22"/>
      <c r="M35" s="22"/>
      <c r="N35" s="22"/>
      <c r="O35" s="22"/>
      <c r="P35" s="22"/>
    </row>
    <row r="36" spans="1:16" ht="39" customHeight="1" x14ac:dyDescent="0.15">
      <c r="A36" s="22"/>
      <c r="B36" s="35"/>
      <c r="C36" s="1242" t="s">
        <v>553</v>
      </c>
      <c r="D36" s="1243"/>
      <c r="E36" s="1244"/>
      <c r="F36" s="36">
        <v>0.62</v>
      </c>
      <c r="G36" s="37">
        <v>1.28</v>
      </c>
      <c r="H36" s="37">
        <v>1.34</v>
      </c>
      <c r="I36" s="37">
        <v>1.07</v>
      </c>
      <c r="J36" s="38">
        <v>0.91</v>
      </c>
      <c r="K36" s="22"/>
      <c r="L36" s="22"/>
      <c r="M36" s="22"/>
      <c r="N36" s="22"/>
      <c r="O36" s="22"/>
      <c r="P36" s="22"/>
    </row>
    <row r="37" spans="1:16" ht="39" customHeight="1" x14ac:dyDescent="0.15">
      <c r="A37" s="22"/>
      <c r="B37" s="35"/>
      <c r="C37" s="1242" t="s">
        <v>554</v>
      </c>
      <c r="D37" s="1243"/>
      <c r="E37" s="1244"/>
      <c r="F37" s="36">
        <v>0.48</v>
      </c>
      <c r="G37" s="37">
        <v>0.42</v>
      </c>
      <c r="H37" s="37">
        <v>0.06</v>
      </c>
      <c r="I37" s="37">
        <v>0.75</v>
      </c>
      <c r="J37" s="38">
        <v>0.62</v>
      </c>
      <c r="K37" s="22"/>
      <c r="L37" s="22"/>
      <c r="M37" s="22"/>
      <c r="N37" s="22"/>
      <c r="O37" s="22"/>
      <c r="P37" s="22"/>
    </row>
    <row r="38" spans="1:16" ht="39" customHeight="1" x14ac:dyDescent="0.15">
      <c r="A38" s="22"/>
      <c r="B38" s="35"/>
      <c r="C38" s="1242" t="s">
        <v>555</v>
      </c>
      <c r="D38" s="1243"/>
      <c r="E38" s="1244"/>
      <c r="F38" s="36">
        <v>2.84</v>
      </c>
      <c r="G38" s="37">
        <v>1.83</v>
      </c>
      <c r="H38" s="37">
        <v>0.98</v>
      </c>
      <c r="I38" s="37">
        <v>0.02</v>
      </c>
      <c r="J38" s="38">
        <v>0.26</v>
      </c>
      <c r="K38" s="22"/>
      <c r="L38" s="22"/>
      <c r="M38" s="22"/>
      <c r="N38" s="22"/>
      <c r="O38" s="22"/>
      <c r="P38" s="22"/>
    </row>
    <row r="39" spans="1:16" ht="39" customHeight="1" x14ac:dyDescent="0.15">
      <c r="A39" s="22"/>
      <c r="B39" s="35"/>
      <c r="C39" s="1242" t="s">
        <v>556</v>
      </c>
      <c r="D39" s="1243"/>
      <c r="E39" s="1244"/>
      <c r="F39" s="36">
        <v>0.21</v>
      </c>
      <c r="G39" s="37">
        <v>0.21</v>
      </c>
      <c r="H39" s="37">
        <v>0.12</v>
      </c>
      <c r="I39" s="37">
        <v>0.1</v>
      </c>
      <c r="J39" s="38">
        <v>0.12</v>
      </c>
      <c r="K39" s="22"/>
      <c r="L39" s="22"/>
      <c r="M39" s="22"/>
      <c r="N39" s="22"/>
      <c r="O39" s="22"/>
      <c r="P39" s="22"/>
    </row>
    <row r="40" spans="1:16" ht="39" customHeight="1" x14ac:dyDescent="0.15">
      <c r="A40" s="22"/>
      <c r="B40" s="35"/>
      <c r="C40" s="1242" t="s">
        <v>557</v>
      </c>
      <c r="D40" s="1243"/>
      <c r="E40" s="1244"/>
      <c r="F40" s="36">
        <v>7.0000000000000007E-2</v>
      </c>
      <c r="G40" s="37">
        <v>0.13</v>
      </c>
      <c r="H40" s="37">
        <v>7.0000000000000007E-2</v>
      </c>
      <c r="I40" s="37">
        <v>0.08</v>
      </c>
      <c r="J40" s="38">
        <v>0.06</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558</v>
      </c>
      <c r="D42" s="1243"/>
      <c r="E42" s="1244"/>
      <c r="F42" s="36" t="s">
        <v>501</v>
      </c>
      <c r="G42" s="37" t="s">
        <v>501</v>
      </c>
      <c r="H42" s="37" t="s">
        <v>501</v>
      </c>
      <c r="I42" s="37" t="s">
        <v>501</v>
      </c>
      <c r="J42" s="38" t="s">
        <v>501</v>
      </c>
      <c r="K42" s="22"/>
      <c r="L42" s="22"/>
      <c r="M42" s="22"/>
      <c r="N42" s="22"/>
      <c r="O42" s="22"/>
      <c r="P42" s="22"/>
    </row>
    <row r="43" spans="1:16" ht="39" customHeight="1" thickBot="1" x14ac:dyDescent="0.2">
      <c r="A43" s="22"/>
      <c r="B43" s="40"/>
      <c r="C43" s="1245" t="s">
        <v>559</v>
      </c>
      <c r="D43" s="1246"/>
      <c r="E43" s="1247"/>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zg6Q4M0SQDpO54GJ08RTDmYhtx1BiLE77Wa7MZMvfTfsd2GeCF2/ue7hETdXYqJWKxiQgwTKFl7i+/ekZfRzA==" saltValue="Cn61bjz8H2O2quQFgwG9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7" zoomScaleSheetLayoutView="55" workbookViewId="0">
      <selection activeCell="AI74" sqref="AI7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279</v>
      </c>
      <c r="L45" s="60">
        <v>290</v>
      </c>
      <c r="M45" s="60">
        <v>283</v>
      </c>
      <c r="N45" s="60">
        <v>317</v>
      </c>
      <c r="O45" s="61">
        <v>321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501</v>
      </c>
      <c r="L46" s="64" t="s">
        <v>501</v>
      </c>
      <c r="M46" s="64" t="s">
        <v>501</v>
      </c>
      <c r="N46" s="64" t="s">
        <v>501</v>
      </c>
      <c r="O46" s="65" t="s">
        <v>501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501</v>
      </c>
      <c r="L47" s="64" t="s">
        <v>501</v>
      </c>
      <c r="M47" s="64" t="s">
        <v>501</v>
      </c>
      <c r="N47" s="64" t="s">
        <v>501</v>
      </c>
      <c r="O47" s="65" t="s">
        <v>501</v>
      </c>
      <c r="P47" s="48"/>
      <c r="Q47" s="48"/>
      <c r="R47" s="48"/>
      <c r="S47" s="48"/>
      <c r="T47" s="48"/>
      <c r="U47" s="48"/>
    </row>
    <row r="48" spans="1:21" ht="30.75" customHeight="1" x14ac:dyDescent="0.15">
      <c r="A48" s="48"/>
      <c r="B48" s="1270"/>
      <c r="C48" s="1271"/>
      <c r="D48" s="62"/>
      <c r="E48" s="1252" t="s">
        <v>15</v>
      </c>
      <c r="F48" s="1252"/>
      <c r="G48" s="1252"/>
      <c r="H48" s="1252"/>
      <c r="I48" s="1252"/>
      <c r="J48" s="1253"/>
      <c r="K48" s="63">
        <v>220</v>
      </c>
      <c r="L48" s="64">
        <v>258</v>
      </c>
      <c r="M48" s="64">
        <v>223</v>
      </c>
      <c r="N48" s="64">
        <v>258</v>
      </c>
      <c r="O48" s="65">
        <v>252</v>
      </c>
      <c r="P48" s="48"/>
      <c r="Q48" s="48"/>
      <c r="R48" s="48"/>
      <c r="S48" s="48"/>
      <c r="T48" s="48"/>
      <c r="U48" s="48"/>
    </row>
    <row r="49" spans="1:21" ht="30.75" customHeight="1" x14ac:dyDescent="0.15">
      <c r="A49" s="48"/>
      <c r="B49" s="1270"/>
      <c r="C49" s="1271"/>
      <c r="D49" s="62"/>
      <c r="E49" s="1252" t="s">
        <v>16</v>
      </c>
      <c r="F49" s="1252"/>
      <c r="G49" s="1252"/>
      <c r="H49" s="1252"/>
      <c r="I49" s="1252"/>
      <c r="J49" s="1253"/>
      <c r="K49" s="63">
        <v>0</v>
      </c>
      <c r="L49" s="64">
        <v>0</v>
      </c>
      <c r="M49" s="64">
        <v>0</v>
      </c>
      <c r="N49" s="64">
        <v>0</v>
      </c>
      <c r="O49" s="65">
        <v>0</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501</v>
      </c>
      <c r="L50" s="64" t="s">
        <v>501</v>
      </c>
      <c r="M50" s="64" t="s">
        <v>501</v>
      </c>
      <c r="N50" s="64" t="s">
        <v>501</v>
      </c>
      <c r="O50" s="65" t="s">
        <v>501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501</v>
      </c>
      <c r="L51" s="64" t="s">
        <v>501</v>
      </c>
      <c r="M51" s="64" t="s">
        <v>501</v>
      </c>
      <c r="N51" s="64" t="s">
        <v>501</v>
      </c>
      <c r="O51" s="65" t="s">
        <v>501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364</v>
      </c>
      <c r="L52" s="64">
        <v>372</v>
      </c>
      <c r="M52" s="64">
        <v>372</v>
      </c>
      <c r="N52" s="64">
        <v>381</v>
      </c>
      <c r="O52" s="65">
        <v>385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135</v>
      </c>
      <c r="L53" s="69">
        <v>176</v>
      </c>
      <c r="M53" s="69">
        <v>134</v>
      </c>
      <c r="N53" s="69">
        <v>194</v>
      </c>
      <c r="O53" s="70">
        <v>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zd0vCc6EdEgYKv1VTdvDp0bl/t5cFgg8bkM+mI0qc0uU5eBK6AzZ4IA0PmtT6MvqhCoxP6PLNNY2e1awS9FxA==" saltValue="kUybHzFZLfzXxcoqw/wk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1" zoomScaleSheetLayoutView="100" workbookViewId="0">
      <selection activeCell="AI74" sqref="AI7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88" t="s">
        <v>30</v>
      </c>
      <c r="C41" s="1289"/>
      <c r="D41" s="102"/>
      <c r="E41" s="1290" t="s">
        <v>31</v>
      </c>
      <c r="F41" s="1290"/>
      <c r="G41" s="1290"/>
      <c r="H41" s="1291"/>
      <c r="I41" s="103">
        <v>4087</v>
      </c>
      <c r="J41" s="104">
        <v>4100</v>
      </c>
      <c r="K41" s="104">
        <v>4145</v>
      </c>
      <c r="L41" s="104">
        <v>4263</v>
      </c>
      <c r="M41" s="105">
        <v>4192</v>
      </c>
    </row>
    <row r="42" spans="2:13" ht="27.75" customHeight="1" x14ac:dyDescent="0.15">
      <c r="B42" s="1278"/>
      <c r="C42" s="1279"/>
      <c r="D42" s="106"/>
      <c r="E42" s="1282" t="s">
        <v>32</v>
      </c>
      <c r="F42" s="1282"/>
      <c r="G42" s="1282"/>
      <c r="H42" s="1283"/>
      <c r="I42" s="107" t="s">
        <v>501</v>
      </c>
      <c r="J42" s="108" t="s">
        <v>501</v>
      </c>
      <c r="K42" s="108" t="s">
        <v>501</v>
      </c>
      <c r="L42" s="108" t="s">
        <v>501</v>
      </c>
      <c r="M42" s="109" t="s">
        <v>501</v>
      </c>
    </row>
    <row r="43" spans="2:13" ht="27.75" customHeight="1" x14ac:dyDescent="0.15">
      <c r="B43" s="1278"/>
      <c r="C43" s="1279"/>
      <c r="D43" s="106"/>
      <c r="E43" s="1282" t="s">
        <v>33</v>
      </c>
      <c r="F43" s="1282"/>
      <c r="G43" s="1282"/>
      <c r="H43" s="1283"/>
      <c r="I43" s="107">
        <v>2363</v>
      </c>
      <c r="J43" s="108">
        <v>2246</v>
      </c>
      <c r="K43" s="108">
        <v>2040</v>
      </c>
      <c r="L43" s="108">
        <v>2110</v>
      </c>
      <c r="M43" s="109">
        <v>2015</v>
      </c>
    </row>
    <row r="44" spans="2:13" ht="27.75" customHeight="1" x14ac:dyDescent="0.15">
      <c r="B44" s="1278"/>
      <c r="C44" s="1279"/>
      <c r="D44" s="106"/>
      <c r="E44" s="1282" t="s">
        <v>34</v>
      </c>
      <c r="F44" s="1282"/>
      <c r="G44" s="1282"/>
      <c r="H44" s="1283"/>
      <c r="I44" s="107">
        <v>4</v>
      </c>
      <c r="J44" s="108">
        <v>4</v>
      </c>
      <c r="K44" s="108">
        <v>3</v>
      </c>
      <c r="L44" s="108">
        <v>3</v>
      </c>
      <c r="M44" s="109">
        <v>2</v>
      </c>
    </row>
    <row r="45" spans="2:13" ht="27.75" customHeight="1" x14ac:dyDescent="0.15">
      <c r="B45" s="1278"/>
      <c r="C45" s="1279"/>
      <c r="D45" s="106"/>
      <c r="E45" s="1282" t="s">
        <v>35</v>
      </c>
      <c r="F45" s="1282"/>
      <c r="G45" s="1282"/>
      <c r="H45" s="1283"/>
      <c r="I45" s="107">
        <v>98</v>
      </c>
      <c r="J45" s="108">
        <v>12</v>
      </c>
      <c r="K45" s="108" t="s">
        <v>501</v>
      </c>
      <c r="L45" s="108" t="s">
        <v>501</v>
      </c>
      <c r="M45" s="109">
        <v>32</v>
      </c>
    </row>
    <row r="46" spans="2:13" ht="27.75" customHeight="1" x14ac:dyDescent="0.15">
      <c r="B46" s="1278"/>
      <c r="C46" s="1279"/>
      <c r="D46" s="110"/>
      <c r="E46" s="1282" t="s">
        <v>36</v>
      </c>
      <c r="F46" s="1282"/>
      <c r="G46" s="1282"/>
      <c r="H46" s="1283"/>
      <c r="I46" s="107" t="s">
        <v>501</v>
      </c>
      <c r="J46" s="108" t="s">
        <v>501</v>
      </c>
      <c r="K46" s="108" t="s">
        <v>501</v>
      </c>
      <c r="L46" s="108" t="s">
        <v>501</v>
      </c>
      <c r="M46" s="109" t="s">
        <v>501</v>
      </c>
    </row>
    <row r="47" spans="2:13" ht="27.75" customHeight="1" x14ac:dyDescent="0.15">
      <c r="B47" s="1278"/>
      <c r="C47" s="1279"/>
      <c r="D47" s="111"/>
      <c r="E47" s="1292" t="s">
        <v>37</v>
      </c>
      <c r="F47" s="1293"/>
      <c r="G47" s="1293"/>
      <c r="H47" s="1294"/>
      <c r="I47" s="107" t="s">
        <v>501</v>
      </c>
      <c r="J47" s="108" t="s">
        <v>501</v>
      </c>
      <c r="K47" s="108" t="s">
        <v>501</v>
      </c>
      <c r="L47" s="108" t="s">
        <v>501</v>
      </c>
      <c r="M47" s="109" t="s">
        <v>501</v>
      </c>
    </row>
    <row r="48" spans="2:13" ht="27.75" customHeight="1" x14ac:dyDescent="0.15">
      <c r="B48" s="1278"/>
      <c r="C48" s="1279"/>
      <c r="D48" s="106"/>
      <c r="E48" s="1282" t="s">
        <v>38</v>
      </c>
      <c r="F48" s="1282"/>
      <c r="G48" s="1282"/>
      <c r="H48" s="1283"/>
      <c r="I48" s="107" t="s">
        <v>501</v>
      </c>
      <c r="J48" s="108" t="s">
        <v>501</v>
      </c>
      <c r="K48" s="108" t="s">
        <v>501</v>
      </c>
      <c r="L48" s="108" t="s">
        <v>501</v>
      </c>
      <c r="M48" s="109" t="s">
        <v>501</v>
      </c>
    </row>
    <row r="49" spans="2:13" ht="27.75" customHeight="1" x14ac:dyDescent="0.15">
      <c r="B49" s="1280"/>
      <c r="C49" s="1281"/>
      <c r="D49" s="106"/>
      <c r="E49" s="1282" t="s">
        <v>39</v>
      </c>
      <c r="F49" s="1282"/>
      <c r="G49" s="1282"/>
      <c r="H49" s="1283"/>
      <c r="I49" s="107" t="s">
        <v>501</v>
      </c>
      <c r="J49" s="108" t="s">
        <v>501</v>
      </c>
      <c r="K49" s="108" t="s">
        <v>501</v>
      </c>
      <c r="L49" s="108" t="s">
        <v>501</v>
      </c>
      <c r="M49" s="109" t="s">
        <v>501</v>
      </c>
    </row>
    <row r="50" spans="2:13" ht="27.75" customHeight="1" x14ac:dyDescent="0.15">
      <c r="B50" s="1276" t="s">
        <v>40</v>
      </c>
      <c r="C50" s="1277"/>
      <c r="D50" s="112"/>
      <c r="E50" s="1282" t="s">
        <v>41</v>
      </c>
      <c r="F50" s="1282"/>
      <c r="G50" s="1282"/>
      <c r="H50" s="1283"/>
      <c r="I50" s="107">
        <v>1992</v>
      </c>
      <c r="J50" s="108">
        <v>2112</v>
      </c>
      <c r="K50" s="108">
        <v>2133</v>
      </c>
      <c r="L50" s="108">
        <v>2324</v>
      </c>
      <c r="M50" s="109">
        <v>2030</v>
      </c>
    </row>
    <row r="51" spans="2:13" ht="27.75" customHeight="1" x14ac:dyDescent="0.15">
      <c r="B51" s="1278"/>
      <c r="C51" s="1279"/>
      <c r="D51" s="106"/>
      <c r="E51" s="1282" t="s">
        <v>42</v>
      </c>
      <c r="F51" s="1282"/>
      <c r="G51" s="1282"/>
      <c r="H51" s="1283"/>
      <c r="I51" s="107">
        <v>22</v>
      </c>
      <c r="J51" s="108">
        <v>18</v>
      </c>
      <c r="K51" s="108">
        <v>14</v>
      </c>
      <c r="L51" s="108">
        <v>10</v>
      </c>
      <c r="M51" s="109">
        <v>6</v>
      </c>
    </row>
    <row r="52" spans="2:13" ht="27.75" customHeight="1" x14ac:dyDescent="0.15">
      <c r="B52" s="1280"/>
      <c r="C52" s="1281"/>
      <c r="D52" s="106"/>
      <c r="E52" s="1282" t="s">
        <v>43</v>
      </c>
      <c r="F52" s="1282"/>
      <c r="G52" s="1282"/>
      <c r="H52" s="1283"/>
      <c r="I52" s="107">
        <v>4344</v>
      </c>
      <c r="J52" s="108">
        <v>4304</v>
      </c>
      <c r="K52" s="108">
        <v>4257</v>
      </c>
      <c r="L52" s="108">
        <v>4275</v>
      </c>
      <c r="M52" s="109">
        <v>4118</v>
      </c>
    </row>
    <row r="53" spans="2:13" ht="27.75" customHeight="1" thickBot="1" x14ac:dyDescent="0.2">
      <c r="B53" s="1284" t="s">
        <v>44</v>
      </c>
      <c r="C53" s="1285"/>
      <c r="D53" s="113"/>
      <c r="E53" s="1286" t="s">
        <v>45</v>
      </c>
      <c r="F53" s="1286"/>
      <c r="G53" s="1286"/>
      <c r="H53" s="1287"/>
      <c r="I53" s="114">
        <v>194</v>
      </c>
      <c r="J53" s="115">
        <v>-72</v>
      </c>
      <c r="K53" s="115">
        <v>-216</v>
      </c>
      <c r="L53" s="115">
        <v>-232</v>
      </c>
      <c r="M53" s="116">
        <v>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Y2Y/HWoGBSX/9WTnfvM3YWzRRmFjWMgGIYYv/VxxUQwlk+QF/Qv7j9WbMxXrqesLCrJYE9wOm41Ng6R6s6w==" saltValue="MZuP8QzHux6Tn+rzflr3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25" zoomScale="70" zoomScaleNormal="70" zoomScaleSheetLayoutView="100" workbookViewId="0">
      <selection activeCell="AI74" sqref="AI7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3" t="s">
        <v>48</v>
      </c>
      <c r="D55" s="1303"/>
      <c r="E55" s="1304"/>
      <c r="F55" s="128">
        <v>991</v>
      </c>
      <c r="G55" s="128">
        <v>1099</v>
      </c>
      <c r="H55" s="129">
        <v>806</v>
      </c>
    </row>
    <row r="56" spans="2:8" ht="52.5" customHeight="1" x14ac:dyDescent="0.15">
      <c r="B56" s="130"/>
      <c r="C56" s="1305" t="s">
        <v>49</v>
      </c>
      <c r="D56" s="1305"/>
      <c r="E56" s="1306"/>
      <c r="F56" s="131">
        <v>24</v>
      </c>
      <c r="G56" s="131">
        <v>24</v>
      </c>
      <c r="H56" s="132">
        <v>24</v>
      </c>
    </row>
    <row r="57" spans="2:8" ht="53.25" customHeight="1" x14ac:dyDescent="0.15">
      <c r="B57" s="130"/>
      <c r="C57" s="1307" t="s">
        <v>50</v>
      </c>
      <c r="D57" s="1307"/>
      <c r="E57" s="1308"/>
      <c r="F57" s="133">
        <v>938</v>
      </c>
      <c r="G57" s="133">
        <v>984</v>
      </c>
      <c r="H57" s="134">
        <v>978</v>
      </c>
    </row>
    <row r="58" spans="2:8" ht="45.75" customHeight="1" x14ac:dyDescent="0.15">
      <c r="B58" s="135"/>
      <c r="C58" s="1295" t="s">
        <v>588</v>
      </c>
      <c r="D58" s="1296"/>
      <c r="E58" s="1297"/>
      <c r="F58" s="136">
        <v>600</v>
      </c>
      <c r="G58" s="136">
        <v>650</v>
      </c>
      <c r="H58" s="137">
        <v>651</v>
      </c>
    </row>
    <row r="59" spans="2:8" ht="45.75" customHeight="1" x14ac:dyDescent="0.15">
      <c r="B59" s="135"/>
      <c r="C59" s="1295" t="s">
        <v>589</v>
      </c>
      <c r="D59" s="1296"/>
      <c r="E59" s="1297"/>
      <c r="F59" s="136">
        <v>150</v>
      </c>
      <c r="G59" s="136">
        <v>146</v>
      </c>
      <c r="H59" s="137">
        <v>144</v>
      </c>
    </row>
    <row r="60" spans="2:8" ht="45.75" customHeight="1" x14ac:dyDescent="0.15">
      <c r="B60" s="135"/>
      <c r="C60" s="1295" t="s">
        <v>590</v>
      </c>
      <c r="D60" s="1296"/>
      <c r="E60" s="1297"/>
      <c r="F60" s="136">
        <v>49</v>
      </c>
      <c r="G60" s="136">
        <v>59</v>
      </c>
      <c r="H60" s="137">
        <v>59</v>
      </c>
    </row>
    <row r="61" spans="2:8" ht="45.75" customHeight="1" x14ac:dyDescent="0.15">
      <c r="B61" s="135"/>
      <c r="C61" s="1295" t="s">
        <v>591</v>
      </c>
      <c r="D61" s="1296"/>
      <c r="E61" s="1297"/>
      <c r="F61" s="136">
        <v>41</v>
      </c>
      <c r="G61" s="136">
        <v>41</v>
      </c>
      <c r="H61" s="137">
        <v>41</v>
      </c>
    </row>
    <row r="62" spans="2:8" ht="45.75" customHeight="1" thickBot="1" x14ac:dyDescent="0.2">
      <c r="B62" s="138"/>
      <c r="C62" s="1298" t="s">
        <v>592</v>
      </c>
      <c r="D62" s="1299"/>
      <c r="E62" s="1300"/>
      <c r="F62" s="139">
        <v>36</v>
      </c>
      <c r="G62" s="139">
        <v>36</v>
      </c>
      <c r="H62" s="140">
        <v>36</v>
      </c>
    </row>
    <row r="63" spans="2:8" ht="52.5" customHeight="1" thickBot="1" x14ac:dyDescent="0.2">
      <c r="B63" s="141"/>
      <c r="C63" s="1301" t="s">
        <v>51</v>
      </c>
      <c r="D63" s="1301"/>
      <c r="E63" s="1302"/>
      <c r="F63" s="142">
        <v>1954</v>
      </c>
      <c r="G63" s="142">
        <v>2108</v>
      </c>
      <c r="H63" s="143">
        <v>1809</v>
      </c>
    </row>
    <row r="64" spans="2:8" ht="15" customHeight="1" x14ac:dyDescent="0.15"/>
  </sheetData>
  <sheetProtection algorithmName="SHA-512" hashValue="1UecYmqMcO/1Bd/JYW13/q4ZoUwkVtn0U/dhbukPy+6aVO/7mfT+bkXOK23m+sBi/mDXL+bwHEtTs4/cCXZmtg==" saltValue="ixEDbTuxqsHYUa55xSB6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17" zoomScale="90" zoomScaleNormal="90" zoomScaleSheetLayoutView="55" workbookViewId="0">
      <selection activeCell="CO40" sqref="CO40"/>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613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603</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543</v>
      </c>
      <c r="BQ50" s="1322"/>
      <c r="BR50" s="1322"/>
      <c r="BS50" s="1322"/>
      <c r="BT50" s="1322"/>
      <c r="BU50" s="1322"/>
      <c r="BV50" s="1322"/>
      <c r="BW50" s="1322"/>
      <c r="BX50" s="1322" t="s">
        <v>544</v>
      </c>
      <c r="BY50" s="1322"/>
      <c r="BZ50" s="1322"/>
      <c r="CA50" s="1322"/>
      <c r="CB50" s="1322"/>
      <c r="CC50" s="1322"/>
      <c r="CD50" s="1322"/>
      <c r="CE50" s="1322"/>
      <c r="CF50" s="1322" t="s">
        <v>545</v>
      </c>
      <c r="CG50" s="1322"/>
      <c r="CH50" s="1322"/>
      <c r="CI50" s="1322"/>
      <c r="CJ50" s="1322"/>
      <c r="CK50" s="1322"/>
      <c r="CL50" s="1322"/>
      <c r="CM50" s="1322"/>
      <c r="CN50" s="1322" t="s">
        <v>546</v>
      </c>
      <c r="CO50" s="1322"/>
      <c r="CP50" s="1322"/>
      <c r="CQ50" s="1322"/>
      <c r="CR50" s="1322"/>
      <c r="CS50" s="1322"/>
      <c r="CT50" s="1322"/>
      <c r="CU50" s="1322"/>
      <c r="CV50" s="1322" t="s">
        <v>547</v>
      </c>
      <c r="CW50" s="1322"/>
      <c r="CX50" s="1322"/>
      <c r="CY50" s="1322"/>
      <c r="CZ50" s="1322"/>
      <c r="DA50" s="1322"/>
      <c r="DB50" s="1322"/>
      <c r="DC50" s="1322"/>
    </row>
    <row r="51" spans="1:109" ht="13.5" customHeight="1" x14ac:dyDescent="0.15">
      <c r="B51" s="387"/>
      <c r="G51" s="1325"/>
      <c r="H51" s="1325"/>
      <c r="I51" s="1327"/>
      <c r="J51" s="1327"/>
      <c r="K51" s="1326"/>
      <c r="L51" s="1326"/>
      <c r="M51" s="1326"/>
      <c r="N51" s="1326"/>
      <c r="AM51" s="394"/>
      <c r="AN51" s="1323" t="s">
        <v>602</v>
      </c>
      <c r="AO51" s="1323"/>
      <c r="AP51" s="1323"/>
      <c r="AQ51" s="1323"/>
      <c r="AR51" s="1323"/>
      <c r="AS51" s="1323"/>
      <c r="AT51" s="1323"/>
      <c r="AU51" s="1323"/>
      <c r="AV51" s="1323"/>
      <c r="AW51" s="1323"/>
      <c r="AX51" s="1323"/>
      <c r="AY51" s="1323"/>
      <c r="AZ51" s="1323"/>
      <c r="BA51" s="1323"/>
      <c r="BB51" s="1323" t="s">
        <v>607</v>
      </c>
      <c r="BC51" s="1323"/>
      <c r="BD51" s="1323"/>
      <c r="BE51" s="1323"/>
      <c r="BF51" s="1323"/>
      <c r="BG51" s="1323"/>
      <c r="BH51" s="1323"/>
      <c r="BI51" s="1323"/>
      <c r="BJ51" s="1323"/>
      <c r="BK51" s="1323"/>
      <c r="BL51" s="1323"/>
      <c r="BM51" s="1323"/>
      <c r="BN51" s="1323"/>
      <c r="BO51" s="1323"/>
      <c r="BP51" s="1324">
        <v>7.8</v>
      </c>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v>3.4</v>
      </c>
      <c r="CW51" s="1324"/>
      <c r="CX51" s="1324"/>
      <c r="CY51" s="1324"/>
      <c r="CZ51" s="1324"/>
      <c r="DA51" s="1324"/>
      <c r="DB51" s="1324"/>
      <c r="DC51" s="1324"/>
    </row>
    <row r="52" spans="1:109" ht="13.5" x14ac:dyDescent="0.15">
      <c r="B52" s="387"/>
      <c r="G52" s="1325"/>
      <c r="H52" s="1325"/>
      <c r="I52" s="1327"/>
      <c r="J52" s="1327"/>
      <c r="K52" s="1326"/>
      <c r="L52" s="1326"/>
      <c r="M52" s="1326"/>
      <c r="N52" s="1326"/>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2"/>
      <c r="B53" s="387"/>
      <c r="G53" s="1325"/>
      <c r="H53" s="1325"/>
      <c r="I53" s="1318"/>
      <c r="J53" s="1318"/>
      <c r="K53" s="1326"/>
      <c r="L53" s="1326"/>
      <c r="M53" s="1326"/>
      <c r="N53" s="1326"/>
      <c r="AM53" s="394"/>
      <c r="AN53" s="1323"/>
      <c r="AO53" s="1323"/>
      <c r="AP53" s="1323"/>
      <c r="AQ53" s="1323"/>
      <c r="AR53" s="1323"/>
      <c r="AS53" s="1323"/>
      <c r="AT53" s="1323"/>
      <c r="AU53" s="1323"/>
      <c r="AV53" s="1323"/>
      <c r="AW53" s="1323"/>
      <c r="AX53" s="1323"/>
      <c r="AY53" s="1323"/>
      <c r="AZ53" s="1323"/>
      <c r="BA53" s="1323"/>
      <c r="BB53" s="1323" t="s">
        <v>606</v>
      </c>
      <c r="BC53" s="1323"/>
      <c r="BD53" s="1323"/>
      <c r="BE53" s="1323"/>
      <c r="BF53" s="1323"/>
      <c r="BG53" s="1323"/>
      <c r="BH53" s="1323"/>
      <c r="BI53" s="1323"/>
      <c r="BJ53" s="1323"/>
      <c r="BK53" s="1323"/>
      <c r="BL53" s="1323"/>
      <c r="BM53" s="1323"/>
      <c r="BN53" s="1323"/>
      <c r="BO53" s="1323"/>
      <c r="BP53" s="1324">
        <v>43.8</v>
      </c>
      <c r="BQ53" s="1324"/>
      <c r="BR53" s="1324"/>
      <c r="BS53" s="1324"/>
      <c r="BT53" s="1324"/>
      <c r="BU53" s="1324"/>
      <c r="BV53" s="1324"/>
      <c r="BW53" s="1324"/>
      <c r="BX53" s="1324">
        <v>44.4</v>
      </c>
      <c r="BY53" s="1324"/>
      <c r="BZ53" s="1324"/>
      <c r="CA53" s="1324"/>
      <c r="CB53" s="1324"/>
      <c r="CC53" s="1324"/>
      <c r="CD53" s="1324"/>
      <c r="CE53" s="1324"/>
      <c r="CF53" s="1324">
        <v>47.9</v>
      </c>
      <c r="CG53" s="1324"/>
      <c r="CH53" s="1324"/>
      <c r="CI53" s="1324"/>
      <c r="CJ53" s="1324"/>
      <c r="CK53" s="1324"/>
      <c r="CL53" s="1324"/>
      <c r="CM53" s="1324"/>
      <c r="CN53" s="1324">
        <v>50</v>
      </c>
      <c r="CO53" s="1324"/>
      <c r="CP53" s="1324"/>
      <c r="CQ53" s="1324"/>
      <c r="CR53" s="1324"/>
      <c r="CS53" s="1324"/>
      <c r="CT53" s="1324"/>
      <c r="CU53" s="1324"/>
      <c r="CV53" s="1324">
        <v>51.2</v>
      </c>
      <c r="CW53" s="1324"/>
      <c r="CX53" s="1324"/>
      <c r="CY53" s="1324"/>
      <c r="CZ53" s="1324"/>
      <c r="DA53" s="1324"/>
      <c r="DB53" s="1324"/>
      <c r="DC53" s="1324"/>
    </row>
    <row r="54" spans="1:109" ht="13.5" x14ac:dyDescent="0.15">
      <c r="A54" s="402"/>
      <c r="B54" s="387"/>
      <c r="G54" s="1325"/>
      <c r="H54" s="1325"/>
      <c r="I54" s="1318"/>
      <c r="J54" s="1318"/>
      <c r="K54" s="1326"/>
      <c r="L54" s="1326"/>
      <c r="M54" s="1326"/>
      <c r="N54" s="1326"/>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2"/>
      <c r="B55" s="387"/>
      <c r="G55" s="1318"/>
      <c r="H55" s="1318"/>
      <c r="I55" s="1318"/>
      <c r="J55" s="1318"/>
      <c r="K55" s="1326"/>
      <c r="L55" s="1326"/>
      <c r="M55" s="1326"/>
      <c r="N55" s="1326"/>
      <c r="AN55" s="1322" t="s">
        <v>608</v>
      </c>
      <c r="AO55" s="1322"/>
      <c r="AP55" s="1322"/>
      <c r="AQ55" s="1322"/>
      <c r="AR55" s="1322"/>
      <c r="AS55" s="1322"/>
      <c r="AT55" s="1322"/>
      <c r="AU55" s="1322"/>
      <c r="AV55" s="1322"/>
      <c r="AW55" s="1322"/>
      <c r="AX55" s="1322"/>
      <c r="AY55" s="1322"/>
      <c r="AZ55" s="1322"/>
      <c r="BA55" s="1322"/>
      <c r="BB55" s="1323" t="s">
        <v>607</v>
      </c>
      <c r="BC55" s="1323"/>
      <c r="BD55" s="1323"/>
      <c r="BE55" s="1323"/>
      <c r="BF55" s="1323"/>
      <c r="BG55" s="1323"/>
      <c r="BH55" s="1323"/>
      <c r="BI55" s="1323"/>
      <c r="BJ55" s="1323"/>
      <c r="BK55" s="1323"/>
      <c r="BL55" s="1323"/>
      <c r="BM55" s="1323"/>
      <c r="BN55" s="1323"/>
      <c r="BO55" s="1323"/>
      <c r="BP55" s="1324">
        <v>20.2</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3.1</v>
      </c>
      <c r="CW55" s="1324"/>
      <c r="CX55" s="1324"/>
      <c r="CY55" s="1324"/>
      <c r="CZ55" s="1324"/>
      <c r="DA55" s="1324"/>
      <c r="DB55" s="1324"/>
      <c r="DC55" s="1324"/>
    </row>
    <row r="56" spans="1:109" ht="13.5" x14ac:dyDescent="0.15">
      <c r="A56" s="402"/>
      <c r="B56" s="387"/>
      <c r="G56" s="1318"/>
      <c r="H56" s="1318"/>
      <c r="I56" s="1318"/>
      <c r="J56" s="1318"/>
      <c r="K56" s="1326"/>
      <c r="L56" s="1326"/>
      <c r="M56" s="1326"/>
      <c r="N56" s="1326"/>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x14ac:dyDescent="0.15">
      <c r="B57" s="408"/>
      <c r="G57" s="1318"/>
      <c r="H57" s="1318"/>
      <c r="I57" s="1328"/>
      <c r="J57" s="1328"/>
      <c r="K57" s="1326"/>
      <c r="L57" s="1326"/>
      <c r="M57" s="1326"/>
      <c r="N57" s="1326"/>
      <c r="AM57" s="386"/>
      <c r="AN57" s="1322"/>
      <c r="AO57" s="1322"/>
      <c r="AP57" s="1322"/>
      <c r="AQ57" s="1322"/>
      <c r="AR57" s="1322"/>
      <c r="AS57" s="1322"/>
      <c r="AT57" s="1322"/>
      <c r="AU57" s="1322"/>
      <c r="AV57" s="1322"/>
      <c r="AW57" s="1322"/>
      <c r="AX57" s="1322"/>
      <c r="AY57" s="1322"/>
      <c r="AZ57" s="1322"/>
      <c r="BA57" s="1322"/>
      <c r="BB57" s="1323" t="s">
        <v>606</v>
      </c>
      <c r="BC57" s="1323"/>
      <c r="BD57" s="1323"/>
      <c r="BE57" s="1323"/>
      <c r="BF57" s="1323"/>
      <c r="BG57" s="1323"/>
      <c r="BH57" s="1323"/>
      <c r="BI57" s="1323"/>
      <c r="BJ57" s="1323"/>
      <c r="BK57" s="1323"/>
      <c r="BL57" s="1323"/>
      <c r="BM57" s="1323"/>
      <c r="BN57" s="1323"/>
      <c r="BO57" s="1323"/>
      <c r="BP57" s="1324">
        <v>55.8</v>
      </c>
      <c r="BQ57" s="1324"/>
      <c r="BR57" s="1324"/>
      <c r="BS57" s="1324"/>
      <c r="BT57" s="1324"/>
      <c r="BU57" s="1324"/>
      <c r="BV57" s="1324"/>
      <c r="BW57" s="1324"/>
      <c r="BX57" s="1324">
        <v>52.1</v>
      </c>
      <c r="BY57" s="1324"/>
      <c r="BZ57" s="1324"/>
      <c r="CA57" s="1324"/>
      <c r="CB57" s="1324"/>
      <c r="CC57" s="1324"/>
      <c r="CD57" s="1324"/>
      <c r="CE57" s="1324"/>
      <c r="CF57" s="1324">
        <v>59.1</v>
      </c>
      <c r="CG57" s="1324"/>
      <c r="CH57" s="1324"/>
      <c r="CI57" s="1324"/>
      <c r="CJ57" s="1324"/>
      <c r="CK57" s="1324"/>
      <c r="CL57" s="1324"/>
      <c r="CM57" s="1324"/>
      <c r="CN57" s="1324">
        <v>59.8</v>
      </c>
      <c r="CO57" s="1324"/>
      <c r="CP57" s="1324"/>
      <c r="CQ57" s="1324"/>
      <c r="CR57" s="1324"/>
      <c r="CS57" s="1324"/>
      <c r="CT57" s="1324"/>
      <c r="CU57" s="1324"/>
      <c r="CV57" s="1324">
        <v>59.7</v>
      </c>
      <c r="CW57" s="1324"/>
      <c r="CX57" s="1324"/>
      <c r="CY57" s="1324"/>
      <c r="CZ57" s="1324"/>
      <c r="DA57" s="1324"/>
      <c r="DB57" s="1324"/>
      <c r="DC57" s="1324"/>
      <c r="DD57" s="413"/>
      <c r="DE57" s="408"/>
    </row>
    <row r="58" spans="1:109" s="402" customFormat="1" ht="13.5" x14ac:dyDescent="0.15">
      <c r="A58" s="386"/>
      <c r="B58" s="408"/>
      <c r="G58" s="1318"/>
      <c r="H58" s="1318"/>
      <c r="I58" s="1328"/>
      <c r="J58" s="1328"/>
      <c r="K58" s="1326"/>
      <c r="L58" s="1326"/>
      <c r="M58" s="1326"/>
      <c r="N58" s="1326"/>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605</v>
      </c>
    </row>
    <row r="64" spans="1:109" ht="13.5" x14ac:dyDescent="0.15">
      <c r="B64" s="387"/>
      <c r="G64" s="403"/>
      <c r="I64" s="405"/>
      <c r="J64" s="405"/>
      <c r="K64" s="405"/>
      <c r="L64" s="405"/>
      <c r="M64" s="405"/>
      <c r="N64" s="404"/>
      <c r="AM64" s="403"/>
      <c r="AN64" s="403" t="s">
        <v>604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614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603</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543</v>
      </c>
      <c r="BQ72" s="1322"/>
      <c r="BR72" s="1322"/>
      <c r="BS72" s="1322"/>
      <c r="BT72" s="1322"/>
      <c r="BU72" s="1322"/>
      <c r="BV72" s="1322"/>
      <c r="BW72" s="1322"/>
      <c r="BX72" s="1322" t="s">
        <v>544</v>
      </c>
      <c r="BY72" s="1322"/>
      <c r="BZ72" s="1322"/>
      <c r="CA72" s="1322"/>
      <c r="CB72" s="1322"/>
      <c r="CC72" s="1322"/>
      <c r="CD72" s="1322"/>
      <c r="CE72" s="1322"/>
      <c r="CF72" s="1322" t="s">
        <v>545</v>
      </c>
      <c r="CG72" s="1322"/>
      <c r="CH72" s="1322"/>
      <c r="CI72" s="1322"/>
      <c r="CJ72" s="1322"/>
      <c r="CK72" s="1322"/>
      <c r="CL72" s="1322"/>
      <c r="CM72" s="1322"/>
      <c r="CN72" s="1322" t="s">
        <v>546</v>
      </c>
      <c r="CO72" s="1322"/>
      <c r="CP72" s="1322"/>
      <c r="CQ72" s="1322"/>
      <c r="CR72" s="1322"/>
      <c r="CS72" s="1322"/>
      <c r="CT72" s="1322"/>
      <c r="CU72" s="1322"/>
      <c r="CV72" s="1322" t="s">
        <v>547</v>
      </c>
      <c r="CW72" s="1322"/>
      <c r="CX72" s="1322"/>
      <c r="CY72" s="1322"/>
      <c r="CZ72" s="1322"/>
      <c r="DA72" s="1322"/>
      <c r="DB72" s="1322"/>
      <c r="DC72" s="1322"/>
    </row>
    <row r="73" spans="2:107" ht="13.5" x14ac:dyDescent="0.15">
      <c r="B73" s="387"/>
      <c r="G73" s="1325"/>
      <c r="H73" s="1325"/>
      <c r="I73" s="1325"/>
      <c r="J73" s="1325"/>
      <c r="K73" s="1329"/>
      <c r="L73" s="1329"/>
      <c r="M73" s="1329"/>
      <c r="N73" s="1329"/>
      <c r="AM73" s="394"/>
      <c r="AN73" s="1323" t="s">
        <v>602</v>
      </c>
      <c r="AO73" s="1323"/>
      <c r="AP73" s="1323"/>
      <c r="AQ73" s="1323"/>
      <c r="AR73" s="1323"/>
      <c r="AS73" s="1323"/>
      <c r="AT73" s="1323"/>
      <c r="AU73" s="1323"/>
      <c r="AV73" s="1323"/>
      <c r="AW73" s="1323"/>
      <c r="AX73" s="1323"/>
      <c r="AY73" s="1323"/>
      <c r="AZ73" s="1323"/>
      <c r="BA73" s="1323"/>
      <c r="BB73" s="1323" t="s">
        <v>600</v>
      </c>
      <c r="BC73" s="1323"/>
      <c r="BD73" s="1323"/>
      <c r="BE73" s="1323"/>
      <c r="BF73" s="1323"/>
      <c r="BG73" s="1323"/>
      <c r="BH73" s="1323"/>
      <c r="BI73" s="1323"/>
      <c r="BJ73" s="1323"/>
      <c r="BK73" s="1323"/>
      <c r="BL73" s="1323"/>
      <c r="BM73" s="1323"/>
      <c r="BN73" s="1323"/>
      <c r="BO73" s="1323"/>
      <c r="BP73" s="1324">
        <v>7.8</v>
      </c>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v>3.4</v>
      </c>
      <c r="CW73" s="1324"/>
      <c r="CX73" s="1324"/>
      <c r="CY73" s="1324"/>
      <c r="CZ73" s="1324"/>
      <c r="DA73" s="1324"/>
      <c r="DB73" s="1324"/>
      <c r="DC73" s="1324"/>
    </row>
    <row r="74" spans="2:107" ht="13.5" x14ac:dyDescent="0.15">
      <c r="B74" s="387"/>
      <c r="G74" s="1325"/>
      <c r="H74" s="1325"/>
      <c r="I74" s="1325"/>
      <c r="J74" s="1325"/>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87"/>
      <c r="G75" s="1325"/>
      <c r="H75" s="1325"/>
      <c r="I75" s="1318"/>
      <c r="J75" s="1318"/>
      <c r="K75" s="1326"/>
      <c r="L75" s="1326"/>
      <c r="M75" s="1326"/>
      <c r="N75" s="1326"/>
      <c r="AM75" s="394"/>
      <c r="AN75" s="1323"/>
      <c r="AO75" s="1323"/>
      <c r="AP75" s="1323"/>
      <c r="AQ75" s="1323"/>
      <c r="AR75" s="1323"/>
      <c r="AS75" s="1323"/>
      <c r="AT75" s="1323"/>
      <c r="AU75" s="1323"/>
      <c r="AV75" s="1323"/>
      <c r="AW75" s="1323"/>
      <c r="AX75" s="1323"/>
      <c r="AY75" s="1323"/>
      <c r="AZ75" s="1323"/>
      <c r="BA75" s="1323"/>
      <c r="BB75" s="1323" t="s">
        <v>599</v>
      </c>
      <c r="BC75" s="1323"/>
      <c r="BD75" s="1323"/>
      <c r="BE75" s="1323"/>
      <c r="BF75" s="1323"/>
      <c r="BG75" s="1323"/>
      <c r="BH75" s="1323"/>
      <c r="BI75" s="1323"/>
      <c r="BJ75" s="1323"/>
      <c r="BK75" s="1323"/>
      <c r="BL75" s="1323"/>
      <c r="BM75" s="1323"/>
      <c r="BN75" s="1323"/>
      <c r="BO75" s="1323"/>
      <c r="BP75" s="1324">
        <v>6.5</v>
      </c>
      <c r="BQ75" s="1324"/>
      <c r="BR75" s="1324"/>
      <c r="BS75" s="1324"/>
      <c r="BT75" s="1324"/>
      <c r="BU75" s="1324"/>
      <c r="BV75" s="1324"/>
      <c r="BW75" s="1324"/>
      <c r="BX75" s="1324">
        <v>6.6</v>
      </c>
      <c r="BY75" s="1324"/>
      <c r="BZ75" s="1324"/>
      <c r="CA75" s="1324"/>
      <c r="CB75" s="1324"/>
      <c r="CC75" s="1324"/>
      <c r="CD75" s="1324"/>
      <c r="CE75" s="1324"/>
      <c r="CF75" s="1324">
        <v>6</v>
      </c>
      <c r="CG75" s="1324"/>
      <c r="CH75" s="1324"/>
      <c r="CI75" s="1324"/>
      <c r="CJ75" s="1324"/>
      <c r="CK75" s="1324"/>
      <c r="CL75" s="1324"/>
      <c r="CM75" s="1324"/>
      <c r="CN75" s="1324">
        <v>6.7</v>
      </c>
      <c r="CO75" s="1324"/>
      <c r="CP75" s="1324"/>
      <c r="CQ75" s="1324"/>
      <c r="CR75" s="1324"/>
      <c r="CS75" s="1324"/>
      <c r="CT75" s="1324"/>
      <c r="CU75" s="1324"/>
      <c r="CV75" s="1324">
        <v>6.8</v>
      </c>
      <c r="CW75" s="1324"/>
      <c r="CX75" s="1324"/>
      <c r="CY75" s="1324"/>
      <c r="CZ75" s="1324"/>
      <c r="DA75" s="1324"/>
      <c r="DB75" s="1324"/>
      <c r="DC75" s="1324"/>
    </row>
    <row r="76" spans="2:107" ht="13.5" x14ac:dyDescent="0.15">
      <c r="B76" s="387"/>
      <c r="G76" s="1325"/>
      <c r="H76" s="1325"/>
      <c r="I76" s="1318"/>
      <c r="J76" s="1318"/>
      <c r="K76" s="1326"/>
      <c r="L76" s="1326"/>
      <c r="M76" s="1326"/>
      <c r="N76" s="1326"/>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87"/>
      <c r="G77" s="1318"/>
      <c r="H77" s="1318"/>
      <c r="I77" s="1318"/>
      <c r="J77" s="1318"/>
      <c r="K77" s="1329"/>
      <c r="L77" s="1329"/>
      <c r="M77" s="1329"/>
      <c r="N77" s="1329"/>
      <c r="AN77" s="1322" t="s">
        <v>601</v>
      </c>
      <c r="AO77" s="1322"/>
      <c r="AP77" s="1322"/>
      <c r="AQ77" s="1322"/>
      <c r="AR77" s="1322"/>
      <c r="AS77" s="1322"/>
      <c r="AT77" s="1322"/>
      <c r="AU77" s="1322"/>
      <c r="AV77" s="1322"/>
      <c r="AW77" s="1322"/>
      <c r="AX77" s="1322"/>
      <c r="AY77" s="1322"/>
      <c r="AZ77" s="1322"/>
      <c r="BA77" s="1322"/>
      <c r="BB77" s="1323" t="s">
        <v>600</v>
      </c>
      <c r="BC77" s="1323"/>
      <c r="BD77" s="1323"/>
      <c r="BE77" s="1323"/>
      <c r="BF77" s="1323"/>
      <c r="BG77" s="1323"/>
      <c r="BH77" s="1323"/>
      <c r="BI77" s="1323"/>
      <c r="BJ77" s="1323"/>
      <c r="BK77" s="1323"/>
      <c r="BL77" s="1323"/>
      <c r="BM77" s="1323"/>
      <c r="BN77" s="1323"/>
      <c r="BO77" s="1323"/>
      <c r="BP77" s="1324">
        <v>20.2</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3.1</v>
      </c>
      <c r="CW77" s="1324"/>
      <c r="CX77" s="1324"/>
      <c r="CY77" s="1324"/>
      <c r="CZ77" s="1324"/>
      <c r="DA77" s="1324"/>
      <c r="DB77" s="1324"/>
      <c r="DC77" s="1324"/>
    </row>
    <row r="78" spans="2:107" ht="13.5" x14ac:dyDescent="0.1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87"/>
      <c r="G79" s="1318"/>
      <c r="H79" s="1318"/>
      <c r="I79" s="1328"/>
      <c r="J79" s="1328"/>
      <c r="K79" s="1330"/>
      <c r="L79" s="1330"/>
      <c r="M79" s="1330"/>
      <c r="N79" s="1330"/>
      <c r="AN79" s="1322"/>
      <c r="AO79" s="1322"/>
      <c r="AP79" s="1322"/>
      <c r="AQ79" s="1322"/>
      <c r="AR79" s="1322"/>
      <c r="AS79" s="1322"/>
      <c r="AT79" s="1322"/>
      <c r="AU79" s="1322"/>
      <c r="AV79" s="1322"/>
      <c r="AW79" s="1322"/>
      <c r="AX79" s="1322"/>
      <c r="AY79" s="1322"/>
      <c r="AZ79" s="1322"/>
      <c r="BA79" s="1322"/>
      <c r="BB79" s="1323" t="s">
        <v>599</v>
      </c>
      <c r="BC79" s="1323"/>
      <c r="BD79" s="1323"/>
      <c r="BE79" s="1323"/>
      <c r="BF79" s="1323"/>
      <c r="BG79" s="1323"/>
      <c r="BH79" s="1323"/>
      <c r="BI79" s="1323"/>
      <c r="BJ79" s="1323"/>
      <c r="BK79" s="1323"/>
      <c r="BL79" s="1323"/>
      <c r="BM79" s="1323"/>
      <c r="BN79" s="1323"/>
      <c r="BO79" s="1323"/>
      <c r="BP79" s="1324">
        <v>9.3000000000000007</v>
      </c>
      <c r="BQ79" s="1324"/>
      <c r="BR79" s="1324"/>
      <c r="BS79" s="1324"/>
      <c r="BT79" s="1324"/>
      <c r="BU79" s="1324"/>
      <c r="BV79" s="1324"/>
      <c r="BW79" s="1324"/>
      <c r="BX79" s="1324">
        <v>7.9</v>
      </c>
      <c r="BY79" s="1324"/>
      <c r="BZ79" s="1324"/>
      <c r="CA79" s="1324"/>
      <c r="CB79" s="1324"/>
      <c r="CC79" s="1324"/>
      <c r="CD79" s="1324"/>
      <c r="CE79" s="1324"/>
      <c r="CF79" s="1324">
        <v>7.9</v>
      </c>
      <c r="CG79" s="1324"/>
      <c r="CH79" s="1324"/>
      <c r="CI79" s="1324"/>
      <c r="CJ79" s="1324"/>
      <c r="CK79" s="1324"/>
      <c r="CL79" s="1324"/>
      <c r="CM79" s="1324"/>
      <c r="CN79" s="1324">
        <v>7.8</v>
      </c>
      <c r="CO79" s="1324"/>
      <c r="CP79" s="1324"/>
      <c r="CQ79" s="1324"/>
      <c r="CR79" s="1324"/>
      <c r="CS79" s="1324"/>
      <c r="CT79" s="1324"/>
      <c r="CU79" s="1324"/>
      <c r="CV79" s="1324">
        <v>7.9</v>
      </c>
      <c r="CW79" s="1324"/>
      <c r="CX79" s="1324"/>
      <c r="CY79" s="1324"/>
      <c r="CZ79" s="1324"/>
      <c r="DA79" s="1324"/>
      <c r="DB79" s="1324"/>
      <c r="DC79" s="1324"/>
    </row>
    <row r="80" spans="2:107" ht="13.5" x14ac:dyDescent="0.15">
      <c r="B80" s="387"/>
      <c r="G80" s="1318"/>
      <c r="H80" s="1318"/>
      <c r="I80" s="1328"/>
      <c r="J80" s="1328"/>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CHm1TrOvb3kti1YMAzgzLZL9J7jAS/Bo08tEZR5BFKlAymY6GIjM5N3ynSVGSJF5ZSAs/3F38wfJoWJnbXYzUw==" saltValue="/RAhnvgkCopmhy2uLKSWoQ=="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80" zoomScaleNormal="8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Smj1/OwcnjBvc520AXFSNd+SIyJEOCk709gjIz6c71rXQtvUHu58Zsd+RBxNL5S0e6aDGNElVi8ZHD9QmZcwUQ==" saltValue="3qyqzKWI7sXvAnbBXMPm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80" zoomScaleNormal="8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Q6mQygZFwwkTcOkcOW4gxJDtsdNzqI3exOEhH+PXEcaw/6vZNfTb8tSmVbH5ClBQLmmFPx17nJGcnUjeCqtleQ==" saltValue="UXJNeRpcQ4BSlx80gjBG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43017</v>
      </c>
      <c r="E3" s="162"/>
      <c r="F3" s="163">
        <v>106092</v>
      </c>
      <c r="G3" s="164"/>
      <c r="H3" s="165"/>
    </row>
    <row r="4" spans="1:8" x14ac:dyDescent="0.15">
      <c r="A4" s="166"/>
      <c r="B4" s="167"/>
      <c r="C4" s="168"/>
      <c r="D4" s="169">
        <v>37752</v>
      </c>
      <c r="E4" s="170"/>
      <c r="F4" s="171">
        <v>44299</v>
      </c>
      <c r="G4" s="172"/>
      <c r="H4" s="173"/>
    </row>
    <row r="5" spans="1:8" x14ac:dyDescent="0.15">
      <c r="A5" s="154" t="s">
        <v>535</v>
      </c>
      <c r="B5" s="159"/>
      <c r="C5" s="160"/>
      <c r="D5" s="161">
        <v>25087</v>
      </c>
      <c r="E5" s="162"/>
      <c r="F5" s="163">
        <v>79466</v>
      </c>
      <c r="G5" s="164"/>
      <c r="H5" s="165"/>
    </row>
    <row r="6" spans="1:8" x14ac:dyDescent="0.15">
      <c r="A6" s="166"/>
      <c r="B6" s="167"/>
      <c r="C6" s="168"/>
      <c r="D6" s="169">
        <v>14657</v>
      </c>
      <c r="E6" s="170"/>
      <c r="F6" s="171">
        <v>44645</v>
      </c>
      <c r="G6" s="172"/>
      <c r="H6" s="173"/>
    </row>
    <row r="7" spans="1:8" x14ac:dyDescent="0.15">
      <c r="A7" s="154" t="s">
        <v>536</v>
      </c>
      <c r="B7" s="159"/>
      <c r="C7" s="160"/>
      <c r="D7" s="161">
        <v>31695</v>
      </c>
      <c r="E7" s="162"/>
      <c r="F7" s="163">
        <v>90072</v>
      </c>
      <c r="G7" s="164"/>
      <c r="H7" s="165"/>
    </row>
    <row r="8" spans="1:8" x14ac:dyDescent="0.15">
      <c r="A8" s="166"/>
      <c r="B8" s="167"/>
      <c r="C8" s="168"/>
      <c r="D8" s="169">
        <v>12522</v>
      </c>
      <c r="E8" s="170"/>
      <c r="F8" s="171">
        <v>46083</v>
      </c>
      <c r="G8" s="172"/>
      <c r="H8" s="173"/>
    </row>
    <row r="9" spans="1:8" x14ac:dyDescent="0.15">
      <c r="A9" s="154" t="s">
        <v>537</v>
      </c>
      <c r="B9" s="159"/>
      <c r="C9" s="160"/>
      <c r="D9" s="161">
        <v>34142</v>
      </c>
      <c r="E9" s="162"/>
      <c r="F9" s="163">
        <v>88328</v>
      </c>
      <c r="G9" s="164"/>
      <c r="H9" s="165"/>
    </row>
    <row r="10" spans="1:8" x14ac:dyDescent="0.15">
      <c r="A10" s="166"/>
      <c r="B10" s="167"/>
      <c r="C10" s="168"/>
      <c r="D10" s="169">
        <v>27489</v>
      </c>
      <c r="E10" s="170"/>
      <c r="F10" s="171">
        <v>49013</v>
      </c>
      <c r="G10" s="172"/>
      <c r="H10" s="173"/>
    </row>
    <row r="11" spans="1:8" x14ac:dyDescent="0.15">
      <c r="A11" s="154" t="s">
        <v>538</v>
      </c>
      <c r="B11" s="159"/>
      <c r="C11" s="160"/>
      <c r="D11" s="161">
        <v>25839</v>
      </c>
      <c r="E11" s="162"/>
      <c r="F11" s="163">
        <v>103390</v>
      </c>
      <c r="G11" s="164"/>
      <c r="H11" s="165"/>
    </row>
    <row r="12" spans="1:8" x14ac:dyDescent="0.15">
      <c r="A12" s="166"/>
      <c r="B12" s="167"/>
      <c r="C12" s="174"/>
      <c r="D12" s="169">
        <v>12259</v>
      </c>
      <c r="E12" s="170"/>
      <c r="F12" s="171">
        <v>51269</v>
      </c>
      <c r="G12" s="172"/>
      <c r="H12" s="173"/>
    </row>
    <row r="13" spans="1:8" x14ac:dyDescent="0.15">
      <c r="A13" s="154"/>
      <c r="B13" s="159"/>
      <c r="C13" s="175"/>
      <c r="D13" s="176">
        <v>31956</v>
      </c>
      <c r="E13" s="177"/>
      <c r="F13" s="178">
        <v>93470</v>
      </c>
      <c r="G13" s="179"/>
      <c r="H13" s="165"/>
    </row>
    <row r="14" spans="1:8" x14ac:dyDescent="0.15">
      <c r="A14" s="166"/>
      <c r="B14" s="167"/>
      <c r="C14" s="168"/>
      <c r="D14" s="169">
        <v>20936</v>
      </c>
      <c r="E14" s="170"/>
      <c r="F14" s="171">
        <v>47062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9.09</v>
      </c>
      <c r="C19" s="180">
        <f>ROUND(VALUE(SUBSTITUTE(実質収支比率等に係る経年分析!G$48,"▲","-")),2)</f>
        <v>7.29</v>
      </c>
      <c r="D19" s="180">
        <f>ROUND(VALUE(SUBSTITUTE(実質収支比率等に係る経年分析!H$48,"▲","-")),2)</f>
        <v>6.59</v>
      </c>
      <c r="E19" s="180">
        <f>ROUND(VALUE(SUBSTITUTE(実質収支比率等に係る経年分析!I$48,"▲","-")),2)</f>
        <v>5.29</v>
      </c>
      <c r="F19" s="180">
        <f>ROUND(VALUE(SUBSTITUTE(実質収支比率等に係る経年分析!J$48,"▲","-")),2)</f>
        <v>5.84</v>
      </c>
    </row>
    <row r="20" spans="1:11" x14ac:dyDescent="0.15">
      <c r="A20" s="180" t="s">
        <v>55</v>
      </c>
      <c r="B20" s="180">
        <f>ROUND(VALUE(SUBSTITUTE(実質収支比率等に係る経年分析!F$47,"▲","-")),2)</f>
        <v>37.950000000000003</v>
      </c>
      <c r="C20" s="180">
        <f>ROUND(VALUE(SUBSTITUTE(実質収支比率等に係る経年分析!G$47,"▲","-")),2)</f>
        <v>38.69</v>
      </c>
      <c r="D20" s="180">
        <f>ROUND(VALUE(SUBSTITUTE(実質収支比率等に係る経年分析!H$47,"▲","-")),2)</f>
        <v>35.020000000000003</v>
      </c>
      <c r="E20" s="180">
        <f>ROUND(VALUE(SUBSTITUTE(実質収支比率等に係る経年分析!I$47,"▲","-")),2)</f>
        <v>38.32</v>
      </c>
      <c r="F20" s="180">
        <f>ROUND(VALUE(SUBSTITUTE(実質収支比率等に係る経年分析!J$47,"▲","-")),2)</f>
        <v>27.7</v>
      </c>
    </row>
    <row r="21" spans="1:11" x14ac:dyDescent="0.15">
      <c r="A21" s="180" t="s">
        <v>56</v>
      </c>
      <c r="B21" s="180">
        <f>IF(ISNUMBER(VALUE(SUBSTITUTE(実質収支比率等に係る経年分析!F$49,"▲","-"))),ROUND(VALUE(SUBSTITUTE(実質収支比率等に係る経年分析!F$49,"▲","-")),2),NA())</f>
        <v>1.27</v>
      </c>
      <c r="C21" s="180">
        <f>IF(ISNUMBER(VALUE(SUBSTITUTE(実質収支比率等に係る経年分析!G$49,"▲","-"))),ROUND(VALUE(SUBSTITUTE(実質収支比率等に係る経年分析!G$49,"▲","-")),2),NA())</f>
        <v>-0.73</v>
      </c>
      <c r="D21" s="180">
        <f>IF(ISNUMBER(VALUE(SUBSTITUTE(実質収支比率等に係る経年分析!H$49,"▲","-"))),ROUND(VALUE(SUBSTITUTE(実質収支比率等に係る経年分析!H$49,"▲","-")),2),NA())</f>
        <v>-4.49</v>
      </c>
      <c r="E21" s="180">
        <f>IF(ISNUMBER(VALUE(SUBSTITUTE(実質収支比率等に係る経年分析!I$49,"▲","-"))),ROUND(VALUE(SUBSTITUTE(実質収支比率等に係る経年分析!I$49,"▲","-")),2),NA())</f>
        <v>2.5499999999999998</v>
      </c>
      <c r="F21" s="180">
        <f>IF(ISNUMBER(VALUE(SUBSTITUTE(実質収支比率等に係る経年分析!J$49,"▲","-"))),ROUND(VALUE(SUBSTITUTE(実質収支比率等に係る経年分析!J$49,"▲","-")),2),NA())</f>
        <v>-9.43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墓地公園特別会計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8.6999999999999993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364</v>
      </c>
      <c r="E42" s="182"/>
      <c r="F42" s="182"/>
      <c r="G42" s="182">
        <f>'実質公債費比率（分子）の構造'!L$52</f>
        <v>372</v>
      </c>
      <c r="H42" s="182"/>
      <c r="I42" s="182"/>
      <c r="J42" s="182">
        <f>'実質公債費比率（分子）の構造'!M$52</f>
        <v>372</v>
      </c>
      <c r="K42" s="182"/>
      <c r="L42" s="182"/>
      <c r="M42" s="182">
        <f>'実質公債費比率（分子）の構造'!N$52</f>
        <v>381</v>
      </c>
      <c r="N42" s="182"/>
      <c r="O42" s="182"/>
      <c r="P42" s="182">
        <f>'実質公債費比率（分子）の構造'!O$52</f>
        <v>385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220</v>
      </c>
      <c r="C46" s="182"/>
      <c r="D46" s="182"/>
      <c r="E46" s="182">
        <f>'実質公債費比率（分子）の構造'!L$48</f>
        <v>258</v>
      </c>
      <c r="F46" s="182"/>
      <c r="G46" s="182"/>
      <c r="H46" s="182">
        <f>'実質公債費比率（分子）の構造'!M$48</f>
        <v>223</v>
      </c>
      <c r="I46" s="182"/>
      <c r="J46" s="182"/>
      <c r="K46" s="182">
        <f>'実質公債費比率（分子）の構造'!N$48</f>
        <v>258</v>
      </c>
      <c r="L46" s="182"/>
      <c r="M46" s="182"/>
      <c r="N46" s="182">
        <f>'実質公債費比率（分子）の構造'!O$48</f>
        <v>252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279</v>
      </c>
      <c r="C49" s="182"/>
      <c r="D49" s="182"/>
      <c r="E49" s="182">
        <f>'実質公債費比率（分子）の構造'!L$45</f>
        <v>290</v>
      </c>
      <c r="F49" s="182"/>
      <c r="G49" s="182"/>
      <c r="H49" s="182">
        <f>'実質公債費比率（分子）の構造'!M$45</f>
        <v>283</v>
      </c>
      <c r="I49" s="182"/>
      <c r="J49" s="182"/>
      <c r="K49" s="182">
        <f>'実質公債費比率（分子）の構造'!N$45</f>
        <v>317</v>
      </c>
      <c r="L49" s="182"/>
      <c r="M49" s="182"/>
      <c r="N49" s="182">
        <f>'実質公債費比率（分子）の構造'!O$45</f>
        <v>321</v>
      </c>
      <c r="O49" s="182"/>
      <c r="P49" s="182"/>
    </row>
    <row r="50" spans="1:16" x14ac:dyDescent="0.15">
      <c r="A50" s="182" t="s">
        <v>71</v>
      </c>
      <c r="B50" s="182" t="e">
        <f>NA()</f>
        <v>#N/A</v>
      </c>
      <c r="C50" s="182">
        <f>IF(ISNUMBER('実質公債費比率（分子）の構造'!K$53),'実質公債費比率（分子）の構造'!K$53,NA())</f>
        <v>135</v>
      </c>
      <c r="D50" s="182" t="e">
        <f>NA()</f>
        <v>#N/A</v>
      </c>
      <c r="E50" s="182" t="e">
        <f>NA()</f>
        <v>#N/A</v>
      </c>
      <c r="F50" s="182">
        <f>IF(ISNUMBER('実質公債費比率（分子）の構造'!L$53),'実質公債費比率（分子）の構造'!L$53,NA())</f>
        <v>176</v>
      </c>
      <c r="G50" s="182" t="e">
        <f>NA()</f>
        <v>#N/A</v>
      </c>
      <c r="H50" s="182" t="e">
        <f>NA()</f>
        <v>#N/A</v>
      </c>
      <c r="I50" s="182">
        <f>IF(ISNUMBER('実質公債費比率（分子）の構造'!M$53),'実質公債費比率（分子）の構造'!M$53,NA())</f>
        <v>134</v>
      </c>
      <c r="J50" s="182" t="e">
        <f>NA()</f>
        <v>#N/A</v>
      </c>
      <c r="K50" s="182" t="e">
        <f>NA()</f>
        <v>#N/A</v>
      </c>
      <c r="L50" s="182">
        <f>IF(ISNUMBER('実質公債費比率（分子）の構造'!N$53),'実質公債費比率（分子）の構造'!N$53,NA())</f>
        <v>194</v>
      </c>
      <c r="M50" s="182" t="e">
        <f>NA()</f>
        <v>#N/A</v>
      </c>
      <c r="N50" s="182" t="e">
        <f>NA()</f>
        <v>#N/A</v>
      </c>
      <c r="O50" s="182">
        <f>IF(ISNUMBER('実質公債費比率（分子）の構造'!O$53),'実質公債費比率（分子）の構造'!O$53,NA())</f>
        <v>188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4344</v>
      </c>
      <c r="E56" s="181"/>
      <c r="F56" s="181"/>
      <c r="G56" s="181">
        <f>'将来負担比率（分子）の構造'!J$52</f>
        <v>4304</v>
      </c>
      <c r="H56" s="181"/>
      <c r="I56" s="181"/>
      <c r="J56" s="181">
        <f>'将来負担比率（分子）の構造'!K$52</f>
        <v>4257</v>
      </c>
      <c r="K56" s="181"/>
      <c r="L56" s="181"/>
      <c r="M56" s="181">
        <f>'将来負担比率（分子）の構造'!L$52</f>
        <v>4275</v>
      </c>
      <c r="N56" s="181"/>
      <c r="O56" s="181"/>
      <c r="P56" s="181">
        <f>'将来負担比率（分子）の構造'!M$52</f>
        <v>4118</v>
      </c>
    </row>
    <row r="57" spans="1:16" x14ac:dyDescent="0.15">
      <c r="A57" s="181" t="s">
        <v>42</v>
      </c>
      <c r="B57" s="181"/>
      <c r="C57" s="181"/>
      <c r="D57" s="181">
        <f>'将来負担比率（分子）の構造'!I$51</f>
        <v>22</v>
      </c>
      <c r="E57" s="181"/>
      <c r="F57" s="181"/>
      <c r="G57" s="181">
        <f>'将来負担比率（分子）の構造'!J$51</f>
        <v>18</v>
      </c>
      <c r="H57" s="181"/>
      <c r="I57" s="181"/>
      <c r="J57" s="181">
        <f>'将来負担比率（分子）の構造'!K$51</f>
        <v>14</v>
      </c>
      <c r="K57" s="181"/>
      <c r="L57" s="181"/>
      <c r="M57" s="181">
        <f>'将来負担比率（分子）の構造'!L$51</f>
        <v>10</v>
      </c>
      <c r="N57" s="181"/>
      <c r="O57" s="181"/>
      <c r="P57" s="181">
        <f>'将来負担比率（分子）の構造'!M$51</f>
        <v>6</v>
      </c>
    </row>
    <row r="58" spans="1:16" x14ac:dyDescent="0.15">
      <c r="A58" s="181" t="s">
        <v>41</v>
      </c>
      <c r="B58" s="181"/>
      <c r="C58" s="181"/>
      <c r="D58" s="181">
        <f>'将来負担比率（分子）の構造'!I$50</f>
        <v>1992</v>
      </c>
      <c r="E58" s="181"/>
      <c r="F58" s="181"/>
      <c r="G58" s="181">
        <f>'将来負担比率（分子）の構造'!J$50</f>
        <v>2112</v>
      </c>
      <c r="H58" s="181"/>
      <c r="I58" s="181"/>
      <c r="J58" s="181">
        <f>'将来負担比率（分子）の構造'!K$50</f>
        <v>2133</v>
      </c>
      <c r="K58" s="181"/>
      <c r="L58" s="181"/>
      <c r="M58" s="181">
        <f>'将来負担比率（分子）の構造'!L$50</f>
        <v>2324</v>
      </c>
      <c r="N58" s="181"/>
      <c r="O58" s="181"/>
      <c r="P58" s="181">
        <f>'将来負担比率（分子）の構造'!M$50</f>
        <v>2030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98</v>
      </c>
      <c r="C62" s="181"/>
      <c r="D62" s="181"/>
      <c r="E62" s="181">
        <f>'将来負担比率（分子）の構造'!J$45</f>
        <v>12</v>
      </c>
      <c r="F62" s="181"/>
      <c r="G62" s="181"/>
      <c r="H62" s="181" t="str">
        <f>'将来負担比率（分子）の構造'!K$45</f>
        <v>-</v>
      </c>
      <c r="I62" s="181"/>
      <c r="J62" s="181"/>
      <c r="K62" s="181" t="str">
        <f>'将来負担比率（分子）の構造'!L$45</f>
        <v>-</v>
      </c>
      <c r="L62" s="181"/>
      <c r="M62" s="181"/>
      <c r="N62" s="181">
        <f>'将来負担比率（分子）の構造'!M$45</f>
        <v>32</v>
      </c>
      <c r="O62" s="181"/>
      <c r="P62" s="181"/>
    </row>
    <row r="63" spans="1:16" x14ac:dyDescent="0.15">
      <c r="A63" s="181" t="s">
        <v>34</v>
      </c>
      <c r="B63" s="181">
        <f>'将来負担比率（分子）の構造'!I$44</f>
        <v>4</v>
      </c>
      <c r="C63" s="181"/>
      <c r="D63" s="181"/>
      <c r="E63" s="181">
        <f>'将来負担比率（分子）の構造'!J$44</f>
        <v>4</v>
      </c>
      <c r="F63" s="181"/>
      <c r="G63" s="181"/>
      <c r="H63" s="181">
        <f>'将来負担比率（分子）の構造'!K$44</f>
        <v>3</v>
      </c>
      <c r="I63" s="181"/>
      <c r="J63" s="181"/>
      <c r="K63" s="181">
        <f>'将来負担比率（分子）の構造'!L$44</f>
        <v>3</v>
      </c>
      <c r="L63" s="181"/>
      <c r="M63" s="181"/>
      <c r="N63" s="181">
        <f>'将来負担比率（分子）の構造'!M$44</f>
        <v>2</v>
      </c>
      <c r="O63" s="181"/>
      <c r="P63" s="181"/>
    </row>
    <row r="64" spans="1:16" x14ac:dyDescent="0.15">
      <c r="A64" s="181" t="s">
        <v>33</v>
      </c>
      <c r="B64" s="181">
        <f>'将来負担比率（分子）の構造'!I$43</f>
        <v>2363</v>
      </c>
      <c r="C64" s="181"/>
      <c r="D64" s="181"/>
      <c r="E64" s="181">
        <f>'将来負担比率（分子）の構造'!J$43</f>
        <v>2246</v>
      </c>
      <c r="F64" s="181"/>
      <c r="G64" s="181"/>
      <c r="H64" s="181">
        <f>'将来負担比率（分子）の構造'!K$43</f>
        <v>2040</v>
      </c>
      <c r="I64" s="181"/>
      <c r="J64" s="181"/>
      <c r="K64" s="181">
        <f>'将来負担比率（分子）の構造'!L$43</f>
        <v>2110</v>
      </c>
      <c r="L64" s="181"/>
      <c r="M64" s="181"/>
      <c r="N64" s="181">
        <f>'将来負担比率（分子）の構造'!M$43</f>
        <v>2015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4087</v>
      </c>
      <c r="C66" s="181"/>
      <c r="D66" s="181"/>
      <c r="E66" s="181">
        <f>'将来負担比率（分子）の構造'!J$41</f>
        <v>4100</v>
      </c>
      <c r="F66" s="181"/>
      <c r="G66" s="181"/>
      <c r="H66" s="181">
        <f>'将来負担比率（分子）の構造'!K$41</f>
        <v>4145</v>
      </c>
      <c r="I66" s="181"/>
      <c r="J66" s="181"/>
      <c r="K66" s="181">
        <f>'将来負担比率（分子）の構造'!L$41</f>
        <v>4263</v>
      </c>
      <c r="L66" s="181"/>
      <c r="M66" s="181"/>
      <c r="N66" s="181">
        <f>'将来負担比率（分子）の構造'!M$41</f>
        <v>4192</v>
      </c>
      <c r="O66" s="181"/>
      <c r="P66" s="181"/>
    </row>
    <row r="67" spans="1:16" x14ac:dyDescent="0.15">
      <c r="A67" s="181" t="s">
        <v>75</v>
      </c>
      <c r="B67" s="181" t="e">
        <f>NA()</f>
        <v>#N/A</v>
      </c>
      <c r="C67" s="181">
        <f>IF(ISNUMBER('将来負担比率（分子）の構造'!I$53), IF('将来負担比率（分子）の構造'!I$53 &lt; 0, 0, '将来負担比率（分子）の構造'!I$53), NA())</f>
        <v>194</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88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991</v>
      </c>
      <c r="C72" s="185">
        <f>基金残高に係る経年分析!G55</f>
        <v>1099</v>
      </c>
      <c r="D72" s="185">
        <f>基金残高に係る経年分析!H55</f>
        <v>806</v>
      </c>
    </row>
    <row r="73" spans="1:16" x14ac:dyDescent="0.15">
      <c r="A73" s="184" t="s">
        <v>78</v>
      </c>
      <c r="B73" s="185">
        <f>基金残高に係る経年分析!F56</f>
        <v>24</v>
      </c>
      <c r="C73" s="185">
        <f>基金残高に係る経年分析!G56</f>
        <v>24</v>
      </c>
      <c r="D73" s="185">
        <f>基金残高に係る経年分析!H56</f>
        <v>24</v>
      </c>
    </row>
    <row r="74" spans="1:16" x14ac:dyDescent="0.15">
      <c r="A74" s="184" t="s">
        <v>79</v>
      </c>
      <c r="B74" s="185">
        <f>基金残高に係る経年分析!F57</f>
        <v>938</v>
      </c>
      <c r="C74" s="185">
        <f>基金残高に係る経年分析!G57</f>
        <v>984</v>
      </c>
      <c r="D74" s="185">
        <f>基金残高に係る経年分析!H57</f>
        <v>978</v>
      </c>
    </row>
  </sheetData>
  <sheetProtection algorithmName="SHA-512" hashValue="Q895wkA0H6jEVbE99vAlPrR7K/EjcI6ndGSAuJf4POksZXuMi68+lerrDXleFgNM1xTONP1ddeG2swQR4tZnEw==" saltValue="xFXgKPlP0bepgH3b2l8Z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2090612</v>
      </c>
      <c r="S5" s="734"/>
      <c r="T5" s="734"/>
      <c r="U5" s="734"/>
      <c r="V5" s="734"/>
      <c r="W5" s="734"/>
      <c r="X5" s="734"/>
      <c r="Y5" s="777"/>
      <c r="Z5" s="795">
        <v>49.3</v>
      </c>
      <c r="AA5" s="795"/>
      <c r="AB5" s="795"/>
      <c r="AC5" s="795"/>
      <c r="AD5" s="796">
        <v>2090612</v>
      </c>
      <c r="AE5" s="796"/>
      <c r="AF5" s="796"/>
      <c r="AG5" s="796"/>
      <c r="AH5" s="796"/>
      <c r="AI5" s="796"/>
      <c r="AJ5" s="796"/>
      <c r="AK5" s="796"/>
      <c r="AL5" s="778">
        <v>79.3</v>
      </c>
      <c r="AM5" s="749"/>
      <c r="AN5" s="749"/>
      <c r="AO5" s="779"/>
      <c r="AP5" s="744" t="s">
        <v>225</v>
      </c>
      <c r="AQ5" s="745"/>
      <c r="AR5" s="745"/>
      <c r="AS5" s="745"/>
      <c r="AT5" s="745"/>
      <c r="AU5" s="745"/>
      <c r="AV5" s="745"/>
      <c r="AW5" s="745"/>
      <c r="AX5" s="745"/>
      <c r="AY5" s="745"/>
      <c r="AZ5" s="745"/>
      <c r="BA5" s="745"/>
      <c r="BB5" s="745"/>
      <c r="BC5" s="745"/>
      <c r="BD5" s="745"/>
      <c r="BE5" s="745"/>
      <c r="BF5" s="746"/>
      <c r="BG5" s="678">
        <v>2089071</v>
      </c>
      <c r="BH5" s="679"/>
      <c r="BI5" s="679"/>
      <c r="BJ5" s="679"/>
      <c r="BK5" s="679"/>
      <c r="BL5" s="679"/>
      <c r="BM5" s="679"/>
      <c r="BN5" s="680"/>
      <c r="BO5" s="715">
        <v>99.9</v>
      </c>
      <c r="BP5" s="715"/>
      <c r="BQ5" s="715"/>
      <c r="BR5" s="715"/>
      <c r="BS5" s="716" t="s">
        <v>226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218</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26617</v>
      </c>
      <c r="S6" s="679"/>
      <c r="T6" s="679"/>
      <c r="U6" s="679"/>
      <c r="V6" s="679"/>
      <c r="W6" s="679"/>
      <c r="X6" s="679"/>
      <c r="Y6" s="680"/>
      <c r="Z6" s="715">
        <v>0.6</v>
      </c>
      <c r="AA6" s="715"/>
      <c r="AB6" s="715"/>
      <c r="AC6" s="715"/>
      <c r="AD6" s="716">
        <v>26617</v>
      </c>
      <c r="AE6" s="716"/>
      <c r="AF6" s="716"/>
      <c r="AG6" s="716"/>
      <c r="AH6" s="716"/>
      <c r="AI6" s="716"/>
      <c r="AJ6" s="716"/>
      <c r="AK6" s="716"/>
      <c r="AL6" s="681">
        <v>1</v>
      </c>
      <c r="AM6" s="682"/>
      <c r="AN6" s="682"/>
      <c r="AO6" s="717"/>
      <c r="AP6" s="675" t="s">
        <v>231</v>
      </c>
      <c r="AQ6" s="676"/>
      <c r="AR6" s="676"/>
      <c r="AS6" s="676"/>
      <c r="AT6" s="676"/>
      <c r="AU6" s="676"/>
      <c r="AV6" s="676"/>
      <c r="AW6" s="676"/>
      <c r="AX6" s="676"/>
      <c r="AY6" s="676"/>
      <c r="AZ6" s="676"/>
      <c r="BA6" s="676"/>
      <c r="BB6" s="676"/>
      <c r="BC6" s="676"/>
      <c r="BD6" s="676"/>
      <c r="BE6" s="676"/>
      <c r="BF6" s="677"/>
      <c r="BG6" s="678">
        <v>2089071</v>
      </c>
      <c r="BH6" s="679"/>
      <c r="BI6" s="679"/>
      <c r="BJ6" s="679"/>
      <c r="BK6" s="679"/>
      <c r="BL6" s="679"/>
      <c r="BM6" s="679"/>
      <c r="BN6" s="680"/>
      <c r="BO6" s="715">
        <v>99.9</v>
      </c>
      <c r="BP6" s="715"/>
      <c r="BQ6" s="715"/>
      <c r="BR6" s="715"/>
      <c r="BS6" s="716" t="s">
        <v>226</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81867</v>
      </c>
      <c r="CS6" s="679"/>
      <c r="CT6" s="679"/>
      <c r="CU6" s="679"/>
      <c r="CV6" s="679"/>
      <c r="CW6" s="679"/>
      <c r="CX6" s="679"/>
      <c r="CY6" s="680"/>
      <c r="CZ6" s="778">
        <v>2</v>
      </c>
      <c r="DA6" s="749"/>
      <c r="DB6" s="749"/>
      <c r="DC6" s="781"/>
      <c r="DD6" s="684" t="s">
        <v>226</v>
      </c>
      <c r="DE6" s="679"/>
      <c r="DF6" s="679"/>
      <c r="DG6" s="679"/>
      <c r="DH6" s="679"/>
      <c r="DI6" s="679"/>
      <c r="DJ6" s="679"/>
      <c r="DK6" s="679"/>
      <c r="DL6" s="679"/>
      <c r="DM6" s="679"/>
      <c r="DN6" s="679"/>
      <c r="DO6" s="679"/>
      <c r="DP6" s="680"/>
      <c r="DQ6" s="684">
        <v>81867</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1830</v>
      </c>
      <c r="S7" s="679"/>
      <c r="T7" s="679"/>
      <c r="U7" s="679"/>
      <c r="V7" s="679"/>
      <c r="W7" s="679"/>
      <c r="X7" s="679"/>
      <c r="Y7" s="680"/>
      <c r="Z7" s="715">
        <v>0</v>
      </c>
      <c r="AA7" s="715"/>
      <c r="AB7" s="715"/>
      <c r="AC7" s="715"/>
      <c r="AD7" s="716">
        <v>1830</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845605</v>
      </c>
      <c r="BH7" s="679"/>
      <c r="BI7" s="679"/>
      <c r="BJ7" s="679"/>
      <c r="BK7" s="679"/>
      <c r="BL7" s="679"/>
      <c r="BM7" s="679"/>
      <c r="BN7" s="680"/>
      <c r="BO7" s="715">
        <v>40.4</v>
      </c>
      <c r="BP7" s="715"/>
      <c r="BQ7" s="715"/>
      <c r="BR7" s="715"/>
      <c r="BS7" s="716" t="s">
        <v>226</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671258</v>
      </c>
      <c r="CS7" s="679"/>
      <c r="CT7" s="679"/>
      <c r="CU7" s="679"/>
      <c r="CV7" s="679"/>
      <c r="CW7" s="679"/>
      <c r="CX7" s="679"/>
      <c r="CY7" s="680"/>
      <c r="CZ7" s="715">
        <v>16.600000000000001</v>
      </c>
      <c r="DA7" s="715"/>
      <c r="DB7" s="715"/>
      <c r="DC7" s="715"/>
      <c r="DD7" s="684">
        <v>2843</v>
      </c>
      <c r="DE7" s="679"/>
      <c r="DF7" s="679"/>
      <c r="DG7" s="679"/>
      <c r="DH7" s="679"/>
      <c r="DI7" s="679"/>
      <c r="DJ7" s="679"/>
      <c r="DK7" s="679"/>
      <c r="DL7" s="679"/>
      <c r="DM7" s="679"/>
      <c r="DN7" s="679"/>
      <c r="DO7" s="679"/>
      <c r="DP7" s="680"/>
      <c r="DQ7" s="684">
        <v>601291</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9382</v>
      </c>
      <c r="S8" s="679"/>
      <c r="T8" s="679"/>
      <c r="U8" s="679"/>
      <c r="V8" s="679"/>
      <c r="W8" s="679"/>
      <c r="X8" s="679"/>
      <c r="Y8" s="680"/>
      <c r="Z8" s="715">
        <v>0.2</v>
      </c>
      <c r="AA8" s="715"/>
      <c r="AB8" s="715"/>
      <c r="AC8" s="715"/>
      <c r="AD8" s="716">
        <v>9382</v>
      </c>
      <c r="AE8" s="716"/>
      <c r="AF8" s="716"/>
      <c r="AG8" s="716"/>
      <c r="AH8" s="716"/>
      <c r="AI8" s="716"/>
      <c r="AJ8" s="716"/>
      <c r="AK8" s="716"/>
      <c r="AL8" s="681">
        <v>0.4</v>
      </c>
      <c r="AM8" s="682"/>
      <c r="AN8" s="682"/>
      <c r="AO8" s="717"/>
      <c r="AP8" s="675" t="s">
        <v>237</v>
      </c>
      <c r="AQ8" s="676"/>
      <c r="AR8" s="676"/>
      <c r="AS8" s="676"/>
      <c r="AT8" s="676"/>
      <c r="AU8" s="676"/>
      <c r="AV8" s="676"/>
      <c r="AW8" s="676"/>
      <c r="AX8" s="676"/>
      <c r="AY8" s="676"/>
      <c r="AZ8" s="676"/>
      <c r="BA8" s="676"/>
      <c r="BB8" s="676"/>
      <c r="BC8" s="676"/>
      <c r="BD8" s="676"/>
      <c r="BE8" s="676"/>
      <c r="BF8" s="677"/>
      <c r="BG8" s="678">
        <v>18829</v>
      </c>
      <c r="BH8" s="679"/>
      <c r="BI8" s="679"/>
      <c r="BJ8" s="679"/>
      <c r="BK8" s="679"/>
      <c r="BL8" s="679"/>
      <c r="BM8" s="679"/>
      <c r="BN8" s="680"/>
      <c r="BO8" s="715">
        <v>0.9</v>
      </c>
      <c r="BP8" s="715"/>
      <c r="BQ8" s="715"/>
      <c r="BR8" s="715"/>
      <c r="BS8" s="684" t="s">
        <v>226</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1318145</v>
      </c>
      <c r="CS8" s="679"/>
      <c r="CT8" s="679"/>
      <c r="CU8" s="679"/>
      <c r="CV8" s="679"/>
      <c r="CW8" s="679"/>
      <c r="CX8" s="679"/>
      <c r="CY8" s="680"/>
      <c r="CZ8" s="715">
        <v>32.6</v>
      </c>
      <c r="DA8" s="715"/>
      <c r="DB8" s="715"/>
      <c r="DC8" s="715"/>
      <c r="DD8" s="684">
        <v>1858</v>
      </c>
      <c r="DE8" s="679"/>
      <c r="DF8" s="679"/>
      <c r="DG8" s="679"/>
      <c r="DH8" s="679"/>
      <c r="DI8" s="679"/>
      <c r="DJ8" s="679"/>
      <c r="DK8" s="679"/>
      <c r="DL8" s="679"/>
      <c r="DM8" s="679"/>
      <c r="DN8" s="679"/>
      <c r="DO8" s="679"/>
      <c r="DP8" s="680"/>
      <c r="DQ8" s="684">
        <v>781585</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5160</v>
      </c>
      <c r="S9" s="679"/>
      <c r="T9" s="679"/>
      <c r="U9" s="679"/>
      <c r="V9" s="679"/>
      <c r="W9" s="679"/>
      <c r="X9" s="679"/>
      <c r="Y9" s="680"/>
      <c r="Z9" s="715">
        <v>0.1</v>
      </c>
      <c r="AA9" s="715"/>
      <c r="AB9" s="715"/>
      <c r="AC9" s="715"/>
      <c r="AD9" s="716">
        <v>5160</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720470</v>
      </c>
      <c r="BH9" s="679"/>
      <c r="BI9" s="679"/>
      <c r="BJ9" s="679"/>
      <c r="BK9" s="679"/>
      <c r="BL9" s="679"/>
      <c r="BM9" s="679"/>
      <c r="BN9" s="680"/>
      <c r="BO9" s="715">
        <v>34.5</v>
      </c>
      <c r="BP9" s="715"/>
      <c r="BQ9" s="715"/>
      <c r="BR9" s="715"/>
      <c r="BS9" s="684" t="s">
        <v>226</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207040</v>
      </c>
      <c r="CS9" s="679"/>
      <c r="CT9" s="679"/>
      <c r="CU9" s="679"/>
      <c r="CV9" s="679"/>
      <c r="CW9" s="679"/>
      <c r="CX9" s="679"/>
      <c r="CY9" s="680"/>
      <c r="CZ9" s="715">
        <v>5.0999999999999996</v>
      </c>
      <c r="DA9" s="715"/>
      <c r="DB9" s="715"/>
      <c r="DC9" s="715"/>
      <c r="DD9" s="684">
        <v>1868</v>
      </c>
      <c r="DE9" s="679"/>
      <c r="DF9" s="679"/>
      <c r="DG9" s="679"/>
      <c r="DH9" s="679"/>
      <c r="DI9" s="679"/>
      <c r="DJ9" s="679"/>
      <c r="DK9" s="679"/>
      <c r="DL9" s="679"/>
      <c r="DM9" s="679"/>
      <c r="DN9" s="679"/>
      <c r="DO9" s="679"/>
      <c r="DP9" s="680"/>
      <c r="DQ9" s="684">
        <v>191210</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226</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29916</v>
      </c>
      <c r="BH10" s="679"/>
      <c r="BI10" s="679"/>
      <c r="BJ10" s="679"/>
      <c r="BK10" s="679"/>
      <c r="BL10" s="679"/>
      <c r="BM10" s="679"/>
      <c r="BN10" s="680"/>
      <c r="BO10" s="715">
        <v>1.4</v>
      </c>
      <c r="BP10" s="715"/>
      <c r="BQ10" s="715"/>
      <c r="BR10" s="715"/>
      <c r="BS10" s="684" t="s">
        <v>226</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226</v>
      </c>
      <c r="DA10" s="715"/>
      <c r="DB10" s="715"/>
      <c r="DC10" s="715"/>
      <c r="DD10" s="684" t="s">
        <v>129</v>
      </c>
      <c r="DE10" s="679"/>
      <c r="DF10" s="679"/>
      <c r="DG10" s="679"/>
      <c r="DH10" s="679"/>
      <c r="DI10" s="679"/>
      <c r="DJ10" s="679"/>
      <c r="DK10" s="679"/>
      <c r="DL10" s="679"/>
      <c r="DM10" s="679"/>
      <c r="DN10" s="679"/>
      <c r="DO10" s="679"/>
      <c r="DP10" s="680"/>
      <c r="DQ10" s="684" t="s">
        <v>226</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182790</v>
      </c>
      <c r="S11" s="679"/>
      <c r="T11" s="679"/>
      <c r="U11" s="679"/>
      <c r="V11" s="679"/>
      <c r="W11" s="679"/>
      <c r="X11" s="679"/>
      <c r="Y11" s="680"/>
      <c r="Z11" s="681">
        <v>4.3</v>
      </c>
      <c r="AA11" s="682"/>
      <c r="AB11" s="682"/>
      <c r="AC11" s="683"/>
      <c r="AD11" s="684">
        <v>182790</v>
      </c>
      <c r="AE11" s="679"/>
      <c r="AF11" s="679"/>
      <c r="AG11" s="679"/>
      <c r="AH11" s="679"/>
      <c r="AI11" s="679"/>
      <c r="AJ11" s="679"/>
      <c r="AK11" s="680"/>
      <c r="AL11" s="681">
        <v>6.9</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76390</v>
      </c>
      <c r="BH11" s="679"/>
      <c r="BI11" s="679"/>
      <c r="BJ11" s="679"/>
      <c r="BK11" s="679"/>
      <c r="BL11" s="679"/>
      <c r="BM11" s="679"/>
      <c r="BN11" s="680"/>
      <c r="BO11" s="715">
        <v>3.7</v>
      </c>
      <c r="BP11" s="715"/>
      <c r="BQ11" s="715"/>
      <c r="BR11" s="715"/>
      <c r="BS11" s="684" t="s">
        <v>226</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42585</v>
      </c>
      <c r="CS11" s="679"/>
      <c r="CT11" s="679"/>
      <c r="CU11" s="679"/>
      <c r="CV11" s="679"/>
      <c r="CW11" s="679"/>
      <c r="CX11" s="679"/>
      <c r="CY11" s="680"/>
      <c r="CZ11" s="715">
        <v>1.1000000000000001</v>
      </c>
      <c r="DA11" s="715"/>
      <c r="DB11" s="715"/>
      <c r="DC11" s="715"/>
      <c r="DD11" s="684" t="s">
        <v>129</v>
      </c>
      <c r="DE11" s="679"/>
      <c r="DF11" s="679"/>
      <c r="DG11" s="679"/>
      <c r="DH11" s="679"/>
      <c r="DI11" s="679"/>
      <c r="DJ11" s="679"/>
      <c r="DK11" s="679"/>
      <c r="DL11" s="679"/>
      <c r="DM11" s="679"/>
      <c r="DN11" s="679"/>
      <c r="DO11" s="679"/>
      <c r="DP11" s="680"/>
      <c r="DQ11" s="684">
        <v>35142</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226</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1157238</v>
      </c>
      <c r="BH12" s="679"/>
      <c r="BI12" s="679"/>
      <c r="BJ12" s="679"/>
      <c r="BK12" s="679"/>
      <c r="BL12" s="679"/>
      <c r="BM12" s="679"/>
      <c r="BN12" s="680"/>
      <c r="BO12" s="715">
        <v>55.4</v>
      </c>
      <c r="BP12" s="715"/>
      <c r="BQ12" s="715"/>
      <c r="BR12" s="715"/>
      <c r="BS12" s="684" t="s">
        <v>129</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8655</v>
      </c>
      <c r="CS12" s="679"/>
      <c r="CT12" s="679"/>
      <c r="CU12" s="679"/>
      <c r="CV12" s="679"/>
      <c r="CW12" s="679"/>
      <c r="CX12" s="679"/>
      <c r="CY12" s="680"/>
      <c r="CZ12" s="715">
        <v>0.2</v>
      </c>
      <c r="DA12" s="715"/>
      <c r="DB12" s="715"/>
      <c r="DC12" s="715"/>
      <c r="DD12" s="684" t="s">
        <v>129</v>
      </c>
      <c r="DE12" s="679"/>
      <c r="DF12" s="679"/>
      <c r="DG12" s="679"/>
      <c r="DH12" s="679"/>
      <c r="DI12" s="679"/>
      <c r="DJ12" s="679"/>
      <c r="DK12" s="679"/>
      <c r="DL12" s="679"/>
      <c r="DM12" s="679"/>
      <c r="DN12" s="679"/>
      <c r="DO12" s="679"/>
      <c r="DP12" s="680"/>
      <c r="DQ12" s="684">
        <v>8124</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226</v>
      </c>
      <c r="S13" s="679"/>
      <c r="T13" s="679"/>
      <c r="U13" s="679"/>
      <c r="V13" s="679"/>
      <c r="W13" s="679"/>
      <c r="X13" s="679"/>
      <c r="Y13" s="680"/>
      <c r="Z13" s="715" t="s">
        <v>129</v>
      </c>
      <c r="AA13" s="715"/>
      <c r="AB13" s="715"/>
      <c r="AC13" s="715"/>
      <c r="AD13" s="716" t="s">
        <v>226</v>
      </c>
      <c r="AE13" s="716"/>
      <c r="AF13" s="716"/>
      <c r="AG13" s="716"/>
      <c r="AH13" s="716"/>
      <c r="AI13" s="716"/>
      <c r="AJ13" s="716"/>
      <c r="AK13" s="716"/>
      <c r="AL13" s="681" t="s">
        <v>226</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1157238</v>
      </c>
      <c r="BH13" s="679"/>
      <c r="BI13" s="679"/>
      <c r="BJ13" s="679"/>
      <c r="BK13" s="679"/>
      <c r="BL13" s="679"/>
      <c r="BM13" s="679"/>
      <c r="BN13" s="680"/>
      <c r="BO13" s="715">
        <v>55.4</v>
      </c>
      <c r="BP13" s="715"/>
      <c r="BQ13" s="715"/>
      <c r="BR13" s="715"/>
      <c r="BS13" s="684" t="s">
        <v>129</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609973</v>
      </c>
      <c r="CS13" s="679"/>
      <c r="CT13" s="679"/>
      <c r="CU13" s="679"/>
      <c r="CV13" s="679"/>
      <c r="CW13" s="679"/>
      <c r="CX13" s="679"/>
      <c r="CY13" s="680"/>
      <c r="CZ13" s="715">
        <v>15.1</v>
      </c>
      <c r="DA13" s="715"/>
      <c r="DB13" s="715"/>
      <c r="DC13" s="715"/>
      <c r="DD13" s="684">
        <v>201774</v>
      </c>
      <c r="DE13" s="679"/>
      <c r="DF13" s="679"/>
      <c r="DG13" s="679"/>
      <c r="DH13" s="679"/>
      <c r="DI13" s="679"/>
      <c r="DJ13" s="679"/>
      <c r="DK13" s="679"/>
      <c r="DL13" s="679"/>
      <c r="DM13" s="679"/>
      <c r="DN13" s="679"/>
      <c r="DO13" s="679"/>
      <c r="DP13" s="680"/>
      <c r="DQ13" s="684">
        <v>456466</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5618</v>
      </c>
      <c r="S14" s="679"/>
      <c r="T14" s="679"/>
      <c r="U14" s="679"/>
      <c r="V14" s="679"/>
      <c r="W14" s="679"/>
      <c r="X14" s="679"/>
      <c r="Y14" s="680"/>
      <c r="Z14" s="715">
        <v>0.1</v>
      </c>
      <c r="AA14" s="715"/>
      <c r="AB14" s="715"/>
      <c r="AC14" s="715"/>
      <c r="AD14" s="716">
        <v>5618</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23108</v>
      </c>
      <c r="BH14" s="679"/>
      <c r="BI14" s="679"/>
      <c r="BJ14" s="679"/>
      <c r="BK14" s="679"/>
      <c r="BL14" s="679"/>
      <c r="BM14" s="679"/>
      <c r="BN14" s="680"/>
      <c r="BO14" s="715">
        <v>1.1000000000000001</v>
      </c>
      <c r="BP14" s="715"/>
      <c r="BQ14" s="715"/>
      <c r="BR14" s="715"/>
      <c r="BS14" s="684" t="s">
        <v>129</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223850</v>
      </c>
      <c r="CS14" s="679"/>
      <c r="CT14" s="679"/>
      <c r="CU14" s="679"/>
      <c r="CV14" s="679"/>
      <c r="CW14" s="679"/>
      <c r="CX14" s="679"/>
      <c r="CY14" s="680"/>
      <c r="CZ14" s="715">
        <v>5.5</v>
      </c>
      <c r="DA14" s="715"/>
      <c r="DB14" s="715"/>
      <c r="DC14" s="715"/>
      <c r="DD14" s="684">
        <v>61478</v>
      </c>
      <c r="DE14" s="679"/>
      <c r="DF14" s="679"/>
      <c r="DG14" s="679"/>
      <c r="DH14" s="679"/>
      <c r="DI14" s="679"/>
      <c r="DJ14" s="679"/>
      <c r="DK14" s="679"/>
      <c r="DL14" s="679"/>
      <c r="DM14" s="679"/>
      <c r="DN14" s="679"/>
      <c r="DO14" s="679"/>
      <c r="DP14" s="680"/>
      <c r="DQ14" s="684">
        <v>169878</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226</v>
      </c>
      <c r="S15" s="679"/>
      <c r="T15" s="679"/>
      <c r="U15" s="679"/>
      <c r="V15" s="679"/>
      <c r="W15" s="679"/>
      <c r="X15" s="679"/>
      <c r="Y15" s="680"/>
      <c r="Z15" s="715" t="s">
        <v>129</v>
      </c>
      <c r="AA15" s="715"/>
      <c r="AB15" s="715"/>
      <c r="AC15" s="715"/>
      <c r="AD15" s="716" t="s">
        <v>226</v>
      </c>
      <c r="AE15" s="716"/>
      <c r="AF15" s="716"/>
      <c r="AG15" s="716"/>
      <c r="AH15" s="716"/>
      <c r="AI15" s="716"/>
      <c r="AJ15" s="716"/>
      <c r="AK15" s="716"/>
      <c r="AL15" s="681" t="s">
        <v>129</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63120</v>
      </c>
      <c r="BH15" s="679"/>
      <c r="BI15" s="679"/>
      <c r="BJ15" s="679"/>
      <c r="BK15" s="679"/>
      <c r="BL15" s="679"/>
      <c r="BM15" s="679"/>
      <c r="BN15" s="680"/>
      <c r="BO15" s="715">
        <v>3</v>
      </c>
      <c r="BP15" s="715"/>
      <c r="BQ15" s="715"/>
      <c r="BR15" s="715"/>
      <c r="BS15" s="684" t="s">
        <v>129</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546199</v>
      </c>
      <c r="CS15" s="679"/>
      <c r="CT15" s="679"/>
      <c r="CU15" s="679"/>
      <c r="CV15" s="679"/>
      <c r="CW15" s="679"/>
      <c r="CX15" s="679"/>
      <c r="CY15" s="680"/>
      <c r="CZ15" s="715">
        <v>13.5</v>
      </c>
      <c r="DA15" s="715"/>
      <c r="DB15" s="715"/>
      <c r="DC15" s="715"/>
      <c r="DD15" s="684">
        <v>12372</v>
      </c>
      <c r="DE15" s="679"/>
      <c r="DF15" s="679"/>
      <c r="DG15" s="679"/>
      <c r="DH15" s="679"/>
      <c r="DI15" s="679"/>
      <c r="DJ15" s="679"/>
      <c r="DK15" s="679"/>
      <c r="DL15" s="679"/>
      <c r="DM15" s="679"/>
      <c r="DN15" s="679"/>
      <c r="DO15" s="679"/>
      <c r="DP15" s="680"/>
      <c r="DQ15" s="684">
        <v>520819</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1398</v>
      </c>
      <c r="S16" s="679"/>
      <c r="T16" s="679"/>
      <c r="U16" s="679"/>
      <c r="V16" s="679"/>
      <c r="W16" s="679"/>
      <c r="X16" s="679"/>
      <c r="Y16" s="680"/>
      <c r="Z16" s="715">
        <v>0</v>
      </c>
      <c r="AA16" s="715"/>
      <c r="AB16" s="715"/>
      <c r="AC16" s="715"/>
      <c r="AD16" s="716">
        <v>1398</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226</v>
      </c>
      <c r="BH16" s="679"/>
      <c r="BI16" s="679"/>
      <c r="BJ16" s="679"/>
      <c r="BK16" s="679"/>
      <c r="BL16" s="679"/>
      <c r="BM16" s="679"/>
      <c r="BN16" s="680"/>
      <c r="BO16" s="715" t="s">
        <v>129</v>
      </c>
      <c r="BP16" s="715"/>
      <c r="BQ16" s="715"/>
      <c r="BR16" s="715"/>
      <c r="BS16" s="684" t="s">
        <v>226</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14828</v>
      </c>
      <c r="CS16" s="679"/>
      <c r="CT16" s="679"/>
      <c r="CU16" s="679"/>
      <c r="CV16" s="679"/>
      <c r="CW16" s="679"/>
      <c r="CX16" s="679"/>
      <c r="CY16" s="680"/>
      <c r="CZ16" s="715">
        <v>0.4</v>
      </c>
      <c r="DA16" s="715"/>
      <c r="DB16" s="715"/>
      <c r="DC16" s="715"/>
      <c r="DD16" s="684" t="s">
        <v>226</v>
      </c>
      <c r="DE16" s="679"/>
      <c r="DF16" s="679"/>
      <c r="DG16" s="679"/>
      <c r="DH16" s="679"/>
      <c r="DI16" s="679"/>
      <c r="DJ16" s="679"/>
      <c r="DK16" s="679"/>
      <c r="DL16" s="679"/>
      <c r="DM16" s="679"/>
      <c r="DN16" s="679"/>
      <c r="DO16" s="679"/>
      <c r="DP16" s="680"/>
      <c r="DQ16" s="684">
        <v>591</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65658</v>
      </c>
      <c r="S17" s="679"/>
      <c r="T17" s="679"/>
      <c r="U17" s="679"/>
      <c r="V17" s="679"/>
      <c r="W17" s="679"/>
      <c r="X17" s="679"/>
      <c r="Y17" s="680"/>
      <c r="Z17" s="715">
        <v>1.5</v>
      </c>
      <c r="AA17" s="715"/>
      <c r="AB17" s="715"/>
      <c r="AC17" s="715"/>
      <c r="AD17" s="716">
        <v>65658</v>
      </c>
      <c r="AE17" s="716"/>
      <c r="AF17" s="716"/>
      <c r="AG17" s="716"/>
      <c r="AH17" s="716"/>
      <c r="AI17" s="716"/>
      <c r="AJ17" s="716"/>
      <c r="AK17" s="716"/>
      <c r="AL17" s="681">
        <v>2.5</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226</v>
      </c>
      <c r="BH17" s="679"/>
      <c r="BI17" s="679"/>
      <c r="BJ17" s="679"/>
      <c r="BK17" s="679"/>
      <c r="BL17" s="679"/>
      <c r="BM17" s="679"/>
      <c r="BN17" s="680"/>
      <c r="BO17" s="715" t="s">
        <v>226</v>
      </c>
      <c r="BP17" s="715"/>
      <c r="BQ17" s="715"/>
      <c r="BR17" s="715"/>
      <c r="BS17" s="684" t="s">
        <v>226</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321079</v>
      </c>
      <c r="CS17" s="679"/>
      <c r="CT17" s="679"/>
      <c r="CU17" s="679"/>
      <c r="CV17" s="679"/>
      <c r="CW17" s="679"/>
      <c r="CX17" s="679"/>
      <c r="CY17" s="680"/>
      <c r="CZ17" s="715">
        <v>7.9</v>
      </c>
      <c r="DA17" s="715"/>
      <c r="DB17" s="715"/>
      <c r="DC17" s="715"/>
      <c r="DD17" s="684" t="s">
        <v>129</v>
      </c>
      <c r="DE17" s="679"/>
      <c r="DF17" s="679"/>
      <c r="DG17" s="679"/>
      <c r="DH17" s="679"/>
      <c r="DI17" s="679"/>
      <c r="DJ17" s="679"/>
      <c r="DK17" s="679"/>
      <c r="DL17" s="679"/>
      <c r="DM17" s="679"/>
      <c r="DN17" s="679"/>
      <c r="DO17" s="679"/>
      <c r="DP17" s="680"/>
      <c r="DQ17" s="684">
        <v>316738</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12075</v>
      </c>
      <c r="S18" s="679"/>
      <c r="T18" s="679"/>
      <c r="U18" s="679"/>
      <c r="V18" s="679"/>
      <c r="W18" s="679"/>
      <c r="X18" s="679"/>
      <c r="Y18" s="680"/>
      <c r="Z18" s="715">
        <v>0.3</v>
      </c>
      <c r="AA18" s="715"/>
      <c r="AB18" s="715"/>
      <c r="AC18" s="715"/>
      <c r="AD18" s="716">
        <v>12075</v>
      </c>
      <c r="AE18" s="716"/>
      <c r="AF18" s="716"/>
      <c r="AG18" s="716"/>
      <c r="AH18" s="716"/>
      <c r="AI18" s="716"/>
      <c r="AJ18" s="716"/>
      <c r="AK18" s="716"/>
      <c r="AL18" s="681">
        <v>0.5</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226</v>
      </c>
      <c r="BP18" s="715"/>
      <c r="BQ18" s="715"/>
      <c r="BR18" s="715"/>
      <c r="BS18" s="684" t="s">
        <v>129</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226</v>
      </c>
      <c r="CS18" s="679"/>
      <c r="CT18" s="679"/>
      <c r="CU18" s="679"/>
      <c r="CV18" s="679"/>
      <c r="CW18" s="679"/>
      <c r="CX18" s="679"/>
      <c r="CY18" s="680"/>
      <c r="CZ18" s="715" t="s">
        <v>129</v>
      </c>
      <c r="DA18" s="715"/>
      <c r="DB18" s="715"/>
      <c r="DC18" s="715"/>
      <c r="DD18" s="684" t="s">
        <v>226</v>
      </c>
      <c r="DE18" s="679"/>
      <c r="DF18" s="679"/>
      <c r="DG18" s="679"/>
      <c r="DH18" s="679"/>
      <c r="DI18" s="679"/>
      <c r="DJ18" s="679"/>
      <c r="DK18" s="679"/>
      <c r="DL18" s="679"/>
      <c r="DM18" s="679"/>
      <c r="DN18" s="679"/>
      <c r="DO18" s="679"/>
      <c r="DP18" s="680"/>
      <c r="DQ18" s="684" t="s">
        <v>226</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759</v>
      </c>
      <c r="S19" s="679"/>
      <c r="T19" s="679"/>
      <c r="U19" s="679"/>
      <c r="V19" s="679"/>
      <c r="W19" s="679"/>
      <c r="X19" s="679"/>
      <c r="Y19" s="680"/>
      <c r="Z19" s="715">
        <v>0</v>
      </c>
      <c r="AA19" s="715"/>
      <c r="AB19" s="715"/>
      <c r="AC19" s="715"/>
      <c r="AD19" s="716">
        <v>759</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1541</v>
      </c>
      <c r="BH19" s="679"/>
      <c r="BI19" s="679"/>
      <c r="BJ19" s="679"/>
      <c r="BK19" s="679"/>
      <c r="BL19" s="679"/>
      <c r="BM19" s="679"/>
      <c r="BN19" s="680"/>
      <c r="BO19" s="715">
        <v>0.1</v>
      </c>
      <c r="BP19" s="715"/>
      <c r="BQ19" s="715"/>
      <c r="BR19" s="715"/>
      <c r="BS19" s="684" t="s">
        <v>226</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226</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211</v>
      </c>
      <c r="S20" s="679"/>
      <c r="T20" s="679"/>
      <c r="U20" s="679"/>
      <c r="V20" s="679"/>
      <c r="W20" s="679"/>
      <c r="X20" s="679"/>
      <c r="Y20" s="680"/>
      <c r="Z20" s="715">
        <v>0</v>
      </c>
      <c r="AA20" s="715"/>
      <c r="AB20" s="715"/>
      <c r="AC20" s="715"/>
      <c r="AD20" s="716">
        <v>211</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1541</v>
      </c>
      <c r="BH20" s="679"/>
      <c r="BI20" s="679"/>
      <c r="BJ20" s="679"/>
      <c r="BK20" s="679"/>
      <c r="BL20" s="679"/>
      <c r="BM20" s="679"/>
      <c r="BN20" s="680"/>
      <c r="BO20" s="715">
        <v>0.1</v>
      </c>
      <c r="BP20" s="715"/>
      <c r="BQ20" s="715"/>
      <c r="BR20" s="715"/>
      <c r="BS20" s="684" t="s">
        <v>226</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4045479</v>
      </c>
      <c r="CS20" s="679"/>
      <c r="CT20" s="679"/>
      <c r="CU20" s="679"/>
      <c r="CV20" s="679"/>
      <c r="CW20" s="679"/>
      <c r="CX20" s="679"/>
      <c r="CY20" s="680"/>
      <c r="CZ20" s="715">
        <v>100</v>
      </c>
      <c r="DA20" s="715"/>
      <c r="DB20" s="715"/>
      <c r="DC20" s="715"/>
      <c r="DD20" s="684">
        <v>282193</v>
      </c>
      <c r="DE20" s="679"/>
      <c r="DF20" s="679"/>
      <c r="DG20" s="679"/>
      <c r="DH20" s="679"/>
      <c r="DI20" s="679"/>
      <c r="DJ20" s="679"/>
      <c r="DK20" s="679"/>
      <c r="DL20" s="679"/>
      <c r="DM20" s="679"/>
      <c r="DN20" s="679"/>
      <c r="DO20" s="679"/>
      <c r="DP20" s="680"/>
      <c r="DQ20" s="684">
        <v>3163711</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52613</v>
      </c>
      <c r="S21" s="679"/>
      <c r="T21" s="679"/>
      <c r="U21" s="679"/>
      <c r="V21" s="679"/>
      <c r="W21" s="679"/>
      <c r="X21" s="679"/>
      <c r="Y21" s="680"/>
      <c r="Z21" s="715">
        <v>1.2</v>
      </c>
      <c r="AA21" s="715"/>
      <c r="AB21" s="715"/>
      <c r="AC21" s="715"/>
      <c r="AD21" s="716">
        <v>52613</v>
      </c>
      <c r="AE21" s="716"/>
      <c r="AF21" s="716"/>
      <c r="AG21" s="716"/>
      <c r="AH21" s="716"/>
      <c r="AI21" s="716"/>
      <c r="AJ21" s="716"/>
      <c r="AK21" s="716"/>
      <c r="AL21" s="681">
        <v>2</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1541</v>
      </c>
      <c r="BH21" s="679"/>
      <c r="BI21" s="679"/>
      <c r="BJ21" s="679"/>
      <c r="BK21" s="679"/>
      <c r="BL21" s="679"/>
      <c r="BM21" s="679"/>
      <c r="BN21" s="680"/>
      <c r="BO21" s="715">
        <v>0.1</v>
      </c>
      <c r="BP21" s="715"/>
      <c r="BQ21" s="715"/>
      <c r="BR21" s="715"/>
      <c r="BS21" s="684" t="s">
        <v>226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285510</v>
      </c>
      <c r="S22" s="679"/>
      <c r="T22" s="679"/>
      <c r="U22" s="679"/>
      <c r="V22" s="679"/>
      <c r="W22" s="679"/>
      <c r="X22" s="679"/>
      <c r="Y22" s="680"/>
      <c r="Z22" s="715">
        <v>6.7</v>
      </c>
      <c r="AA22" s="715"/>
      <c r="AB22" s="715"/>
      <c r="AC22" s="715"/>
      <c r="AD22" s="716">
        <v>235729</v>
      </c>
      <c r="AE22" s="716"/>
      <c r="AF22" s="716"/>
      <c r="AG22" s="716"/>
      <c r="AH22" s="716"/>
      <c r="AI22" s="716"/>
      <c r="AJ22" s="716"/>
      <c r="AK22" s="716"/>
      <c r="AL22" s="681">
        <v>8.9</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226</v>
      </c>
      <c r="BH22" s="679"/>
      <c r="BI22" s="679"/>
      <c r="BJ22" s="679"/>
      <c r="BK22" s="679"/>
      <c r="BL22" s="679"/>
      <c r="BM22" s="679"/>
      <c r="BN22" s="680"/>
      <c r="BO22" s="715" t="s">
        <v>138</v>
      </c>
      <c r="BP22" s="715"/>
      <c r="BQ22" s="715"/>
      <c r="BR22" s="715"/>
      <c r="BS22" s="684" t="s">
        <v>226</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235729</v>
      </c>
      <c r="S23" s="679"/>
      <c r="T23" s="679"/>
      <c r="U23" s="679"/>
      <c r="V23" s="679"/>
      <c r="W23" s="679"/>
      <c r="X23" s="679"/>
      <c r="Y23" s="680"/>
      <c r="Z23" s="715">
        <v>5.6</v>
      </c>
      <c r="AA23" s="715"/>
      <c r="AB23" s="715"/>
      <c r="AC23" s="715"/>
      <c r="AD23" s="716">
        <v>235729</v>
      </c>
      <c r="AE23" s="716"/>
      <c r="AF23" s="716"/>
      <c r="AG23" s="716"/>
      <c r="AH23" s="716"/>
      <c r="AI23" s="716"/>
      <c r="AJ23" s="716"/>
      <c r="AK23" s="716"/>
      <c r="AL23" s="681">
        <v>8.9</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129</v>
      </c>
      <c r="BP23" s="715"/>
      <c r="BQ23" s="715"/>
      <c r="BR23" s="715"/>
      <c r="BS23" s="684" t="s">
        <v>226</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49781</v>
      </c>
      <c r="S24" s="679"/>
      <c r="T24" s="679"/>
      <c r="U24" s="679"/>
      <c r="V24" s="679"/>
      <c r="W24" s="679"/>
      <c r="X24" s="679"/>
      <c r="Y24" s="680"/>
      <c r="Z24" s="715">
        <v>1.2</v>
      </c>
      <c r="AA24" s="715"/>
      <c r="AB24" s="715"/>
      <c r="AC24" s="715"/>
      <c r="AD24" s="716" t="s">
        <v>129</v>
      </c>
      <c r="AE24" s="716"/>
      <c r="AF24" s="716"/>
      <c r="AG24" s="716"/>
      <c r="AH24" s="716"/>
      <c r="AI24" s="716"/>
      <c r="AJ24" s="716"/>
      <c r="AK24" s="716"/>
      <c r="AL24" s="681" t="s">
        <v>129</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226</v>
      </c>
      <c r="BP24" s="715"/>
      <c r="BQ24" s="715"/>
      <c r="BR24" s="715"/>
      <c r="BS24" s="684" t="s">
        <v>129</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1764073</v>
      </c>
      <c r="CS24" s="734"/>
      <c r="CT24" s="734"/>
      <c r="CU24" s="734"/>
      <c r="CV24" s="734"/>
      <c r="CW24" s="734"/>
      <c r="CX24" s="734"/>
      <c r="CY24" s="777"/>
      <c r="CZ24" s="778">
        <v>43.6</v>
      </c>
      <c r="DA24" s="749"/>
      <c r="DB24" s="749"/>
      <c r="DC24" s="781"/>
      <c r="DD24" s="776">
        <v>1306550</v>
      </c>
      <c r="DE24" s="734"/>
      <c r="DF24" s="734"/>
      <c r="DG24" s="734"/>
      <c r="DH24" s="734"/>
      <c r="DI24" s="734"/>
      <c r="DJ24" s="734"/>
      <c r="DK24" s="777"/>
      <c r="DL24" s="776">
        <v>1244735</v>
      </c>
      <c r="DM24" s="734"/>
      <c r="DN24" s="734"/>
      <c r="DO24" s="734"/>
      <c r="DP24" s="734"/>
      <c r="DQ24" s="734"/>
      <c r="DR24" s="734"/>
      <c r="DS24" s="734"/>
      <c r="DT24" s="734"/>
      <c r="DU24" s="734"/>
      <c r="DV24" s="777"/>
      <c r="DW24" s="778">
        <v>45.4</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226</v>
      </c>
      <c r="AA25" s="715"/>
      <c r="AB25" s="715"/>
      <c r="AC25" s="715"/>
      <c r="AD25" s="716" t="s">
        <v>226</v>
      </c>
      <c r="AE25" s="716"/>
      <c r="AF25" s="716"/>
      <c r="AG25" s="716"/>
      <c r="AH25" s="716"/>
      <c r="AI25" s="716"/>
      <c r="AJ25" s="716"/>
      <c r="AK25" s="716"/>
      <c r="AL25" s="681" t="s">
        <v>226</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226</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906248</v>
      </c>
      <c r="CS25" s="697"/>
      <c r="CT25" s="697"/>
      <c r="CU25" s="697"/>
      <c r="CV25" s="697"/>
      <c r="CW25" s="697"/>
      <c r="CX25" s="697"/>
      <c r="CY25" s="698"/>
      <c r="CZ25" s="681">
        <v>22.4</v>
      </c>
      <c r="DA25" s="699"/>
      <c r="DB25" s="699"/>
      <c r="DC25" s="700"/>
      <c r="DD25" s="684">
        <v>845016</v>
      </c>
      <c r="DE25" s="697"/>
      <c r="DF25" s="697"/>
      <c r="DG25" s="697"/>
      <c r="DH25" s="697"/>
      <c r="DI25" s="697"/>
      <c r="DJ25" s="697"/>
      <c r="DK25" s="698"/>
      <c r="DL25" s="684">
        <v>783201</v>
      </c>
      <c r="DM25" s="697"/>
      <c r="DN25" s="697"/>
      <c r="DO25" s="697"/>
      <c r="DP25" s="697"/>
      <c r="DQ25" s="697"/>
      <c r="DR25" s="697"/>
      <c r="DS25" s="697"/>
      <c r="DT25" s="697"/>
      <c r="DU25" s="697"/>
      <c r="DV25" s="698"/>
      <c r="DW25" s="681">
        <v>28.6</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2674575</v>
      </c>
      <c r="S26" s="679"/>
      <c r="T26" s="679"/>
      <c r="U26" s="679"/>
      <c r="V26" s="679"/>
      <c r="W26" s="679"/>
      <c r="X26" s="679"/>
      <c r="Y26" s="680"/>
      <c r="Z26" s="715">
        <v>63.1</v>
      </c>
      <c r="AA26" s="715"/>
      <c r="AB26" s="715"/>
      <c r="AC26" s="715"/>
      <c r="AD26" s="716">
        <v>2624794</v>
      </c>
      <c r="AE26" s="716"/>
      <c r="AF26" s="716"/>
      <c r="AG26" s="716"/>
      <c r="AH26" s="716"/>
      <c r="AI26" s="716"/>
      <c r="AJ26" s="716"/>
      <c r="AK26" s="716"/>
      <c r="AL26" s="681">
        <v>99.6</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226</v>
      </c>
      <c r="BH26" s="679"/>
      <c r="BI26" s="679"/>
      <c r="BJ26" s="679"/>
      <c r="BK26" s="679"/>
      <c r="BL26" s="679"/>
      <c r="BM26" s="679"/>
      <c r="BN26" s="680"/>
      <c r="BO26" s="715" t="s">
        <v>226</v>
      </c>
      <c r="BP26" s="715"/>
      <c r="BQ26" s="715"/>
      <c r="BR26" s="715"/>
      <c r="BS26" s="684" t="s">
        <v>129</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569026</v>
      </c>
      <c r="CS26" s="679"/>
      <c r="CT26" s="679"/>
      <c r="CU26" s="679"/>
      <c r="CV26" s="679"/>
      <c r="CW26" s="679"/>
      <c r="CX26" s="679"/>
      <c r="CY26" s="680"/>
      <c r="CZ26" s="681">
        <v>14.1</v>
      </c>
      <c r="DA26" s="699"/>
      <c r="DB26" s="699"/>
      <c r="DC26" s="700"/>
      <c r="DD26" s="684">
        <v>509943</v>
      </c>
      <c r="DE26" s="679"/>
      <c r="DF26" s="679"/>
      <c r="DG26" s="679"/>
      <c r="DH26" s="679"/>
      <c r="DI26" s="679"/>
      <c r="DJ26" s="679"/>
      <c r="DK26" s="680"/>
      <c r="DL26" s="684" t="s">
        <v>226</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818</v>
      </c>
      <c r="S27" s="679"/>
      <c r="T27" s="679"/>
      <c r="U27" s="679"/>
      <c r="V27" s="679"/>
      <c r="W27" s="679"/>
      <c r="X27" s="679"/>
      <c r="Y27" s="680"/>
      <c r="Z27" s="715">
        <v>0</v>
      </c>
      <c r="AA27" s="715"/>
      <c r="AB27" s="715"/>
      <c r="AC27" s="715"/>
      <c r="AD27" s="716">
        <v>818</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2090612</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536746</v>
      </c>
      <c r="CS27" s="697"/>
      <c r="CT27" s="697"/>
      <c r="CU27" s="697"/>
      <c r="CV27" s="697"/>
      <c r="CW27" s="697"/>
      <c r="CX27" s="697"/>
      <c r="CY27" s="698"/>
      <c r="CZ27" s="681">
        <v>13.3</v>
      </c>
      <c r="DA27" s="699"/>
      <c r="DB27" s="699"/>
      <c r="DC27" s="700"/>
      <c r="DD27" s="684">
        <v>144796</v>
      </c>
      <c r="DE27" s="697"/>
      <c r="DF27" s="697"/>
      <c r="DG27" s="697"/>
      <c r="DH27" s="697"/>
      <c r="DI27" s="697"/>
      <c r="DJ27" s="697"/>
      <c r="DK27" s="698"/>
      <c r="DL27" s="684">
        <v>144796</v>
      </c>
      <c r="DM27" s="697"/>
      <c r="DN27" s="697"/>
      <c r="DO27" s="697"/>
      <c r="DP27" s="697"/>
      <c r="DQ27" s="697"/>
      <c r="DR27" s="697"/>
      <c r="DS27" s="697"/>
      <c r="DT27" s="697"/>
      <c r="DU27" s="697"/>
      <c r="DV27" s="698"/>
      <c r="DW27" s="681">
        <v>5.3</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7570</v>
      </c>
      <c r="S28" s="679"/>
      <c r="T28" s="679"/>
      <c r="U28" s="679"/>
      <c r="V28" s="679"/>
      <c r="W28" s="679"/>
      <c r="X28" s="679"/>
      <c r="Y28" s="680"/>
      <c r="Z28" s="715">
        <v>0.2</v>
      </c>
      <c r="AA28" s="715"/>
      <c r="AB28" s="715"/>
      <c r="AC28" s="715"/>
      <c r="AD28" s="716" t="s">
        <v>226</v>
      </c>
      <c r="AE28" s="716"/>
      <c r="AF28" s="716"/>
      <c r="AG28" s="716"/>
      <c r="AH28" s="716"/>
      <c r="AI28" s="716"/>
      <c r="AJ28" s="716"/>
      <c r="AK28" s="716"/>
      <c r="AL28" s="681" t="s">
        <v>226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321079</v>
      </c>
      <c r="CS28" s="679"/>
      <c r="CT28" s="679"/>
      <c r="CU28" s="679"/>
      <c r="CV28" s="679"/>
      <c r="CW28" s="679"/>
      <c r="CX28" s="679"/>
      <c r="CY28" s="680"/>
      <c r="CZ28" s="681">
        <v>7.9</v>
      </c>
      <c r="DA28" s="699"/>
      <c r="DB28" s="699"/>
      <c r="DC28" s="700"/>
      <c r="DD28" s="684">
        <v>316738</v>
      </c>
      <c r="DE28" s="679"/>
      <c r="DF28" s="679"/>
      <c r="DG28" s="679"/>
      <c r="DH28" s="679"/>
      <c r="DI28" s="679"/>
      <c r="DJ28" s="679"/>
      <c r="DK28" s="680"/>
      <c r="DL28" s="684">
        <v>316738</v>
      </c>
      <c r="DM28" s="679"/>
      <c r="DN28" s="679"/>
      <c r="DO28" s="679"/>
      <c r="DP28" s="679"/>
      <c r="DQ28" s="679"/>
      <c r="DR28" s="679"/>
      <c r="DS28" s="679"/>
      <c r="DT28" s="679"/>
      <c r="DU28" s="679"/>
      <c r="DV28" s="680"/>
      <c r="DW28" s="681">
        <v>11.6</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71429</v>
      </c>
      <c r="S29" s="679"/>
      <c r="T29" s="679"/>
      <c r="U29" s="679"/>
      <c r="V29" s="679"/>
      <c r="W29" s="679"/>
      <c r="X29" s="679"/>
      <c r="Y29" s="680"/>
      <c r="Z29" s="715">
        <v>1.7</v>
      </c>
      <c r="AA29" s="715"/>
      <c r="AB29" s="715"/>
      <c r="AC29" s="715"/>
      <c r="AD29" s="716">
        <v>6081</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70</v>
      </c>
      <c r="CG29" s="712"/>
      <c r="CH29" s="712"/>
      <c r="CI29" s="712"/>
      <c r="CJ29" s="712"/>
      <c r="CK29" s="712"/>
      <c r="CL29" s="712"/>
      <c r="CM29" s="712"/>
      <c r="CN29" s="712"/>
      <c r="CO29" s="712"/>
      <c r="CP29" s="712"/>
      <c r="CQ29" s="713"/>
      <c r="CR29" s="678">
        <v>321079</v>
      </c>
      <c r="CS29" s="697"/>
      <c r="CT29" s="697"/>
      <c r="CU29" s="697"/>
      <c r="CV29" s="697"/>
      <c r="CW29" s="697"/>
      <c r="CX29" s="697"/>
      <c r="CY29" s="698"/>
      <c r="CZ29" s="681">
        <v>7.9</v>
      </c>
      <c r="DA29" s="699"/>
      <c r="DB29" s="699"/>
      <c r="DC29" s="700"/>
      <c r="DD29" s="684">
        <v>316738</v>
      </c>
      <c r="DE29" s="697"/>
      <c r="DF29" s="697"/>
      <c r="DG29" s="697"/>
      <c r="DH29" s="697"/>
      <c r="DI29" s="697"/>
      <c r="DJ29" s="697"/>
      <c r="DK29" s="698"/>
      <c r="DL29" s="684">
        <v>316738</v>
      </c>
      <c r="DM29" s="697"/>
      <c r="DN29" s="697"/>
      <c r="DO29" s="697"/>
      <c r="DP29" s="697"/>
      <c r="DQ29" s="697"/>
      <c r="DR29" s="697"/>
      <c r="DS29" s="697"/>
      <c r="DT29" s="697"/>
      <c r="DU29" s="697"/>
      <c r="DV29" s="698"/>
      <c r="DW29" s="681">
        <v>11.6</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5673</v>
      </c>
      <c r="S30" s="679"/>
      <c r="T30" s="679"/>
      <c r="U30" s="679"/>
      <c r="V30" s="679"/>
      <c r="W30" s="679"/>
      <c r="X30" s="679"/>
      <c r="Y30" s="680"/>
      <c r="Z30" s="715">
        <v>0.1</v>
      </c>
      <c r="AA30" s="715"/>
      <c r="AB30" s="715"/>
      <c r="AC30" s="715"/>
      <c r="AD30" s="716" t="s">
        <v>129</v>
      </c>
      <c r="AE30" s="716"/>
      <c r="AF30" s="716"/>
      <c r="AG30" s="716"/>
      <c r="AH30" s="716"/>
      <c r="AI30" s="716"/>
      <c r="AJ30" s="716"/>
      <c r="AK30" s="716"/>
      <c r="AL30" s="681" t="s">
        <v>226</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297964</v>
      </c>
      <c r="CS30" s="679"/>
      <c r="CT30" s="679"/>
      <c r="CU30" s="679"/>
      <c r="CV30" s="679"/>
      <c r="CW30" s="679"/>
      <c r="CX30" s="679"/>
      <c r="CY30" s="680"/>
      <c r="CZ30" s="681">
        <v>7.4</v>
      </c>
      <c r="DA30" s="699"/>
      <c r="DB30" s="699"/>
      <c r="DC30" s="700"/>
      <c r="DD30" s="684">
        <v>293623</v>
      </c>
      <c r="DE30" s="679"/>
      <c r="DF30" s="679"/>
      <c r="DG30" s="679"/>
      <c r="DH30" s="679"/>
      <c r="DI30" s="679"/>
      <c r="DJ30" s="679"/>
      <c r="DK30" s="680"/>
      <c r="DL30" s="684">
        <v>293623</v>
      </c>
      <c r="DM30" s="679"/>
      <c r="DN30" s="679"/>
      <c r="DO30" s="679"/>
      <c r="DP30" s="679"/>
      <c r="DQ30" s="679"/>
      <c r="DR30" s="679"/>
      <c r="DS30" s="679"/>
      <c r="DT30" s="679"/>
      <c r="DU30" s="679"/>
      <c r="DV30" s="680"/>
      <c r="DW30" s="681">
        <v>10.7</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395918</v>
      </c>
      <c r="S31" s="679"/>
      <c r="T31" s="679"/>
      <c r="U31" s="679"/>
      <c r="V31" s="679"/>
      <c r="W31" s="679"/>
      <c r="X31" s="679"/>
      <c r="Y31" s="680"/>
      <c r="Z31" s="715">
        <v>9.3000000000000007</v>
      </c>
      <c r="AA31" s="715"/>
      <c r="AB31" s="715"/>
      <c r="AC31" s="715"/>
      <c r="AD31" s="716" t="s">
        <v>129</v>
      </c>
      <c r="AE31" s="716"/>
      <c r="AF31" s="716"/>
      <c r="AG31" s="716"/>
      <c r="AH31" s="716"/>
      <c r="AI31" s="716"/>
      <c r="AJ31" s="716"/>
      <c r="AK31" s="716"/>
      <c r="AL31" s="681" t="s">
        <v>129</v>
      </c>
      <c r="AM31" s="682"/>
      <c r="AN31" s="682"/>
      <c r="AO31" s="717"/>
      <c r="AP31" s="754" t="s">
        <v>308</v>
      </c>
      <c r="AQ31" s="755"/>
      <c r="AR31" s="755"/>
      <c r="AS31" s="755"/>
      <c r="AT31" s="760" t="s">
        <v>309</v>
      </c>
      <c r="AU31" s="231"/>
      <c r="AV31" s="231"/>
      <c r="AW31" s="231"/>
      <c r="AX31" s="744" t="s">
        <v>187</v>
      </c>
      <c r="AY31" s="745"/>
      <c r="AZ31" s="745"/>
      <c r="BA31" s="745"/>
      <c r="BB31" s="745"/>
      <c r="BC31" s="745"/>
      <c r="BD31" s="745"/>
      <c r="BE31" s="745"/>
      <c r="BF31" s="746"/>
      <c r="BG31" s="747">
        <v>99.5</v>
      </c>
      <c r="BH31" s="748"/>
      <c r="BI31" s="748"/>
      <c r="BJ31" s="748"/>
      <c r="BK31" s="748"/>
      <c r="BL31" s="748"/>
      <c r="BM31" s="749">
        <v>98.3</v>
      </c>
      <c r="BN31" s="748"/>
      <c r="BO31" s="748"/>
      <c r="BP31" s="748"/>
      <c r="BQ31" s="750"/>
      <c r="BR31" s="747">
        <v>99.7</v>
      </c>
      <c r="BS31" s="748"/>
      <c r="BT31" s="748"/>
      <c r="BU31" s="748"/>
      <c r="BV31" s="748"/>
      <c r="BW31" s="748"/>
      <c r="BX31" s="749">
        <v>98.3</v>
      </c>
      <c r="BY31" s="748"/>
      <c r="BZ31" s="748"/>
      <c r="CA31" s="748"/>
      <c r="CB31" s="750"/>
      <c r="CD31" s="765"/>
      <c r="CE31" s="766"/>
      <c r="CF31" s="711" t="s">
        <v>310</v>
      </c>
      <c r="CG31" s="712"/>
      <c r="CH31" s="712"/>
      <c r="CI31" s="712"/>
      <c r="CJ31" s="712"/>
      <c r="CK31" s="712"/>
      <c r="CL31" s="712"/>
      <c r="CM31" s="712"/>
      <c r="CN31" s="712"/>
      <c r="CO31" s="712"/>
      <c r="CP31" s="712"/>
      <c r="CQ31" s="713"/>
      <c r="CR31" s="678">
        <v>23115</v>
      </c>
      <c r="CS31" s="697"/>
      <c r="CT31" s="697"/>
      <c r="CU31" s="697"/>
      <c r="CV31" s="697"/>
      <c r="CW31" s="697"/>
      <c r="CX31" s="697"/>
      <c r="CY31" s="698"/>
      <c r="CZ31" s="681">
        <v>0.6</v>
      </c>
      <c r="DA31" s="699"/>
      <c r="DB31" s="699"/>
      <c r="DC31" s="700"/>
      <c r="DD31" s="684">
        <v>23115</v>
      </c>
      <c r="DE31" s="697"/>
      <c r="DF31" s="697"/>
      <c r="DG31" s="697"/>
      <c r="DH31" s="697"/>
      <c r="DI31" s="697"/>
      <c r="DJ31" s="697"/>
      <c r="DK31" s="698"/>
      <c r="DL31" s="684">
        <v>23115</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129</v>
      </c>
      <c r="AA32" s="715"/>
      <c r="AB32" s="715"/>
      <c r="AC32" s="715"/>
      <c r="AD32" s="716" t="s">
        <v>226</v>
      </c>
      <c r="AE32" s="716"/>
      <c r="AF32" s="716"/>
      <c r="AG32" s="716"/>
      <c r="AH32" s="716"/>
      <c r="AI32" s="716"/>
      <c r="AJ32" s="716"/>
      <c r="AK32" s="716"/>
      <c r="AL32" s="681" t="s">
        <v>129</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99.3</v>
      </c>
      <c r="BH32" s="697"/>
      <c r="BI32" s="697"/>
      <c r="BJ32" s="697"/>
      <c r="BK32" s="697"/>
      <c r="BL32" s="697"/>
      <c r="BM32" s="682">
        <v>96.7</v>
      </c>
      <c r="BN32" s="743"/>
      <c r="BO32" s="743"/>
      <c r="BP32" s="743"/>
      <c r="BQ32" s="721"/>
      <c r="BR32" s="751">
        <v>99.5</v>
      </c>
      <c r="BS32" s="697"/>
      <c r="BT32" s="697"/>
      <c r="BU32" s="697"/>
      <c r="BV32" s="697"/>
      <c r="BW32" s="697"/>
      <c r="BX32" s="682">
        <v>97.1</v>
      </c>
      <c r="BY32" s="743"/>
      <c r="BZ32" s="743"/>
      <c r="CA32" s="743"/>
      <c r="CB32" s="721"/>
      <c r="CD32" s="767"/>
      <c r="CE32" s="768"/>
      <c r="CF32" s="711" t="s">
        <v>314</v>
      </c>
      <c r="CG32" s="712"/>
      <c r="CH32" s="712"/>
      <c r="CI32" s="712"/>
      <c r="CJ32" s="712"/>
      <c r="CK32" s="712"/>
      <c r="CL32" s="712"/>
      <c r="CM32" s="712"/>
      <c r="CN32" s="712"/>
      <c r="CO32" s="712"/>
      <c r="CP32" s="712"/>
      <c r="CQ32" s="713"/>
      <c r="CR32" s="678" t="s">
        <v>129</v>
      </c>
      <c r="CS32" s="679"/>
      <c r="CT32" s="679"/>
      <c r="CU32" s="679"/>
      <c r="CV32" s="679"/>
      <c r="CW32" s="679"/>
      <c r="CX32" s="679"/>
      <c r="CY32" s="680"/>
      <c r="CZ32" s="681" t="s">
        <v>226</v>
      </c>
      <c r="DA32" s="699"/>
      <c r="DB32" s="699"/>
      <c r="DC32" s="700"/>
      <c r="DD32" s="684" t="s">
        <v>129</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212337</v>
      </c>
      <c r="S33" s="679"/>
      <c r="T33" s="679"/>
      <c r="U33" s="679"/>
      <c r="V33" s="679"/>
      <c r="W33" s="679"/>
      <c r="X33" s="679"/>
      <c r="Y33" s="680"/>
      <c r="Z33" s="715">
        <v>5</v>
      </c>
      <c r="AA33" s="715"/>
      <c r="AB33" s="715"/>
      <c r="AC33" s="715"/>
      <c r="AD33" s="716" t="s">
        <v>129</v>
      </c>
      <c r="AE33" s="716"/>
      <c r="AF33" s="716"/>
      <c r="AG33" s="716"/>
      <c r="AH33" s="716"/>
      <c r="AI33" s="716"/>
      <c r="AJ33" s="716"/>
      <c r="AK33" s="716"/>
      <c r="AL33" s="681" t="s">
        <v>226</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99.7</v>
      </c>
      <c r="BH33" s="663"/>
      <c r="BI33" s="663"/>
      <c r="BJ33" s="663"/>
      <c r="BK33" s="663"/>
      <c r="BL33" s="663"/>
      <c r="BM33" s="706">
        <v>99.3</v>
      </c>
      <c r="BN33" s="663"/>
      <c r="BO33" s="663"/>
      <c r="BP33" s="663"/>
      <c r="BQ33" s="727"/>
      <c r="BR33" s="742">
        <v>99.8</v>
      </c>
      <c r="BS33" s="663"/>
      <c r="BT33" s="663"/>
      <c r="BU33" s="663"/>
      <c r="BV33" s="663"/>
      <c r="BW33" s="663"/>
      <c r="BX33" s="706">
        <v>99.3</v>
      </c>
      <c r="BY33" s="663"/>
      <c r="BZ33" s="663"/>
      <c r="CA33" s="663"/>
      <c r="CB33" s="727"/>
      <c r="CD33" s="711" t="s">
        <v>317</v>
      </c>
      <c r="CE33" s="712"/>
      <c r="CF33" s="712"/>
      <c r="CG33" s="712"/>
      <c r="CH33" s="712"/>
      <c r="CI33" s="712"/>
      <c r="CJ33" s="712"/>
      <c r="CK33" s="712"/>
      <c r="CL33" s="712"/>
      <c r="CM33" s="712"/>
      <c r="CN33" s="712"/>
      <c r="CO33" s="712"/>
      <c r="CP33" s="712"/>
      <c r="CQ33" s="713"/>
      <c r="CR33" s="678">
        <v>1984385</v>
      </c>
      <c r="CS33" s="697"/>
      <c r="CT33" s="697"/>
      <c r="CU33" s="697"/>
      <c r="CV33" s="697"/>
      <c r="CW33" s="697"/>
      <c r="CX33" s="697"/>
      <c r="CY33" s="698"/>
      <c r="CZ33" s="681">
        <v>49.1</v>
      </c>
      <c r="DA33" s="699"/>
      <c r="DB33" s="699"/>
      <c r="DC33" s="700"/>
      <c r="DD33" s="684">
        <v>1775008</v>
      </c>
      <c r="DE33" s="697"/>
      <c r="DF33" s="697"/>
      <c r="DG33" s="697"/>
      <c r="DH33" s="697"/>
      <c r="DI33" s="697"/>
      <c r="DJ33" s="697"/>
      <c r="DK33" s="698"/>
      <c r="DL33" s="684">
        <v>1278229</v>
      </c>
      <c r="DM33" s="697"/>
      <c r="DN33" s="697"/>
      <c r="DO33" s="697"/>
      <c r="DP33" s="697"/>
      <c r="DQ33" s="697"/>
      <c r="DR33" s="697"/>
      <c r="DS33" s="697"/>
      <c r="DT33" s="697"/>
      <c r="DU33" s="697"/>
      <c r="DV33" s="698"/>
      <c r="DW33" s="681">
        <v>46.7</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2263</v>
      </c>
      <c r="S34" s="679"/>
      <c r="T34" s="679"/>
      <c r="U34" s="679"/>
      <c r="V34" s="679"/>
      <c r="W34" s="679"/>
      <c r="X34" s="679"/>
      <c r="Y34" s="680"/>
      <c r="Z34" s="715">
        <v>0.1</v>
      </c>
      <c r="AA34" s="715"/>
      <c r="AB34" s="715"/>
      <c r="AC34" s="715"/>
      <c r="AD34" s="716" t="s">
        <v>226</v>
      </c>
      <c r="AE34" s="716"/>
      <c r="AF34" s="716"/>
      <c r="AG34" s="716"/>
      <c r="AH34" s="716"/>
      <c r="AI34" s="716"/>
      <c r="AJ34" s="716"/>
      <c r="AK34" s="716"/>
      <c r="AL34" s="681" t="s">
        <v>226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872593</v>
      </c>
      <c r="CS34" s="679"/>
      <c r="CT34" s="679"/>
      <c r="CU34" s="679"/>
      <c r="CV34" s="679"/>
      <c r="CW34" s="679"/>
      <c r="CX34" s="679"/>
      <c r="CY34" s="680"/>
      <c r="CZ34" s="681">
        <v>21.6</v>
      </c>
      <c r="DA34" s="699"/>
      <c r="DB34" s="699"/>
      <c r="DC34" s="700"/>
      <c r="DD34" s="684">
        <v>757459</v>
      </c>
      <c r="DE34" s="679"/>
      <c r="DF34" s="679"/>
      <c r="DG34" s="679"/>
      <c r="DH34" s="679"/>
      <c r="DI34" s="679"/>
      <c r="DJ34" s="679"/>
      <c r="DK34" s="680"/>
      <c r="DL34" s="684">
        <v>574238</v>
      </c>
      <c r="DM34" s="679"/>
      <c r="DN34" s="679"/>
      <c r="DO34" s="679"/>
      <c r="DP34" s="679"/>
      <c r="DQ34" s="679"/>
      <c r="DR34" s="679"/>
      <c r="DS34" s="679"/>
      <c r="DT34" s="679"/>
      <c r="DU34" s="679"/>
      <c r="DV34" s="680"/>
      <c r="DW34" s="681">
        <v>21</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5696</v>
      </c>
      <c r="S35" s="679"/>
      <c r="T35" s="679"/>
      <c r="U35" s="679"/>
      <c r="V35" s="679"/>
      <c r="W35" s="679"/>
      <c r="X35" s="679"/>
      <c r="Y35" s="680"/>
      <c r="Z35" s="715">
        <v>0.1</v>
      </c>
      <c r="AA35" s="715"/>
      <c r="AB35" s="715"/>
      <c r="AC35" s="715"/>
      <c r="AD35" s="716" t="s">
        <v>129</v>
      </c>
      <c r="AE35" s="716"/>
      <c r="AF35" s="716"/>
      <c r="AG35" s="716"/>
      <c r="AH35" s="716"/>
      <c r="AI35" s="716"/>
      <c r="AJ35" s="716"/>
      <c r="AK35" s="716"/>
      <c r="AL35" s="681" t="s">
        <v>226</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24352</v>
      </c>
      <c r="CS35" s="697"/>
      <c r="CT35" s="697"/>
      <c r="CU35" s="697"/>
      <c r="CV35" s="697"/>
      <c r="CW35" s="697"/>
      <c r="CX35" s="697"/>
      <c r="CY35" s="698"/>
      <c r="CZ35" s="681">
        <v>0.6</v>
      </c>
      <c r="DA35" s="699"/>
      <c r="DB35" s="699"/>
      <c r="DC35" s="700"/>
      <c r="DD35" s="684">
        <v>18352</v>
      </c>
      <c r="DE35" s="697"/>
      <c r="DF35" s="697"/>
      <c r="DG35" s="697"/>
      <c r="DH35" s="697"/>
      <c r="DI35" s="697"/>
      <c r="DJ35" s="697"/>
      <c r="DK35" s="698"/>
      <c r="DL35" s="684">
        <v>18352</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397746</v>
      </c>
      <c r="S36" s="679"/>
      <c r="T36" s="679"/>
      <c r="U36" s="679"/>
      <c r="V36" s="679"/>
      <c r="W36" s="679"/>
      <c r="X36" s="679"/>
      <c r="Y36" s="680"/>
      <c r="Z36" s="715">
        <v>9.4</v>
      </c>
      <c r="AA36" s="715"/>
      <c r="AB36" s="715"/>
      <c r="AC36" s="715"/>
      <c r="AD36" s="716" t="s">
        <v>226</v>
      </c>
      <c r="AE36" s="716"/>
      <c r="AF36" s="716"/>
      <c r="AG36" s="716"/>
      <c r="AH36" s="716"/>
      <c r="AI36" s="716"/>
      <c r="AJ36" s="716"/>
      <c r="AK36" s="716"/>
      <c r="AL36" s="681" t="s">
        <v>129</v>
      </c>
      <c r="AM36" s="682"/>
      <c r="AN36" s="682"/>
      <c r="AO36" s="717"/>
      <c r="AP36" s="235"/>
      <c r="AQ36" s="730" t="s">
        <v>325</v>
      </c>
      <c r="AR36" s="731"/>
      <c r="AS36" s="731"/>
      <c r="AT36" s="731"/>
      <c r="AU36" s="731"/>
      <c r="AV36" s="731"/>
      <c r="AW36" s="731"/>
      <c r="AX36" s="731"/>
      <c r="AY36" s="732"/>
      <c r="AZ36" s="733">
        <v>589396</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7750</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407602</v>
      </c>
      <c r="CS36" s="679"/>
      <c r="CT36" s="679"/>
      <c r="CU36" s="679"/>
      <c r="CV36" s="679"/>
      <c r="CW36" s="679"/>
      <c r="CX36" s="679"/>
      <c r="CY36" s="680"/>
      <c r="CZ36" s="681">
        <v>10.1</v>
      </c>
      <c r="DA36" s="699"/>
      <c r="DB36" s="699"/>
      <c r="DC36" s="700"/>
      <c r="DD36" s="684">
        <v>356436</v>
      </c>
      <c r="DE36" s="679"/>
      <c r="DF36" s="679"/>
      <c r="DG36" s="679"/>
      <c r="DH36" s="679"/>
      <c r="DI36" s="679"/>
      <c r="DJ36" s="679"/>
      <c r="DK36" s="680"/>
      <c r="DL36" s="684">
        <v>288301</v>
      </c>
      <c r="DM36" s="679"/>
      <c r="DN36" s="679"/>
      <c r="DO36" s="679"/>
      <c r="DP36" s="679"/>
      <c r="DQ36" s="679"/>
      <c r="DR36" s="679"/>
      <c r="DS36" s="679"/>
      <c r="DT36" s="679"/>
      <c r="DU36" s="679"/>
      <c r="DV36" s="680"/>
      <c r="DW36" s="681">
        <v>10.5</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195080</v>
      </c>
      <c r="S37" s="679"/>
      <c r="T37" s="679"/>
      <c r="U37" s="679"/>
      <c r="V37" s="679"/>
      <c r="W37" s="679"/>
      <c r="X37" s="679"/>
      <c r="Y37" s="680"/>
      <c r="Z37" s="715">
        <v>4.5999999999999996</v>
      </c>
      <c r="AA37" s="715"/>
      <c r="AB37" s="715"/>
      <c r="AC37" s="715"/>
      <c r="AD37" s="716" t="s">
        <v>129</v>
      </c>
      <c r="AE37" s="716"/>
      <c r="AF37" s="716"/>
      <c r="AG37" s="716"/>
      <c r="AH37" s="716"/>
      <c r="AI37" s="716"/>
      <c r="AJ37" s="716"/>
      <c r="AK37" s="716"/>
      <c r="AL37" s="681" t="s">
        <v>129</v>
      </c>
      <c r="AM37" s="682"/>
      <c r="AN37" s="682"/>
      <c r="AO37" s="717"/>
      <c r="AQ37" s="718" t="s">
        <v>329</v>
      </c>
      <c r="AR37" s="719"/>
      <c r="AS37" s="719"/>
      <c r="AT37" s="719"/>
      <c r="AU37" s="719"/>
      <c r="AV37" s="719"/>
      <c r="AW37" s="719"/>
      <c r="AX37" s="719"/>
      <c r="AY37" s="720"/>
      <c r="AZ37" s="678">
        <v>326709</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-2166</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76264</v>
      </c>
      <c r="CS37" s="697"/>
      <c r="CT37" s="697"/>
      <c r="CU37" s="697"/>
      <c r="CV37" s="697"/>
      <c r="CW37" s="697"/>
      <c r="CX37" s="697"/>
      <c r="CY37" s="698"/>
      <c r="CZ37" s="681">
        <v>1.9</v>
      </c>
      <c r="DA37" s="699"/>
      <c r="DB37" s="699"/>
      <c r="DC37" s="700"/>
      <c r="DD37" s="684">
        <v>76264</v>
      </c>
      <c r="DE37" s="697"/>
      <c r="DF37" s="697"/>
      <c r="DG37" s="697"/>
      <c r="DH37" s="697"/>
      <c r="DI37" s="697"/>
      <c r="DJ37" s="697"/>
      <c r="DK37" s="698"/>
      <c r="DL37" s="684">
        <v>76264</v>
      </c>
      <c r="DM37" s="697"/>
      <c r="DN37" s="697"/>
      <c r="DO37" s="697"/>
      <c r="DP37" s="697"/>
      <c r="DQ37" s="697"/>
      <c r="DR37" s="697"/>
      <c r="DS37" s="697"/>
      <c r="DT37" s="697"/>
      <c r="DU37" s="697"/>
      <c r="DV37" s="698"/>
      <c r="DW37" s="681">
        <v>2.8</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44583</v>
      </c>
      <c r="S38" s="679"/>
      <c r="T38" s="679"/>
      <c r="U38" s="679"/>
      <c r="V38" s="679"/>
      <c r="W38" s="679"/>
      <c r="X38" s="679"/>
      <c r="Y38" s="680"/>
      <c r="Z38" s="715">
        <v>1.1000000000000001</v>
      </c>
      <c r="AA38" s="715"/>
      <c r="AB38" s="715"/>
      <c r="AC38" s="715"/>
      <c r="AD38" s="716">
        <v>4425</v>
      </c>
      <c r="AE38" s="716"/>
      <c r="AF38" s="716"/>
      <c r="AG38" s="716"/>
      <c r="AH38" s="716"/>
      <c r="AI38" s="716"/>
      <c r="AJ38" s="716"/>
      <c r="AK38" s="716"/>
      <c r="AL38" s="681">
        <v>0.2</v>
      </c>
      <c r="AM38" s="682"/>
      <c r="AN38" s="682"/>
      <c r="AO38" s="717"/>
      <c r="AQ38" s="718" t="s">
        <v>333</v>
      </c>
      <c r="AR38" s="719"/>
      <c r="AS38" s="719"/>
      <c r="AT38" s="719"/>
      <c r="AU38" s="719"/>
      <c r="AV38" s="719"/>
      <c r="AW38" s="719"/>
      <c r="AX38" s="719"/>
      <c r="AY38" s="720"/>
      <c r="AZ38" s="678">
        <v>1518</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876</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587878</v>
      </c>
      <c r="CS38" s="679"/>
      <c r="CT38" s="679"/>
      <c r="CU38" s="679"/>
      <c r="CV38" s="679"/>
      <c r="CW38" s="679"/>
      <c r="CX38" s="679"/>
      <c r="CY38" s="680"/>
      <c r="CZ38" s="681">
        <v>14.5</v>
      </c>
      <c r="DA38" s="699"/>
      <c r="DB38" s="699"/>
      <c r="DC38" s="700"/>
      <c r="DD38" s="684">
        <v>556159</v>
      </c>
      <c r="DE38" s="679"/>
      <c r="DF38" s="679"/>
      <c r="DG38" s="679"/>
      <c r="DH38" s="679"/>
      <c r="DI38" s="679"/>
      <c r="DJ38" s="679"/>
      <c r="DK38" s="680"/>
      <c r="DL38" s="684">
        <v>397338</v>
      </c>
      <c r="DM38" s="679"/>
      <c r="DN38" s="679"/>
      <c r="DO38" s="679"/>
      <c r="DP38" s="679"/>
      <c r="DQ38" s="679"/>
      <c r="DR38" s="679"/>
      <c r="DS38" s="679"/>
      <c r="DT38" s="679"/>
      <c r="DU38" s="679"/>
      <c r="DV38" s="680"/>
      <c r="DW38" s="681">
        <v>14.5</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226800</v>
      </c>
      <c r="S39" s="679"/>
      <c r="T39" s="679"/>
      <c r="U39" s="679"/>
      <c r="V39" s="679"/>
      <c r="W39" s="679"/>
      <c r="X39" s="679"/>
      <c r="Y39" s="680"/>
      <c r="Z39" s="715">
        <v>5.3</v>
      </c>
      <c r="AA39" s="715"/>
      <c r="AB39" s="715"/>
      <c r="AC39" s="715"/>
      <c r="AD39" s="716" t="s">
        <v>226</v>
      </c>
      <c r="AE39" s="716"/>
      <c r="AF39" s="716"/>
      <c r="AG39" s="716"/>
      <c r="AH39" s="716"/>
      <c r="AI39" s="716"/>
      <c r="AJ39" s="716"/>
      <c r="AK39" s="716"/>
      <c r="AL39" s="681" t="s">
        <v>129</v>
      </c>
      <c r="AM39" s="682"/>
      <c r="AN39" s="682"/>
      <c r="AO39" s="717"/>
      <c r="AQ39" s="718" t="s">
        <v>337</v>
      </c>
      <c r="AR39" s="719"/>
      <c r="AS39" s="719"/>
      <c r="AT39" s="719"/>
      <c r="AU39" s="719"/>
      <c r="AV39" s="719"/>
      <c r="AW39" s="719"/>
      <c r="AX39" s="719"/>
      <c r="AY39" s="720"/>
      <c r="AZ39" s="678" t="s">
        <v>226</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1374</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91960</v>
      </c>
      <c r="CS39" s="697"/>
      <c r="CT39" s="697"/>
      <c r="CU39" s="697"/>
      <c r="CV39" s="697"/>
      <c r="CW39" s="697"/>
      <c r="CX39" s="697"/>
      <c r="CY39" s="698"/>
      <c r="CZ39" s="681">
        <v>2.2999999999999998</v>
      </c>
      <c r="DA39" s="699"/>
      <c r="DB39" s="699"/>
      <c r="DC39" s="700"/>
      <c r="DD39" s="684">
        <v>86602</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226</v>
      </c>
      <c r="AA40" s="715"/>
      <c r="AB40" s="715"/>
      <c r="AC40" s="715"/>
      <c r="AD40" s="716" t="s">
        <v>129</v>
      </c>
      <c r="AE40" s="716"/>
      <c r="AF40" s="716"/>
      <c r="AG40" s="716"/>
      <c r="AH40" s="716"/>
      <c r="AI40" s="716"/>
      <c r="AJ40" s="716"/>
      <c r="AK40" s="716"/>
      <c r="AL40" s="681" t="s">
        <v>226</v>
      </c>
      <c r="AM40" s="682"/>
      <c r="AN40" s="682"/>
      <c r="AO40" s="717"/>
      <c r="AQ40" s="718" t="s">
        <v>341</v>
      </c>
      <c r="AR40" s="719"/>
      <c r="AS40" s="719"/>
      <c r="AT40" s="719"/>
      <c r="AU40" s="719"/>
      <c r="AV40" s="719"/>
      <c r="AW40" s="719"/>
      <c r="AX40" s="719"/>
      <c r="AY40" s="720"/>
      <c r="AZ40" s="678" t="s">
        <v>129</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95</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t="s">
        <v>129</v>
      </c>
      <c r="CS40" s="679"/>
      <c r="CT40" s="679"/>
      <c r="CU40" s="679"/>
      <c r="CV40" s="679"/>
      <c r="CW40" s="679"/>
      <c r="CX40" s="679"/>
      <c r="CY40" s="680"/>
      <c r="CZ40" s="681" t="s">
        <v>129</v>
      </c>
      <c r="DA40" s="699"/>
      <c r="DB40" s="699"/>
      <c r="DC40" s="700"/>
      <c r="DD40" s="684" t="s">
        <v>129</v>
      </c>
      <c r="DE40" s="679"/>
      <c r="DF40" s="679"/>
      <c r="DG40" s="679"/>
      <c r="DH40" s="679"/>
      <c r="DI40" s="679"/>
      <c r="DJ40" s="679"/>
      <c r="DK40" s="680"/>
      <c r="DL40" s="684" t="s">
        <v>226</v>
      </c>
      <c r="DM40" s="679"/>
      <c r="DN40" s="679"/>
      <c r="DO40" s="679"/>
      <c r="DP40" s="679"/>
      <c r="DQ40" s="679"/>
      <c r="DR40" s="679"/>
      <c r="DS40" s="679"/>
      <c r="DT40" s="679"/>
      <c r="DU40" s="679"/>
      <c r="DV40" s="680"/>
      <c r="DW40" s="681" t="s">
        <v>226</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103800</v>
      </c>
      <c r="S41" s="679"/>
      <c r="T41" s="679"/>
      <c r="U41" s="679"/>
      <c r="V41" s="679"/>
      <c r="W41" s="679"/>
      <c r="X41" s="679"/>
      <c r="Y41" s="680"/>
      <c r="Z41" s="715">
        <v>2.4</v>
      </c>
      <c r="AA41" s="715"/>
      <c r="AB41" s="715"/>
      <c r="AC41" s="715"/>
      <c r="AD41" s="716" t="s">
        <v>226</v>
      </c>
      <c r="AE41" s="716"/>
      <c r="AF41" s="716"/>
      <c r="AG41" s="716"/>
      <c r="AH41" s="716"/>
      <c r="AI41" s="716"/>
      <c r="AJ41" s="716"/>
      <c r="AK41" s="716"/>
      <c r="AL41" s="681" t="s">
        <v>129</v>
      </c>
      <c r="AM41" s="682"/>
      <c r="AN41" s="682"/>
      <c r="AO41" s="717"/>
      <c r="AQ41" s="718" t="s">
        <v>346</v>
      </c>
      <c r="AR41" s="719"/>
      <c r="AS41" s="719"/>
      <c r="AT41" s="719"/>
      <c r="AU41" s="719"/>
      <c r="AV41" s="719"/>
      <c r="AW41" s="719"/>
      <c r="AX41" s="719"/>
      <c r="AY41" s="720"/>
      <c r="AZ41" s="678">
        <v>48646</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v>1</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4240488</v>
      </c>
      <c r="S42" s="701"/>
      <c r="T42" s="701"/>
      <c r="U42" s="701"/>
      <c r="V42" s="701"/>
      <c r="W42" s="701"/>
      <c r="X42" s="701"/>
      <c r="Y42" s="703"/>
      <c r="Z42" s="704">
        <v>100</v>
      </c>
      <c r="AA42" s="704"/>
      <c r="AB42" s="704"/>
      <c r="AC42" s="704"/>
      <c r="AD42" s="705">
        <v>2636118</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212523</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339</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297021</v>
      </c>
      <c r="CS42" s="679"/>
      <c r="CT42" s="679"/>
      <c r="CU42" s="679"/>
      <c r="CV42" s="679"/>
      <c r="CW42" s="679"/>
      <c r="CX42" s="679"/>
      <c r="CY42" s="680"/>
      <c r="CZ42" s="681">
        <v>7.3</v>
      </c>
      <c r="DA42" s="682"/>
      <c r="DB42" s="682"/>
      <c r="DC42" s="683"/>
      <c r="DD42" s="684">
        <v>82153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19736</v>
      </c>
      <c r="CS43" s="697"/>
      <c r="CT43" s="697"/>
      <c r="CU43" s="697"/>
      <c r="CV43" s="697"/>
      <c r="CW43" s="697"/>
      <c r="CX43" s="697"/>
      <c r="CY43" s="698"/>
      <c r="CZ43" s="681">
        <v>0.5</v>
      </c>
      <c r="DA43" s="699"/>
      <c r="DB43" s="699"/>
      <c r="DC43" s="700"/>
      <c r="DD43" s="684">
        <v>19736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282193</v>
      </c>
      <c r="CS44" s="679"/>
      <c r="CT44" s="679"/>
      <c r="CU44" s="679"/>
      <c r="CV44" s="679"/>
      <c r="CW44" s="679"/>
      <c r="CX44" s="679"/>
      <c r="CY44" s="680"/>
      <c r="CZ44" s="681">
        <v>7</v>
      </c>
      <c r="DA44" s="682"/>
      <c r="DB44" s="682"/>
      <c r="DC44" s="683"/>
      <c r="DD44" s="684">
        <v>81562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148313</v>
      </c>
      <c r="CS45" s="697"/>
      <c r="CT45" s="697"/>
      <c r="CU45" s="697"/>
      <c r="CV45" s="697"/>
      <c r="CW45" s="697"/>
      <c r="CX45" s="697"/>
      <c r="CY45" s="698"/>
      <c r="CZ45" s="681">
        <v>3.7</v>
      </c>
      <c r="DA45" s="699"/>
      <c r="DB45" s="699"/>
      <c r="DC45" s="700"/>
      <c r="DD45" s="684">
        <v>12496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133880</v>
      </c>
      <c r="CS46" s="679"/>
      <c r="CT46" s="679"/>
      <c r="CU46" s="679"/>
      <c r="CV46" s="679"/>
      <c r="CW46" s="679"/>
      <c r="CX46" s="679"/>
      <c r="CY46" s="680"/>
      <c r="CZ46" s="681">
        <v>3.3</v>
      </c>
      <c r="DA46" s="682"/>
      <c r="DB46" s="682"/>
      <c r="DC46" s="683"/>
      <c r="DD46" s="684">
        <v>69066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14828</v>
      </c>
      <c r="CS47" s="697"/>
      <c r="CT47" s="697"/>
      <c r="CU47" s="697"/>
      <c r="CV47" s="697"/>
      <c r="CW47" s="697"/>
      <c r="CX47" s="697"/>
      <c r="CY47" s="698"/>
      <c r="CZ47" s="681">
        <v>0.4</v>
      </c>
      <c r="DA47" s="699"/>
      <c r="DB47" s="699"/>
      <c r="DC47" s="700"/>
      <c r="DD47" s="684">
        <v>591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226</v>
      </c>
      <c r="CS48" s="679"/>
      <c r="CT48" s="679"/>
      <c r="CU48" s="679"/>
      <c r="CV48" s="679"/>
      <c r="CW48" s="679"/>
      <c r="CX48" s="679"/>
      <c r="CY48" s="680"/>
      <c r="CZ48" s="681" t="s">
        <v>226</v>
      </c>
      <c r="DA48" s="682"/>
      <c r="DB48" s="682"/>
      <c r="DC48" s="683"/>
      <c r="DD48" s="684" t="s">
        <v>226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4045479</v>
      </c>
      <c r="CS49" s="663"/>
      <c r="CT49" s="663"/>
      <c r="CU49" s="663"/>
      <c r="CV49" s="663"/>
      <c r="CW49" s="663"/>
      <c r="CX49" s="663"/>
      <c r="CY49" s="664"/>
      <c r="CZ49" s="665">
        <v>100</v>
      </c>
      <c r="DA49" s="666"/>
      <c r="DB49" s="666"/>
      <c r="DC49" s="667"/>
      <c r="DD49" s="668">
        <v>3163711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H7vT7qiutjjGiu6BX0Bkmz6dgNRDgEvK8hK9UGWUmLpw34+BfZZZpX6cQ1u2T/IOfpoa2ZxLGUogbYehZEvUg==" saltValue="e8RhvdA/0oadY9qyRGhFN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6" zoomScale="70" zoomScaleNormal="25" zoomScaleSheetLayoutView="70" workbookViewId="0">
      <selection activeCell="AK33" sqref="AK33:AO3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4238</v>
      </c>
      <c r="R7" s="1198"/>
      <c r="S7" s="1198"/>
      <c r="T7" s="1198"/>
      <c r="U7" s="1198"/>
      <c r="V7" s="1198">
        <v>4045</v>
      </c>
      <c r="W7" s="1198"/>
      <c r="X7" s="1198"/>
      <c r="Y7" s="1198"/>
      <c r="Z7" s="1198"/>
      <c r="AA7" s="1198">
        <v>193</v>
      </c>
      <c r="AB7" s="1198"/>
      <c r="AC7" s="1198"/>
      <c r="AD7" s="1198"/>
      <c r="AE7" s="1199"/>
      <c r="AF7" s="1200">
        <v>168</v>
      </c>
      <c r="AG7" s="1201"/>
      <c r="AH7" s="1201"/>
      <c r="AI7" s="1201"/>
      <c r="AJ7" s="1202"/>
      <c r="AK7" s="1184">
        <v>398</v>
      </c>
      <c r="AL7" s="1185"/>
      <c r="AM7" s="1185"/>
      <c r="AN7" s="1185"/>
      <c r="AO7" s="1185"/>
      <c r="AP7" s="1185">
        <v>4192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386</v>
      </c>
      <c r="C8" s="1131"/>
      <c r="D8" s="1131"/>
      <c r="E8" s="1131"/>
      <c r="F8" s="1131"/>
      <c r="G8" s="1131"/>
      <c r="H8" s="1131"/>
      <c r="I8" s="1131"/>
      <c r="J8" s="1131"/>
      <c r="K8" s="1131"/>
      <c r="L8" s="1131"/>
      <c r="M8" s="1131"/>
      <c r="N8" s="1131"/>
      <c r="O8" s="1131"/>
      <c r="P8" s="1132"/>
      <c r="Q8" s="1136">
        <v>7</v>
      </c>
      <c r="R8" s="1137"/>
      <c r="S8" s="1137"/>
      <c r="T8" s="1137"/>
      <c r="U8" s="1137"/>
      <c r="V8" s="1137">
        <v>5</v>
      </c>
      <c r="W8" s="1137"/>
      <c r="X8" s="1137"/>
      <c r="Y8" s="1137"/>
      <c r="Z8" s="1137"/>
      <c r="AA8" s="1137">
        <v>2</v>
      </c>
      <c r="AB8" s="1137"/>
      <c r="AC8" s="1137"/>
      <c r="AD8" s="1137"/>
      <c r="AE8" s="1138"/>
      <c r="AF8" s="1112">
        <v>2</v>
      </c>
      <c r="AG8" s="1113"/>
      <c r="AH8" s="1113"/>
      <c r="AI8" s="1113"/>
      <c r="AJ8" s="1114"/>
      <c r="AK8" s="1179">
        <v>4</v>
      </c>
      <c r="AL8" s="1180"/>
      <c r="AM8" s="1180"/>
      <c r="AN8" s="1180"/>
      <c r="AO8" s="1180"/>
      <c r="AP8" s="1180" t="s">
        <v>566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4240</v>
      </c>
      <c r="R23" s="1162"/>
      <c r="S23" s="1162"/>
      <c r="T23" s="1162"/>
      <c r="U23" s="1162"/>
      <c r="V23" s="1162">
        <v>4045</v>
      </c>
      <c r="W23" s="1162"/>
      <c r="X23" s="1162"/>
      <c r="Y23" s="1162"/>
      <c r="Z23" s="1162"/>
      <c r="AA23" s="1162">
        <v>195</v>
      </c>
      <c r="AB23" s="1162"/>
      <c r="AC23" s="1162"/>
      <c r="AD23" s="1162"/>
      <c r="AE23" s="1163"/>
      <c r="AF23" s="1164">
        <v>170</v>
      </c>
      <c r="AG23" s="1162"/>
      <c r="AH23" s="1162"/>
      <c r="AI23" s="1162"/>
      <c r="AJ23" s="1165"/>
      <c r="AK23" s="1166"/>
      <c r="AL23" s="1167"/>
      <c r="AM23" s="1167"/>
      <c r="AN23" s="1167"/>
      <c r="AO23" s="1167"/>
      <c r="AP23" s="1162">
        <v>4192</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683</v>
      </c>
      <c r="R28" s="1147"/>
      <c r="S28" s="1147"/>
      <c r="T28" s="1147"/>
      <c r="U28" s="1147"/>
      <c r="V28" s="1147">
        <v>675</v>
      </c>
      <c r="W28" s="1147"/>
      <c r="X28" s="1147"/>
      <c r="Y28" s="1147"/>
      <c r="Z28" s="1147"/>
      <c r="AA28" s="1147">
        <v>8</v>
      </c>
      <c r="AB28" s="1147"/>
      <c r="AC28" s="1147"/>
      <c r="AD28" s="1147"/>
      <c r="AE28" s="1148"/>
      <c r="AF28" s="1149">
        <v>8</v>
      </c>
      <c r="AG28" s="1147"/>
      <c r="AH28" s="1147"/>
      <c r="AI28" s="1147"/>
      <c r="AJ28" s="1150"/>
      <c r="AK28" s="1151">
        <v>41</v>
      </c>
      <c r="AL28" s="1139"/>
      <c r="AM28" s="1139"/>
      <c r="AN28" s="1139"/>
      <c r="AO28" s="1139"/>
      <c r="AP28" s="1139" t="s">
        <v>567</v>
      </c>
      <c r="AQ28" s="1139"/>
      <c r="AR28" s="1139"/>
      <c r="AS28" s="1139"/>
      <c r="AT28" s="1139"/>
      <c r="AU28" s="1139" t="s">
        <v>566</v>
      </c>
      <c r="AV28" s="1139"/>
      <c r="AW28" s="1139"/>
      <c r="AX28" s="1139"/>
      <c r="AY28" s="1139"/>
      <c r="AZ28" s="1140" t="s">
        <v>566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654</v>
      </c>
      <c r="R29" s="1137"/>
      <c r="S29" s="1137"/>
      <c r="T29" s="1137"/>
      <c r="U29" s="1137"/>
      <c r="V29" s="1137">
        <v>628</v>
      </c>
      <c r="W29" s="1137"/>
      <c r="X29" s="1137"/>
      <c r="Y29" s="1137"/>
      <c r="Z29" s="1137"/>
      <c r="AA29" s="1137">
        <v>27</v>
      </c>
      <c r="AB29" s="1137"/>
      <c r="AC29" s="1137"/>
      <c r="AD29" s="1137"/>
      <c r="AE29" s="1138"/>
      <c r="AF29" s="1112">
        <v>27</v>
      </c>
      <c r="AG29" s="1113"/>
      <c r="AH29" s="1113"/>
      <c r="AI29" s="1113"/>
      <c r="AJ29" s="1114"/>
      <c r="AK29" s="1073">
        <v>121</v>
      </c>
      <c r="AL29" s="1064"/>
      <c r="AM29" s="1064"/>
      <c r="AN29" s="1064"/>
      <c r="AO29" s="1064"/>
      <c r="AP29" s="1064" t="s">
        <v>568</v>
      </c>
      <c r="AQ29" s="1064"/>
      <c r="AR29" s="1064"/>
      <c r="AS29" s="1064"/>
      <c r="AT29" s="1064"/>
      <c r="AU29" s="1064" t="s">
        <v>566</v>
      </c>
      <c r="AV29" s="1064"/>
      <c r="AW29" s="1064"/>
      <c r="AX29" s="1064"/>
      <c r="AY29" s="1064"/>
      <c r="AZ29" s="1135" t="s">
        <v>569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132</v>
      </c>
      <c r="R30" s="1137"/>
      <c r="S30" s="1137"/>
      <c r="T30" s="1137"/>
      <c r="U30" s="1137"/>
      <c r="V30" s="1137">
        <v>128</v>
      </c>
      <c r="W30" s="1137"/>
      <c r="X30" s="1137"/>
      <c r="Y30" s="1137"/>
      <c r="Z30" s="1137"/>
      <c r="AA30" s="1137">
        <v>4</v>
      </c>
      <c r="AB30" s="1137"/>
      <c r="AC30" s="1137"/>
      <c r="AD30" s="1137"/>
      <c r="AE30" s="1138"/>
      <c r="AF30" s="1112">
        <v>4</v>
      </c>
      <c r="AG30" s="1113"/>
      <c r="AH30" s="1113"/>
      <c r="AI30" s="1113"/>
      <c r="AJ30" s="1114"/>
      <c r="AK30" s="1073">
        <v>24</v>
      </c>
      <c r="AL30" s="1064"/>
      <c r="AM30" s="1064"/>
      <c r="AN30" s="1064"/>
      <c r="AO30" s="1064"/>
      <c r="AP30" s="1064" t="s">
        <v>566</v>
      </c>
      <c r="AQ30" s="1064"/>
      <c r="AR30" s="1064"/>
      <c r="AS30" s="1064"/>
      <c r="AT30" s="1064"/>
      <c r="AU30" s="1064" t="s">
        <v>566</v>
      </c>
      <c r="AV30" s="1064"/>
      <c r="AW30" s="1064"/>
      <c r="AX30" s="1064"/>
      <c r="AY30" s="1064"/>
      <c r="AZ30" s="1135" t="s">
        <v>570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235</v>
      </c>
      <c r="R31" s="1137"/>
      <c r="S31" s="1137"/>
      <c r="T31" s="1137"/>
      <c r="U31" s="1137"/>
      <c r="V31" s="1137">
        <v>248</v>
      </c>
      <c r="W31" s="1137"/>
      <c r="X31" s="1137"/>
      <c r="Y31" s="1137"/>
      <c r="Z31" s="1137"/>
      <c r="AA31" s="1137">
        <v>-13</v>
      </c>
      <c r="AB31" s="1137"/>
      <c r="AC31" s="1137"/>
      <c r="AD31" s="1137"/>
      <c r="AE31" s="1138"/>
      <c r="AF31" s="1112">
        <v>247</v>
      </c>
      <c r="AG31" s="1113"/>
      <c r="AH31" s="1113"/>
      <c r="AI31" s="1113"/>
      <c r="AJ31" s="1114"/>
      <c r="AK31" s="1073">
        <v>2</v>
      </c>
      <c r="AL31" s="1064"/>
      <c r="AM31" s="1064"/>
      <c r="AN31" s="1064"/>
      <c r="AO31" s="1064"/>
      <c r="AP31" s="1064">
        <v>961</v>
      </c>
      <c r="AQ31" s="1064"/>
      <c r="AR31" s="1064"/>
      <c r="AS31" s="1064"/>
      <c r="AT31" s="1064"/>
      <c r="AU31" s="1064" t="s">
        <v>567</v>
      </c>
      <c r="AV31" s="1064"/>
      <c r="AW31" s="1064"/>
      <c r="AX31" s="1064"/>
      <c r="AY31" s="1064"/>
      <c r="AZ31" s="1135" t="s">
        <v>571</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656</v>
      </c>
      <c r="R32" s="1137"/>
      <c r="S32" s="1137"/>
      <c r="T32" s="1137"/>
      <c r="U32" s="1137"/>
      <c r="V32" s="1137">
        <v>637</v>
      </c>
      <c r="W32" s="1137"/>
      <c r="X32" s="1137"/>
      <c r="Y32" s="1137"/>
      <c r="Z32" s="1137"/>
      <c r="AA32" s="1137">
        <v>18</v>
      </c>
      <c r="AB32" s="1137"/>
      <c r="AC32" s="1137"/>
      <c r="AD32" s="1137"/>
      <c r="AE32" s="1138"/>
      <c r="AF32" s="1112">
        <v>18</v>
      </c>
      <c r="AG32" s="1113"/>
      <c r="AH32" s="1113"/>
      <c r="AI32" s="1113"/>
      <c r="AJ32" s="1114"/>
      <c r="AK32" s="1073">
        <v>345</v>
      </c>
      <c r="AL32" s="1064"/>
      <c r="AM32" s="1064"/>
      <c r="AN32" s="1064"/>
      <c r="AO32" s="1064"/>
      <c r="AP32" s="1064">
        <v>2330</v>
      </c>
      <c r="AQ32" s="1064"/>
      <c r="AR32" s="1064"/>
      <c r="AS32" s="1064"/>
      <c r="AT32" s="1064"/>
      <c r="AU32" s="1064">
        <v>2015</v>
      </c>
      <c r="AV32" s="1064"/>
      <c r="AW32" s="1064"/>
      <c r="AX32" s="1064"/>
      <c r="AY32" s="1064"/>
      <c r="AZ32" s="1135" t="s">
        <v>566</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303</v>
      </c>
      <c r="AG63" s="1052"/>
      <c r="AH63" s="1052"/>
      <c r="AI63" s="1052"/>
      <c r="AJ63" s="1123"/>
      <c r="AK63" s="1124"/>
      <c r="AL63" s="1056"/>
      <c r="AM63" s="1056"/>
      <c r="AN63" s="1056"/>
      <c r="AO63" s="1056"/>
      <c r="AP63" s="1052">
        <v>3291</v>
      </c>
      <c r="AQ63" s="1052"/>
      <c r="AR63" s="1052"/>
      <c r="AS63" s="1052"/>
      <c r="AT63" s="1052"/>
      <c r="AU63" s="1052">
        <v>2015</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392</v>
      </c>
      <c r="R66" s="1095"/>
      <c r="S66" s="1095"/>
      <c r="T66" s="1095"/>
      <c r="U66" s="1096"/>
      <c r="V66" s="1094" t="s">
        <v>393</v>
      </c>
      <c r="W66" s="1095"/>
      <c r="X66" s="1095"/>
      <c r="Y66" s="1095"/>
      <c r="Z66" s="1096"/>
      <c r="AA66" s="1094" t="s">
        <v>411</v>
      </c>
      <c r="AB66" s="1095"/>
      <c r="AC66" s="1095"/>
      <c r="AD66" s="1095"/>
      <c r="AE66" s="1096"/>
      <c r="AF66" s="1100" t="s">
        <v>395</v>
      </c>
      <c r="AG66" s="1101"/>
      <c r="AH66" s="1101"/>
      <c r="AI66" s="1101"/>
      <c r="AJ66" s="1102"/>
      <c r="AK66" s="1094" t="s">
        <v>396</v>
      </c>
      <c r="AL66" s="1089"/>
      <c r="AM66" s="1089"/>
      <c r="AN66" s="1089"/>
      <c r="AO66" s="1090"/>
      <c r="AP66" s="1094" t="s">
        <v>412</v>
      </c>
      <c r="AQ66" s="1095"/>
      <c r="AR66" s="1095"/>
      <c r="AS66" s="1095"/>
      <c r="AT66" s="1096"/>
      <c r="AU66" s="1094" t="s">
        <v>413</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572</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573</v>
      </c>
      <c r="C69" s="1068"/>
      <c r="D69" s="1068"/>
      <c r="E69" s="1068"/>
      <c r="F69" s="1068"/>
      <c r="G69" s="1068"/>
      <c r="H69" s="1068"/>
      <c r="I69" s="1068"/>
      <c r="J69" s="1068"/>
      <c r="K69" s="1068"/>
      <c r="L69" s="1068"/>
      <c r="M69" s="1068"/>
      <c r="N69" s="1068"/>
      <c r="O69" s="1068"/>
      <c r="P69" s="1069"/>
      <c r="Q69" s="1070">
        <v>303</v>
      </c>
      <c r="R69" s="1064"/>
      <c r="S69" s="1064"/>
      <c r="T69" s="1064"/>
      <c r="U69" s="1064"/>
      <c r="V69" s="1064">
        <v>284</v>
      </c>
      <c r="W69" s="1064"/>
      <c r="X69" s="1064"/>
      <c r="Y69" s="1064"/>
      <c r="Z69" s="1064"/>
      <c r="AA69" s="1064">
        <v>19</v>
      </c>
      <c r="AB69" s="1064"/>
      <c r="AC69" s="1064"/>
      <c r="AD69" s="1064"/>
      <c r="AE69" s="1064"/>
      <c r="AF69" s="1064">
        <v>19</v>
      </c>
      <c r="AG69" s="1064"/>
      <c r="AH69" s="1064"/>
      <c r="AI69" s="1064"/>
      <c r="AJ69" s="1064"/>
      <c r="AK69" s="1064">
        <v>88</v>
      </c>
      <c r="AL69" s="1064"/>
      <c r="AM69" s="1064"/>
      <c r="AN69" s="1064"/>
      <c r="AO69" s="1064"/>
      <c r="AP69" s="1064" t="s">
        <v>593</v>
      </c>
      <c r="AQ69" s="1064"/>
      <c r="AR69" s="1064"/>
      <c r="AS69" s="1064"/>
      <c r="AT69" s="1064"/>
      <c r="AU69" s="1064" t="s">
        <v>566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574</v>
      </c>
      <c r="C70" s="1068"/>
      <c r="D70" s="1068"/>
      <c r="E70" s="1068"/>
      <c r="F70" s="1068"/>
      <c r="G70" s="1068"/>
      <c r="H70" s="1068"/>
      <c r="I70" s="1068"/>
      <c r="J70" s="1068"/>
      <c r="K70" s="1068"/>
      <c r="L70" s="1068"/>
      <c r="M70" s="1068"/>
      <c r="N70" s="1068"/>
      <c r="O70" s="1068"/>
      <c r="P70" s="1069"/>
      <c r="Q70" s="1070">
        <v>6335</v>
      </c>
      <c r="R70" s="1064"/>
      <c r="S70" s="1064"/>
      <c r="T70" s="1064"/>
      <c r="U70" s="1064"/>
      <c r="V70" s="1064">
        <v>4962</v>
      </c>
      <c r="W70" s="1064"/>
      <c r="X70" s="1064"/>
      <c r="Y70" s="1064"/>
      <c r="Z70" s="1064"/>
      <c r="AA70" s="1064">
        <v>1373</v>
      </c>
      <c r="AB70" s="1064"/>
      <c r="AC70" s="1064"/>
      <c r="AD70" s="1064"/>
      <c r="AE70" s="1064"/>
      <c r="AF70" s="1064">
        <v>1373</v>
      </c>
      <c r="AG70" s="1064"/>
      <c r="AH70" s="1064"/>
      <c r="AI70" s="1064"/>
      <c r="AJ70" s="1064"/>
      <c r="AK70" s="1064" t="s">
        <v>566</v>
      </c>
      <c r="AL70" s="1064"/>
      <c r="AM70" s="1064"/>
      <c r="AN70" s="1064"/>
      <c r="AO70" s="1064"/>
      <c r="AP70" s="1064" t="s">
        <v>594</v>
      </c>
      <c r="AQ70" s="1064"/>
      <c r="AR70" s="1064"/>
      <c r="AS70" s="1064"/>
      <c r="AT70" s="1064"/>
      <c r="AU70" s="1064" t="s">
        <v>501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575</v>
      </c>
      <c r="C71" s="1068"/>
      <c r="D71" s="1068"/>
      <c r="E71" s="1068"/>
      <c r="F71" s="1068"/>
      <c r="G71" s="1068"/>
      <c r="H71" s="1068"/>
      <c r="I71" s="1068"/>
      <c r="J71" s="1068"/>
      <c r="K71" s="1068"/>
      <c r="L71" s="1068"/>
      <c r="M71" s="1068"/>
      <c r="N71" s="1068"/>
      <c r="O71" s="1068"/>
      <c r="P71" s="1069"/>
      <c r="Q71" s="1070">
        <v>895</v>
      </c>
      <c r="R71" s="1064"/>
      <c r="S71" s="1064"/>
      <c r="T71" s="1064"/>
      <c r="U71" s="1064"/>
      <c r="V71" s="1064">
        <v>894</v>
      </c>
      <c r="W71" s="1064"/>
      <c r="X71" s="1064"/>
      <c r="Y71" s="1064"/>
      <c r="Z71" s="1064"/>
      <c r="AA71" s="1064">
        <v>1</v>
      </c>
      <c r="AB71" s="1064"/>
      <c r="AC71" s="1064"/>
      <c r="AD71" s="1064"/>
      <c r="AE71" s="1064"/>
      <c r="AF71" s="1064">
        <v>1</v>
      </c>
      <c r="AG71" s="1064"/>
      <c r="AH71" s="1064"/>
      <c r="AI71" s="1064"/>
      <c r="AJ71" s="1064"/>
      <c r="AK71" s="1064" t="s">
        <v>566</v>
      </c>
      <c r="AL71" s="1064"/>
      <c r="AM71" s="1064"/>
      <c r="AN71" s="1064"/>
      <c r="AO71" s="1064"/>
      <c r="AP71" s="1064" t="s">
        <v>566</v>
      </c>
      <c r="AQ71" s="1064"/>
      <c r="AR71" s="1064"/>
      <c r="AS71" s="1064"/>
      <c r="AT71" s="1064"/>
      <c r="AU71" s="1064" t="s">
        <v>501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576</v>
      </c>
      <c r="C72" s="1068"/>
      <c r="D72" s="1068"/>
      <c r="E72" s="1068"/>
      <c r="F72" s="1068"/>
      <c r="G72" s="1068"/>
      <c r="H72" s="1068"/>
      <c r="I72" s="1068"/>
      <c r="J72" s="1068"/>
      <c r="K72" s="1068"/>
      <c r="L72" s="1068"/>
      <c r="M72" s="1068"/>
      <c r="N72" s="1068"/>
      <c r="O72" s="1068"/>
      <c r="P72" s="1069"/>
      <c r="Q72" s="1070">
        <v>66</v>
      </c>
      <c r="R72" s="1064"/>
      <c r="S72" s="1064"/>
      <c r="T72" s="1064"/>
      <c r="U72" s="1064"/>
      <c r="V72" s="1064">
        <v>65</v>
      </c>
      <c r="W72" s="1064"/>
      <c r="X72" s="1064"/>
      <c r="Y72" s="1064"/>
      <c r="Z72" s="1064"/>
      <c r="AA72" s="1064">
        <v>1</v>
      </c>
      <c r="AB72" s="1064"/>
      <c r="AC72" s="1064"/>
      <c r="AD72" s="1064"/>
      <c r="AE72" s="1064"/>
      <c r="AF72" s="1064">
        <v>1</v>
      </c>
      <c r="AG72" s="1064"/>
      <c r="AH72" s="1064"/>
      <c r="AI72" s="1064"/>
      <c r="AJ72" s="1064"/>
      <c r="AK72" s="1064" t="s">
        <v>595</v>
      </c>
      <c r="AL72" s="1064"/>
      <c r="AM72" s="1064"/>
      <c r="AN72" s="1064"/>
      <c r="AO72" s="1064"/>
      <c r="AP72" s="1064" t="s">
        <v>596</v>
      </c>
      <c r="AQ72" s="1064"/>
      <c r="AR72" s="1064"/>
      <c r="AS72" s="1064"/>
      <c r="AT72" s="1064"/>
      <c r="AU72" s="1064" t="s">
        <v>501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577</v>
      </c>
      <c r="C73" s="1068"/>
      <c r="D73" s="1068"/>
      <c r="E73" s="1068"/>
      <c r="F73" s="1068"/>
      <c r="G73" s="1068"/>
      <c r="H73" s="1068"/>
      <c r="I73" s="1068"/>
      <c r="J73" s="1068"/>
      <c r="K73" s="1068"/>
      <c r="L73" s="1068"/>
      <c r="M73" s="1068"/>
      <c r="N73" s="1068"/>
      <c r="O73" s="1068"/>
      <c r="P73" s="1069"/>
      <c r="Q73" s="1070">
        <v>8</v>
      </c>
      <c r="R73" s="1064"/>
      <c r="S73" s="1064"/>
      <c r="T73" s="1064"/>
      <c r="U73" s="1064"/>
      <c r="V73" s="1064">
        <v>7</v>
      </c>
      <c r="W73" s="1064"/>
      <c r="X73" s="1064"/>
      <c r="Y73" s="1064"/>
      <c r="Z73" s="1064"/>
      <c r="AA73" s="1064">
        <v>1</v>
      </c>
      <c r="AB73" s="1064"/>
      <c r="AC73" s="1064"/>
      <c r="AD73" s="1064"/>
      <c r="AE73" s="1064"/>
      <c r="AF73" s="1064">
        <v>1</v>
      </c>
      <c r="AG73" s="1064"/>
      <c r="AH73" s="1064"/>
      <c r="AI73" s="1064"/>
      <c r="AJ73" s="1064"/>
      <c r="AK73" s="1064" t="s">
        <v>593</v>
      </c>
      <c r="AL73" s="1064"/>
      <c r="AM73" s="1064"/>
      <c r="AN73" s="1064"/>
      <c r="AO73" s="1064"/>
      <c r="AP73" s="1064" t="s">
        <v>597</v>
      </c>
      <c r="AQ73" s="1064"/>
      <c r="AR73" s="1064"/>
      <c r="AS73" s="1064"/>
      <c r="AT73" s="1064"/>
      <c r="AU73" s="1064" t="s">
        <v>501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578</v>
      </c>
      <c r="C74" s="1068"/>
      <c r="D74" s="1068"/>
      <c r="E74" s="1068"/>
      <c r="F74" s="1068"/>
      <c r="G74" s="1068"/>
      <c r="H74" s="1068"/>
      <c r="I74" s="1068"/>
      <c r="J74" s="1068"/>
      <c r="K74" s="1068"/>
      <c r="L74" s="1068"/>
      <c r="M74" s="1068"/>
      <c r="N74" s="1068"/>
      <c r="O74" s="1068"/>
      <c r="P74" s="1069"/>
      <c r="Q74" s="1070">
        <v>266</v>
      </c>
      <c r="R74" s="1064"/>
      <c r="S74" s="1064"/>
      <c r="T74" s="1064"/>
      <c r="U74" s="1064"/>
      <c r="V74" s="1064">
        <v>257</v>
      </c>
      <c r="W74" s="1064"/>
      <c r="X74" s="1064"/>
      <c r="Y74" s="1064"/>
      <c r="Z74" s="1064"/>
      <c r="AA74" s="1064">
        <v>9</v>
      </c>
      <c r="AB74" s="1064"/>
      <c r="AC74" s="1064"/>
      <c r="AD74" s="1064"/>
      <c r="AE74" s="1064"/>
      <c r="AF74" s="1064">
        <v>9</v>
      </c>
      <c r="AG74" s="1064"/>
      <c r="AH74" s="1064"/>
      <c r="AI74" s="1064"/>
      <c r="AJ74" s="1064"/>
      <c r="AK74" s="1064">
        <v>0</v>
      </c>
      <c r="AL74" s="1064"/>
      <c r="AM74" s="1064"/>
      <c r="AN74" s="1064"/>
      <c r="AO74" s="1064"/>
      <c r="AP74" s="1064">
        <v>953</v>
      </c>
      <c r="AQ74" s="1064"/>
      <c r="AR74" s="1064"/>
      <c r="AS74" s="1064"/>
      <c r="AT74" s="1064"/>
      <c r="AU74" s="1064">
        <v>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579</v>
      </c>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580</v>
      </c>
      <c r="C76" s="1068"/>
      <c r="D76" s="1068"/>
      <c r="E76" s="1068"/>
      <c r="F76" s="1068"/>
      <c r="G76" s="1068"/>
      <c r="H76" s="1068"/>
      <c r="I76" s="1068"/>
      <c r="J76" s="1068"/>
      <c r="K76" s="1068"/>
      <c r="L76" s="1068"/>
      <c r="M76" s="1068"/>
      <c r="N76" s="1068"/>
      <c r="O76" s="1068"/>
      <c r="P76" s="1069"/>
      <c r="Q76" s="1071">
        <v>193</v>
      </c>
      <c r="R76" s="1072"/>
      <c r="S76" s="1072"/>
      <c r="T76" s="1072"/>
      <c r="U76" s="1073"/>
      <c r="V76" s="1074">
        <v>189</v>
      </c>
      <c r="W76" s="1072"/>
      <c r="X76" s="1072"/>
      <c r="Y76" s="1072"/>
      <c r="Z76" s="1073"/>
      <c r="AA76" s="1074">
        <v>4</v>
      </c>
      <c r="AB76" s="1072"/>
      <c r="AC76" s="1072"/>
      <c r="AD76" s="1072"/>
      <c r="AE76" s="1073"/>
      <c r="AF76" s="1074">
        <v>4</v>
      </c>
      <c r="AG76" s="1072"/>
      <c r="AH76" s="1072"/>
      <c r="AI76" s="1072"/>
      <c r="AJ76" s="1073"/>
      <c r="AK76" s="1074" t="s">
        <v>566</v>
      </c>
      <c r="AL76" s="1072"/>
      <c r="AM76" s="1072"/>
      <c r="AN76" s="1072"/>
      <c r="AO76" s="1073"/>
      <c r="AP76" s="1074" t="s">
        <v>566</v>
      </c>
      <c r="AQ76" s="1072"/>
      <c r="AR76" s="1072"/>
      <c r="AS76" s="1072"/>
      <c r="AT76" s="1073"/>
      <c r="AU76" s="1074" t="s">
        <v>501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581</v>
      </c>
      <c r="C77" s="1068"/>
      <c r="D77" s="1068"/>
      <c r="E77" s="1068"/>
      <c r="F77" s="1068"/>
      <c r="G77" s="1068"/>
      <c r="H77" s="1068"/>
      <c r="I77" s="1068"/>
      <c r="J77" s="1068"/>
      <c r="K77" s="1068"/>
      <c r="L77" s="1068"/>
      <c r="M77" s="1068"/>
      <c r="N77" s="1068"/>
      <c r="O77" s="1068"/>
      <c r="P77" s="1069"/>
      <c r="Q77" s="1071">
        <v>232346</v>
      </c>
      <c r="R77" s="1072"/>
      <c r="S77" s="1072"/>
      <c r="T77" s="1072"/>
      <c r="U77" s="1073"/>
      <c r="V77" s="1074">
        <v>223330</v>
      </c>
      <c r="W77" s="1072"/>
      <c r="X77" s="1072"/>
      <c r="Y77" s="1072"/>
      <c r="Z77" s="1073"/>
      <c r="AA77" s="1074">
        <v>9016</v>
      </c>
      <c r="AB77" s="1072"/>
      <c r="AC77" s="1072"/>
      <c r="AD77" s="1072"/>
      <c r="AE77" s="1073"/>
      <c r="AF77" s="1074">
        <v>9016</v>
      </c>
      <c r="AG77" s="1072"/>
      <c r="AH77" s="1072"/>
      <c r="AI77" s="1072"/>
      <c r="AJ77" s="1073"/>
      <c r="AK77" s="1074">
        <v>1138</v>
      </c>
      <c r="AL77" s="1072"/>
      <c r="AM77" s="1072"/>
      <c r="AN77" s="1072"/>
      <c r="AO77" s="1073"/>
      <c r="AP77" s="1074" t="s">
        <v>566</v>
      </c>
      <c r="AQ77" s="1072"/>
      <c r="AR77" s="1072"/>
      <c r="AS77" s="1072"/>
      <c r="AT77" s="1073"/>
      <c r="AU77" s="1074" t="s">
        <v>501</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582</v>
      </c>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580</v>
      </c>
      <c r="C79" s="1068"/>
      <c r="D79" s="1068"/>
      <c r="E79" s="1068"/>
      <c r="F79" s="1068"/>
      <c r="G79" s="1068"/>
      <c r="H79" s="1068"/>
      <c r="I79" s="1068"/>
      <c r="J79" s="1068"/>
      <c r="K79" s="1068"/>
      <c r="L79" s="1068"/>
      <c r="M79" s="1068"/>
      <c r="N79" s="1068"/>
      <c r="O79" s="1068"/>
      <c r="P79" s="1069"/>
      <c r="Q79" s="1070">
        <v>226</v>
      </c>
      <c r="R79" s="1064"/>
      <c r="S79" s="1064"/>
      <c r="T79" s="1064"/>
      <c r="U79" s="1064"/>
      <c r="V79" s="1064">
        <v>149</v>
      </c>
      <c r="W79" s="1064"/>
      <c r="X79" s="1064"/>
      <c r="Y79" s="1064"/>
      <c r="Z79" s="1064"/>
      <c r="AA79" s="1064">
        <v>77</v>
      </c>
      <c r="AB79" s="1064"/>
      <c r="AC79" s="1064"/>
      <c r="AD79" s="1064"/>
      <c r="AE79" s="1064"/>
      <c r="AF79" s="1064">
        <v>77</v>
      </c>
      <c r="AG79" s="1064"/>
      <c r="AH79" s="1064"/>
      <c r="AI79" s="1064"/>
      <c r="AJ79" s="1064"/>
      <c r="AK79" s="1064" t="s">
        <v>593</v>
      </c>
      <c r="AL79" s="1064"/>
      <c r="AM79" s="1064"/>
      <c r="AN79" s="1064"/>
      <c r="AO79" s="1064"/>
      <c r="AP79" s="1064" t="s">
        <v>566</v>
      </c>
      <c r="AQ79" s="1064"/>
      <c r="AR79" s="1064"/>
      <c r="AS79" s="1064"/>
      <c r="AT79" s="1064"/>
      <c r="AU79" s="1064" t="s">
        <v>501</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583</v>
      </c>
      <c r="C80" s="1068"/>
      <c r="D80" s="1068"/>
      <c r="E80" s="1068"/>
      <c r="F80" s="1068"/>
      <c r="G80" s="1068"/>
      <c r="H80" s="1068"/>
      <c r="I80" s="1068"/>
      <c r="J80" s="1068"/>
      <c r="K80" s="1068"/>
      <c r="L80" s="1068"/>
      <c r="M80" s="1068"/>
      <c r="N80" s="1068"/>
      <c r="O80" s="1068"/>
      <c r="P80" s="1069"/>
      <c r="Q80" s="1070">
        <v>33</v>
      </c>
      <c r="R80" s="1064"/>
      <c r="S80" s="1064"/>
      <c r="T80" s="1064"/>
      <c r="U80" s="1064"/>
      <c r="V80" s="1064">
        <v>25</v>
      </c>
      <c r="W80" s="1064"/>
      <c r="X80" s="1064"/>
      <c r="Y80" s="1064"/>
      <c r="Z80" s="1064"/>
      <c r="AA80" s="1064">
        <v>7</v>
      </c>
      <c r="AB80" s="1064"/>
      <c r="AC80" s="1064"/>
      <c r="AD80" s="1064"/>
      <c r="AE80" s="1064"/>
      <c r="AF80" s="1064">
        <v>7</v>
      </c>
      <c r="AG80" s="1064"/>
      <c r="AH80" s="1064"/>
      <c r="AI80" s="1064"/>
      <c r="AJ80" s="1064"/>
      <c r="AK80" s="1064" t="s">
        <v>566</v>
      </c>
      <c r="AL80" s="1064"/>
      <c r="AM80" s="1064"/>
      <c r="AN80" s="1064"/>
      <c r="AO80" s="1064"/>
      <c r="AP80" s="1064" t="s">
        <v>598</v>
      </c>
      <c r="AQ80" s="1064"/>
      <c r="AR80" s="1064"/>
      <c r="AS80" s="1064"/>
      <c r="AT80" s="1064"/>
      <c r="AU80" s="1064" t="s">
        <v>501</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584</v>
      </c>
      <c r="C81" s="1068"/>
      <c r="D81" s="1068"/>
      <c r="E81" s="1068"/>
      <c r="F81" s="1068"/>
      <c r="G81" s="1068"/>
      <c r="H81" s="1068"/>
      <c r="I81" s="1068"/>
      <c r="J81" s="1068"/>
      <c r="K81" s="1068"/>
      <c r="L81" s="1068"/>
      <c r="M81" s="1068"/>
      <c r="N81" s="1068"/>
      <c r="O81" s="1068"/>
      <c r="P81" s="1069"/>
      <c r="Q81" s="1070">
        <v>354</v>
      </c>
      <c r="R81" s="1064"/>
      <c r="S81" s="1064"/>
      <c r="T81" s="1064"/>
      <c r="U81" s="1064"/>
      <c r="V81" s="1064">
        <v>347</v>
      </c>
      <c r="W81" s="1064"/>
      <c r="X81" s="1064"/>
      <c r="Y81" s="1064"/>
      <c r="Z81" s="1064"/>
      <c r="AA81" s="1064">
        <v>6</v>
      </c>
      <c r="AB81" s="1064"/>
      <c r="AC81" s="1064"/>
      <c r="AD81" s="1064"/>
      <c r="AE81" s="1064"/>
      <c r="AF81" s="1064">
        <v>6</v>
      </c>
      <c r="AG81" s="1064"/>
      <c r="AH81" s="1064"/>
      <c r="AI81" s="1064"/>
      <c r="AJ81" s="1064"/>
      <c r="AK81" s="1064" t="s">
        <v>595</v>
      </c>
      <c r="AL81" s="1064"/>
      <c r="AM81" s="1064"/>
      <c r="AN81" s="1064"/>
      <c r="AO81" s="1064"/>
      <c r="AP81" s="1064" t="s">
        <v>566</v>
      </c>
      <c r="AQ81" s="1064"/>
      <c r="AR81" s="1064"/>
      <c r="AS81" s="1064"/>
      <c r="AT81" s="1064"/>
      <c r="AU81" s="1064" t="s">
        <v>501</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585</v>
      </c>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580</v>
      </c>
      <c r="C83" s="1068"/>
      <c r="D83" s="1068"/>
      <c r="E83" s="1068"/>
      <c r="F83" s="1068"/>
      <c r="G83" s="1068"/>
      <c r="H83" s="1068"/>
      <c r="I83" s="1068"/>
      <c r="J83" s="1068"/>
      <c r="K83" s="1068"/>
      <c r="L83" s="1068"/>
      <c r="M83" s="1068"/>
      <c r="N83" s="1068"/>
      <c r="O83" s="1068"/>
      <c r="P83" s="1069"/>
      <c r="Q83" s="1070">
        <v>166</v>
      </c>
      <c r="R83" s="1064"/>
      <c r="S83" s="1064"/>
      <c r="T83" s="1064"/>
      <c r="U83" s="1064"/>
      <c r="V83" s="1064">
        <v>155</v>
      </c>
      <c r="W83" s="1064"/>
      <c r="X83" s="1064"/>
      <c r="Y83" s="1064"/>
      <c r="Z83" s="1064"/>
      <c r="AA83" s="1064">
        <v>11</v>
      </c>
      <c r="AB83" s="1064"/>
      <c r="AC83" s="1064"/>
      <c r="AD83" s="1064"/>
      <c r="AE83" s="1064"/>
      <c r="AF83" s="1064">
        <v>11</v>
      </c>
      <c r="AG83" s="1064"/>
      <c r="AH83" s="1064"/>
      <c r="AI83" s="1064"/>
      <c r="AJ83" s="1064"/>
      <c r="AK83" s="1064">
        <v>8</v>
      </c>
      <c r="AL83" s="1064"/>
      <c r="AM83" s="1064"/>
      <c r="AN83" s="1064"/>
      <c r="AO83" s="1064"/>
      <c r="AP83" s="1064" t="s">
        <v>566</v>
      </c>
      <c r="AQ83" s="1064"/>
      <c r="AR83" s="1064"/>
      <c r="AS83" s="1064"/>
      <c r="AT83" s="1064"/>
      <c r="AU83" s="1064" t="s">
        <v>501</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586</v>
      </c>
      <c r="C84" s="1068"/>
      <c r="D84" s="1068"/>
      <c r="E84" s="1068"/>
      <c r="F84" s="1068"/>
      <c r="G84" s="1068"/>
      <c r="H84" s="1068"/>
      <c r="I84" s="1068"/>
      <c r="J84" s="1068"/>
      <c r="K84" s="1068"/>
      <c r="L84" s="1068"/>
      <c r="M84" s="1068"/>
      <c r="N84" s="1068"/>
      <c r="O84" s="1068"/>
      <c r="P84" s="1069"/>
      <c r="Q84" s="1070">
        <v>232</v>
      </c>
      <c r="R84" s="1064"/>
      <c r="S84" s="1064"/>
      <c r="T84" s="1064"/>
      <c r="U84" s="1064"/>
      <c r="V84" s="1064">
        <v>202</v>
      </c>
      <c r="W84" s="1064"/>
      <c r="X84" s="1064"/>
      <c r="Y84" s="1064"/>
      <c r="Z84" s="1064"/>
      <c r="AA84" s="1064">
        <v>30</v>
      </c>
      <c r="AB84" s="1064"/>
      <c r="AC84" s="1064"/>
      <c r="AD84" s="1064"/>
      <c r="AE84" s="1064"/>
      <c r="AF84" s="1064">
        <v>30</v>
      </c>
      <c r="AG84" s="1064"/>
      <c r="AH84" s="1064"/>
      <c r="AI84" s="1064"/>
      <c r="AJ84" s="1064"/>
      <c r="AK84" s="1064" t="s">
        <v>566</v>
      </c>
      <c r="AL84" s="1064"/>
      <c r="AM84" s="1064"/>
      <c r="AN84" s="1064"/>
      <c r="AO84" s="1064"/>
      <c r="AP84" s="1064" t="s">
        <v>593</v>
      </c>
      <c r="AQ84" s="1064"/>
      <c r="AR84" s="1064"/>
      <c r="AS84" s="1064"/>
      <c r="AT84" s="1064"/>
      <c r="AU84" s="1064" t="s">
        <v>501</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t="s">
        <v>587</v>
      </c>
      <c r="C85" s="1068"/>
      <c r="D85" s="1068"/>
      <c r="E85" s="1068"/>
      <c r="F85" s="1068"/>
      <c r="G85" s="1068"/>
      <c r="H85" s="1068"/>
      <c r="I85" s="1068"/>
      <c r="J85" s="1068"/>
      <c r="K85" s="1068"/>
      <c r="L85" s="1068"/>
      <c r="M85" s="1068"/>
      <c r="N85" s="1068"/>
      <c r="O85" s="1068"/>
      <c r="P85" s="1069"/>
      <c r="Q85" s="1070">
        <v>218</v>
      </c>
      <c r="R85" s="1064"/>
      <c r="S85" s="1064"/>
      <c r="T85" s="1064"/>
      <c r="U85" s="1064"/>
      <c r="V85" s="1064">
        <v>196</v>
      </c>
      <c r="W85" s="1064"/>
      <c r="X85" s="1064"/>
      <c r="Y85" s="1064"/>
      <c r="Z85" s="1064"/>
      <c r="AA85" s="1064">
        <v>23</v>
      </c>
      <c r="AB85" s="1064"/>
      <c r="AC85" s="1064"/>
      <c r="AD85" s="1064"/>
      <c r="AE85" s="1064"/>
      <c r="AF85" s="1064">
        <v>23</v>
      </c>
      <c r="AG85" s="1064"/>
      <c r="AH85" s="1064"/>
      <c r="AI85" s="1064"/>
      <c r="AJ85" s="1064"/>
      <c r="AK85" s="1064">
        <v>24</v>
      </c>
      <c r="AL85" s="1064"/>
      <c r="AM85" s="1064"/>
      <c r="AN85" s="1064"/>
      <c r="AO85" s="1064"/>
      <c r="AP85" s="1064" t="s">
        <v>566</v>
      </c>
      <c r="AQ85" s="1064"/>
      <c r="AR85" s="1064"/>
      <c r="AS85" s="1064"/>
      <c r="AT85" s="1064"/>
      <c r="AU85" s="1064" t="s">
        <v>501</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10578</v>
      </c>
      <c r="AG88" s="1052"/>
      <c r="AH88" s="1052"/>
      <c r="AI88" s="1052"/>
      <c r="AJ88" s="1052"/>
      <c r="AK88" s="1056"/>
      <c r="AL88" s="1056"/>
      <c r="AM88" s="1056"/>
      <c r="AN88" s="1056"/>
      <c r="AO88" s="1056"/>
      <c r="AP88" s="1052">
        <v>953</v>
      </c>
      <c r="AQ88" s="1052"/>
      <c r="AR88" s="1052"/>
      <c r="AS88" s="1052"/>
      <c r="AT88" s="1052"/>
      <c r="AU88" s="1052">
        <v>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305</v>
      </c>
      <c r="AG109" s="987"/>
      <c r="AH109" s="987"/>
      <c r="AI109" s="987"/>
      <c r="AJ109" s="988"/>
      <c r="AK109" s="989" t="s">
        <v>304</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305</v>
      </c>
      <c r="BW109" s="987"/>
      <c r="BX109" s="987"/>
      <c r="BY109" s="987"/>
      <c r="BZ109" s="988"/>
      <c r="CA109" s="989" t="s">
        <v>304</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305</v>
      </c>
      <c r="DM109" s="987"/>
      <c r="DN109" s="987"/>
      <c r="DO109" s="987"/>
      <c r="DP109" s="988"/>
      <c r="DQ109" s="989" t="s">
        <v>304</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282865</v>
      </c>
      <c r="AB110" s="980"/>
      <c r="AC110" s="980"/>
      <c r="AD110" s="980"/>
      <c r="AE110" s="981"/>
      <c r="AF110" s="982">
        <v>316507</v>
      </c>
      <c r="AG110" s="980"/>
      <c r="AH110" s="980"/>
      <c r="AI110" s="980"/>
      <c r="AJ110" s="981"/>
      <c r="AK110" s="982">
        <v>321079</v>
      </c>
      <c r="AL110" s="980"/>
      <c r="AM110" s="980"/>
      <c r="AN110" s="980"/>
      <c r="AO110" s="981"/>
      <c r="AP110" s="983">
        <v>12.7</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4144929</v>
      </c>
      <c r="BR110" s="927"/>
      <c r="BS110" s="927"/>
      <c r="BT110" s="927"/>
      <c r="BU110" s="927"/>
      <c r="BV110" s="927">
        <v>4263415</v>
      </c>
      <c r="BW110" s="927"/>
      <c r="BX110" s="927"/>
      <c r="BY110" s="927"/>
      <c r="BZ110" s="927"/>
      <c r="CA110" s="927">
        <v>4192251</v>
      </c>
      <c r="CB110" s="927"/>
      <c r="CC110" s="927"/>
      <c r="CD110" s="927"/>
      <c r="CE110" s="927"/>
      <c r="CF110" s="951">
        <v>165.8</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430</v>
      </c>
      <c r="DM110" s="927"/>
      <c r="DN110" s="927"/>
      <c r="DO110" s="927"/>
      <c r="DP110" s="927"/>
      <c r="DQ110" s="927" t="s">
        <v>430</v>
      </c>
      <c r="DR110" s="927"/>
      <c r="DS110" s="927"/>
      <c r="DT110" s="927"/>
      <c r="DU110" s="927"/>
      <c r="DV110" s="928" t="s">
        <v>430</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129</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t="s">
        <v>129</v>
      </c>
      <c r="BR111" s="899"/>
      <c r="BS111" s="899"/>
      <c r="BT111" s="899"/>
      <c r="BU111" s="899"/>
      <c r="BV111" s="899" t="s">
        <v>129</v>
      </c>
      <c r="BW111" s="899"/>
      <c r="BX111" s="899"/>
      <c r="BY111" s="899"/>
      <c r="BZ111" s="899"/>
      <c r="CA111" s="899" t="s">
        <v>129</v>
      </c>
      <c r="CB111" s="899"/>
      <c r="CC111" s="899"/>
      <c r="CD111" s="899"/>
      <c r="CE111" s="899"/>
      <c r="CF111" s="960" t="s">
        <v>129</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129</v>
      </c>
      <c r="DR111" s="899"/>
      <c r="DS111" s="899"/>
      <c r="DT111" s="899"/>
      <c r="DU111" s="899"/>
      <c r="DV111" s="876" t="s">
        <v>129</v>
      </c>
      <c r="DW111" s="876"/>
      <c r="DX111" s="876"/>
      <c r="DY111" s="876"/>
      <c r="DZ111" s="877"/>
    </row>
    <row r="112" spans="1:131" s="247" customFormat="1" ht="26.25" customHeight="1" x14ac:dyDescent="0.15">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436</v>
      </c>
      <c r="BA112" s="832"/>
      <c r="BB112" s="832"/>
      <c r="BC112" s="832"/>
      <c r="BD112" s="832"/>
      <c r="BE112" s="832"/>
      <c r="BF112" s="832"/>
      <c r="BG112" s="832"/>
      <c r="BH112" s="832"/>
      <c r="BI112" s="832"/>
      <c r="BJ112" s="832"/>
      <c r="BK112" s="832"/>
      <c r="BL112" s="832"/>
      <c r="BM112" s="832"/>
      <c r="BN112" s="832"/>
      <c r="BO112" s="832"/>
      <c r="BP112" s="833"/>
      <c r="BQ112" s="898">
        <v>2039779</v>
      </c>
      <c r="BR112" s="899"/>
      <c r="BS112" s="899"/>
      <c r="BT112" s="899"/>
      <c r="BU112" s="899"/>
      <c r="BV112" s="899">
        <v>2110363</v>
      </c>
      <c r="BW112" s="899"/>
      <c r="BX112" s="899"/>
      <c r="BY112" s="899"/>
      <c r="BZ112" s="899"/>
      <c r="CA112" s="899">
        <v>2015259</v>
      </c>
      <c r="CB112" s="899"/>
      <c r="CC112" s="899"/>
      <c r="CD112" s="899"/>
      <c r="CE112" s="899"/>
      <c r="CF112" s="960">
        <v>79.7</v>
      </c>
      <c r="CG112" s="961"/>
      <c r="CH112" s="961"/>
      <c r="CI112" s="961"/>
      <c r="CJ112" s="961"/>
      <c r="CK112" s="1016"/>
      <c r="CL112" s="903"/>
      <c r="CM112" s="906" t="s">
        <v>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15">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223249</v>
      </c>
      <c r="AB113" s="1008"/>
      <c r="AC113" s="1008"/>
      <c r="AD113" s="1008"/>
      <c r="AE113" s="1009"/>
      <c r="AF113" s="1010">
        <v>257552</v>
      </c>
      <c r="AG113" s="1008"/>
      <c r="AH113" s="1008"/>
      <c r="AI113" s="1008"/>
      <c r="AJ113" s="1009"/>
      <c r="AK113" s="1010">
        <v>252157</v>
      </c>
      <c r="AL113" s="1008"/>
      <c r="AM113" s="1008"/>
      <c r="AN113" s="1008"/>
      <c r="AO113" s="1009"/>
      <c r="AP113" s="1011">
        <v>10</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v>3162</v>
      </c>
      <c r="BR113" s="899"/>
      <c r="BS113" s="899"/>
      <c r="BT113" s="899"/>
      <c r="BU113" s="899"/>
      <c r="BV113" s="899">
        <v>2677</v>
      </c>
      <c r="BW113" s="899"/>
      <c r="BX113" s="899"/>
      <c r="BY113" s="899"/>
      <c r="BZ113" s="899"/>
      <c r="CA113" s="899">
        <v>2190</v>
      </c>
      <c r="CB113" s="899"/>
      <c r="CC113" s="899"/>
      <c r="CD113" s="899"/>
      <c r="CE113" s="899"/>
      <c r="CF113" s="960">
        <v>0.1</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129</v>
      </c>
      <c r="DM113" s="862"/>
      <c r="DN113" s="862"/>
      <c r="DO113" s="862"/>
      <c r="DP113" s="863"/>
      <c r="DQ113" s="864" t="s">
        <v>129</v>
      </c>
      <c r="DR113" s="862"/>
      <c r="DS113" s="862"/>
      <c r="DT113" s="862"/>
      <c r="DU113" s="863"/>
      <c r="DV113" s="909" t="s">
        <v>129</v>
      </c>
      <c r="DW113" s="910"/>
      <c r="DX113" s="910"/>
      <c r="DY113" s="910"/>
      <c r="DZ113" s="911"/>
    </row>
    <row r="114" spans="1:130" s="247" customFormat="1" ht="26.25" customHeight="1" x14ac:dyDescent="0.15">
      <c r="A114" s="1003"/>
      <c r="B114" s="1004"/>
      <c r="C114" s="832" t="s">
        <v>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342</v>
      </c>
      <c r="AB114" s="862"/>
      <c r="AC114" s="862"/>
      <c r="AD114" s="862"/>
      <c r="AE114" s="863"/>
      <c r="AF114" s="864">
        <v>342</v>
      </c>
      <c r="AG114" s="862"/>
      <c r="AH114" s="862"/>
      <c r="AI114" s="862"/>
      <c r="AJ114" s="863"/>
      <c r="AK114" s="864">
        <v>342</v>
      </c>
      <c r="AL114" s="862"/>
      <c r="AM114" s="862"/>
      <c r="AN114" s="862"/>
      <c r="AO114" s="863"/>
      <c r="AP114" s="909">
        <v>0</v>
      </c>
      <c r="AQ114" s="910"/>
      <c r="AR114" s="910"/>
      <c r="AS114" s="910"/>
      <c r="AT114" s="911"/>
      <c r="AU114" s="1021"/>
      <c r="AV114" s="1022"/>
      <c r="AW114" s="1022"/>
      <c r="AX114" s="1022"/>
      <c r="AY114" s="1022"/>
      <c r="AZ114" s="897" t="s">
        <v>442</v>
      </c>
      <c r="BA114" s="832"/>
      <c r="BB114" s="832"/>
      <c r="BC114" s="832"/>
      <c r="BD114" s="832"/>
      <c r="BE114" s="832"/>
      <c r="BF114" s="832"/>
      <c r="BG114" s="832"/>
      <c r="BH114" s="832"/>
      <c r="BI114" s="832"/>
      <c r="BJ114" s="832"/>
      <c r="BK114" s="832"/>
      <c r="BL114" s="832"/>
      <c r="BM114" s="832"/>
      <c r="BN114" s="832"/>
      <c r="BO114" s="832"/>
      <c r="BP114" s="833"/>
      <c r="BQ114" s="898" t="s">
        <v>129</v>
      </c>
      <c r="BR114" s="899"/>
      <c r="BS114" s="899"/>
      <c r="BT114" s="899"/>
      <c r="BU114" s="899"/>
      <c r="BV114" s="899" t="s">
        <v>129</v>
      </c>
      <c r="BW114" s="899"/>
      <c r="BX114" s="899"/>
      <c r="BY114" s="899"/>
      <c r="BZ114" s="899"/>
      <c r="CA114" s="899">
        <v>32267</v>
      </c>
      <c r="CB114" s="899"/>
      <c r="CC114" s="899"/>
      <c r="CD114" s="899"/>
      <c r="CE114" s="899"/>
      <c r="CF114" s="960">
        <v>1.3</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129</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x14ac:dyDescent="0.15">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129</v>
      </c>
      <c r="AB115" s="1008"/>
      <c r="AC115" s="1008"/>
      <c r="AD115" s="1008"/>
      <c r="AE115" s="1009"/>
      <c r="AF115" s="1010" t="s">
        <v>129</v>
      </c>
      <c r="AG115" s="1008"/>
      <c r="AH115" s="1008"/>
      <c r="AI115" s="1008"/>
      <c r="AJ115" s="1009"/>
      <c r="AK115" s="1010" t="s">
        <v>129</v>
      </c>
      <c r="AL115" s="1008"/>
      <c r="AM115" s="1008"/>
      <c r="AN115" s="1008"/>
      <c r="AO115" s="1009"/>
      <c r="AP115" s="1011" t="s">
        <v>129</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129</v>
      </c>
      <c r="BW115" s="899"/>
      <c r="BX115" s="899"/>
      <c r="BY115" s="899"/>
      <c r="BZ115" s="899"/>
      <c r="CA115" s="899" t="s">
        <v>129</v>
      </c>
      <c r="CB115" s="899"/>
      <c r="CC115" s="899"/>
      <c r="CD115" s="899"/>
      <c r="CE115" s="899"/>
      <c r="CF115" s="960" t="s">
        <v>129</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129</v>
      </c>
      <c r="DR115" s="862"/>
      <c r="DS115" s="862"/>
      <c r="DT115" s="862"/>
      <c r="DU115" s="863"/>
      <c r="DV115" s="909" t="s">
        <v>129</v>
      </c>
      <c r="DW115" s="910"/>
      <c r="DX115" s="910"/>
      <c r="DY115" s="910"/>
      <c r="DZ115" s="911"/>
    </row>
    <row r="116" spans="1:130" s="247" customFormat="1" ht="26.25" customHeight="1" x14ac:dyDescent="0.15">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129</v>
      </c>
      <c r="AG116" s="862"/>
      <c r="AH116" s="862"/>
      <c r="AI116" s="862"/>
      <c r="AJ116" s="863"/>
      <c r="AK116" s="864" t="s">
        <v>129</v>
      </c>
      <c r="AL116" s="862"/>
      <c r="AM116" s="862"/>
      <c r="AN116" s="862"/>
      <c r="AO116" s="863"/>
      <c r="AP116" s="909" t="s">
        <v>129</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129</v>
      </c>
      <c r="CB116" s="899"/>
      <c r="CC116" s="899"/>
      <c r="CD116" s="899"/>
      <c r="CE116" s="899"/>
      <c r="CF116" s="960" t="s">
        <v>129</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129</v>
      </c>
      <c r="DM116" s="862"/>
      <c r="DN116" s="862"/>
      <c r="DO116" s="862"/>
      <c r="DP116" s="863"/>
      <c r="DQ116" s="864" t="s">
        <v>129</v>
      </c>
      <c r="DR116" s="862"/>
      <c r="DS116" s="862"/>
      <c r="DT116" s="862"/>
      <c r="DU116" s="863"/>
      <c r="DV116" s="909" t="s">
        <v>129</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506456</v>
      </c>
      <c r="AB117" s="994"/>
      <c r="AC117" s="994"/>
      <c r="AD117" s="994"/>
      <c r="AE117" s="995"/>
      <c r="AF117" s="996">
        <v>574401</v>
      </c>
      <c r="AG117" s="994"/>
      <c r="AH117" s="994"/>
      <c r="AI117" s="994"/>
      <c r="AJ117" s="995"/>
      <c r="AK117" s="996">
        <v>573578</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452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305</v>
      </c>
      <c r="AG118" s="987"/>
      <c r="AH118" s="987"/>
      <c r="AI118" s="987"/>
      <c r="AJ118" s="988"/>
      <c r="AK118" s="989" t="s">
        <v>304</v>
      </c>
      <c r="AL118" s="987"/>
      <c r="AM118" s="987"/>
      <c r="AN118" s="987"/>
      <c r="AO118" s="988"/>
      <c r="AP118" s="990" t="s">
        <v>424</v>
      </c>
      <c r="AQ118" s="991"/>
      <c r="AR118" s="991"/>
      <c r="AS118" s="991"/>
      <c r="AT118" s="992"/>
      <c r="AU118" s="1021"/>
      <c r="AV118" s="1022"/>
      <c r="AW118" s="1022"/>
      <c r="AX118" s="1022"/>
      <c r="AY118" s="1022"/>
      <c r="AZ118" s="964" t="s">
        <v>453</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129</v>
      </c>
      <c r="CG118" s="961"/>
      <c r="CH118" s="961"/>
      <c r="CI118" s="961"/>
      <c r="CJ118" s="961"/>
      <c r="CK118" s="1016"/>
      <c r="CL118" s="903"/>
      <c r="CM118" s="906" t="s">
        <v>454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455</v>
      </c>
      <c r="BP119" s="963"/>
      <c r="BQ119" s="967">
        <v>6187870</v>
      </c>
      <c r="BR119" s="930"/>
      <c r="BS119" s="930"/>
      <c r="BT119" s="930"/>
      <c r="BU119" s="930"/>
      <c r="BV119" s="930">
        <v>6376455</v>
      </c>
      <c r="BW119" s="930"/>
      <c r="BX119" s="930"/>
      <c r="BY119" s="930"/>
      <c r="BZ119" s="930"/>
      <c r="CA119" s="930">
        <v>6241967</v>
      </c>
      <c r="CB119" s="930"/>
      <c r="CC119" s="930"/>
      <c r="CD119" s="930"/>
      <c r="CE119" s="930"/>
      <c r="CF119" s="828"/>
      <c r="CG119" s="829"/>
      <c r="CH119" s="829"/>
      <c r="CI119" s="829"/>
      <c r="CJ119" s="919"/>
      <c r="CK119" s="1017"/>
      <c r="CL119" s="905"/>
      <c r="CM119" s="923" t="s">
        <v>456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129</v>
      </c>
      <c r="DM119" s="845"/>
      <c r="DN119" s="845"/>
      <c r="DO119" s="845"/>
      <c r="DP119" s="846"/>
      <c r="DQ119" s="847" t="s">
        <v>129</v>
      </c>
      <c r="DR119" s="845"/>
      <c r="DS119" s="845"/>
      <c r="DT119" s="845"/>
      <c r="DU119" s="846"/>
      <c r="DV119" s="933" t="s">
        <v>129</v>
      </c>
      <c r="DW119" s="934"/>
      <c r="DX119" s="934"/>
      <c r="DY119" s="934"/>
      <c r="DZ119" s="935"/>
    </row>
    <row r="120" spans="1:130" s="247" customFormat="1" ht="26.25" customHeight="1" x14ac:dyDescent="0.15">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457</v>
      </c>
      <c r="AV120" s="969"/>
      <c r="AW120" s="969"/>
      <c r="AX120" s="969"/>
      <c r="AY120" s="970"/>
      <c r="AZ120" s="945" t="s">
        <v>458</v>
      </c>
      <c r="BA120" s="890"/>
      <c r="BB120" s="890"/>
      <c r="BC120" s="890"/>
      <c r="BD120" s="890"/>
      <c r="BE120" s="890"/>
      <c r="BF120" s="890"/>
      <c r="BG120" s="890"/>
      <c r="BH120" s="890"/>
      <c r="BI120" s="890"/>
      <c r="BJ120" s="890"/>
      <c r="BK120" s="890"/>
      <c r="BL120" s="890"/>
      <c r="BM120" s="890"/>
      <c r="BN120" s="890"/>
      <c r="BO120" s="890"/>
      <c r="BP120" s="891"/>
      <c r="BQ120" s="946">
        <v>2133396</v>
      </c>
      <c r="BR120" s="927"/>
      <c r="BS120" s="927"/>
      <c r="BT120" s="927"/>
      <c r="BU120" s="927"/>
      <c r="BV120" s="927">
        <v>2324022</v>
      </c>
      <c r="BW120" s="927"/>
      <c r="BX120" s="927"/>
      <c r="BY120" s="927"/>
      <c r="BZ120" s="927"/>
      <c r="CA120" s="927">
        <v>2030329</v>
      </c>
      <c r="CB120" s="927"/>
      <c r="CC120" s="927"/>
      <c r="CD120" s="927"/>
      <c r="CE120" s="927"/>
      <c r="CF120" s="951">
        <v>80.3</v>
      </c>
      <c r="CG120" s="952"/>
      <c r="CH120" s="952"/>
      <c r="CI120" s="952"/>
      <c r="CJ120" s="952"/>
      <c r="CK120" s="953" t="s">
        <v>459</v>
      </c>
      <c r="CL120" s="937"/>
      <c r="CM120" s="937"/>
      <c r="CN120" s="937"/>
      <c r="CO120" s="938"/>
      <c r="CP120" s="957" t="s">
        <v>405</v>
      </c>
      <c r="CQ120" s="958"/>
      <c r="CR120" s="958"/>
      <c r="CS120" s="958"/>
      <c r="CT120" s="958"/>
      <c r="CU120" s="958"/>
      <c r="CV120" s="958"/>
      <c r="CW120" s="958"/>
      <c r="CX120" s="958"/>
      <c r="CY120" s="958"/>
      <c r="CZ120" s="958"/>
      <c r="DA120" s="958"/>
      <c r="DB120" s="958"/>
      <c r="DC120" s="958"/>
      <c r="DD120" s="958"/>
      <c r="DE120" s="958"/>
      <c r="DF120" s="959"/>
      <c r="DG120" s="946">
        <v>2037196</v>
      </c>
      <c r="DH120" s="927"/>
      <c r="DI120" s="927"/>
      <c r="DJ120" s="927"/>
      <c r="DK120" s="927"/>
      <c r="DL120" s="927">
        <v>2109504</v>
      </c>
      <c r="DM120" s="927"/>
      <c r="DN120" s="927"/>
      <c r="DO120" s="927"/>
      <c r="DP120" s="927"/>
      <c r="DQ120" s="927">
        <v>2015259</v>
      </c>
      <c r="DR120" s="927"/>
      <c r="DS120" s="927"/>
      <c r="DT120" s="927"/>
      <c r="DU120" s="927"/>
      <c r="DV120" s="928">
        <v>79.7</v>
      </c>
      <c r="DW120" s="928"/>
      <c r="DX120" s="928"/>
      <c r="DY120" s="928"/>
      <c r="DZ120" s="929"/>
    </row>
    <row r="121" spans="1:130" s="247" customFormat="1" ht="26.25" customHeight="1" x14ac:dyDescent="0.15">
      <c r="A121" s="902"/>
      <c r="B121" s="903"/>
      <c r="C121" s="948" t="s">
        <v>460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461</v>
      </c>
      <c r="BA121" s="832"/>
      <c r="BB121" s="832"/>
      <c r="BC121" s="832"/>
      <c r="BD121" s="832"/>
      <c r="BE121" s="832"/>
      <c r="BF121" s="832"/>
      <c r="BG121" s="832"/>
      <c r="BH121" s="832"/>
      <c r="BI121" s="832"/>
      <c r="BJ121" s="832"/>
      <c r="BK121" s="832"/>
      <c r="BL121" s="832"/>
      <c r="BM121" s="832"/>
      <c r="BN121" s="832"/>
      <c r="BO121" s="832"/>
      <c r="BP121" s="833"/>
      <c r="BQ121" s="898">
        <v>13777</v>
      </c>
      <c r="BR121" s="899"/>
      <c r="BS121" s="899"/>
      <c r="BT121" s="899"/>
      <c r="BU121" s="899"/>
      <c r="BV121" s="899">
        <v>9889</v>
      </c>
      <c r="BW121" s="899"/>
      <c r="BX121" s="899"/>
      <c r="BY121" s="899"/>
      <c r="BZ121" s="899"/>
      <c r="CA121" s="899">
        <v>5987</v>
      </c>
      <c r="CB121" s="899"/>
      <c r="CC121" s="899"/>
      <c r="CD121" s="899"/>
      <c r="CE121" s="899"/>
      <c r="CF121" s="960">
        <v>0.2</v>
      </c>
      <c r="CG121" s="961"/>
      <c r="CH121" s="961"/>
      <c r="CI121" s="961"/>
      <c r="CJ121" s="961"/>
      <c r="CK121" s="954"/>
      <c r="CL121" s="940"/>
      <c r="CM121" s="940"/>
      <c r="CN121" s="940"/>
      <c r="CO121" s="941"/>
      <c r="CP121" s="920" t="s">
        <v>401</v>
      </c>
      <c r="CQ121" s="921"/>
      <c r="CR121" s="921"/>
      <c r="CS121" s="921"/>
      <c r="CT121" s="921"/>
      <c r="CU121" s="921"/>
      <c r="CV121" s="921"/>
      <c r="CW121" s="921"/>
      <c r="CX121" s="921"/>
      <c r="CY121" s="921"/>
      <c r="CZ121" s="921"/>
      <c r="DA121" s="921"/>
      <c r="DB121" s="921"/>
      <c r="DC121" s="921"/>
      <c r="DD121" s="921"/>
      <c r="DE121" s="921"/>
      <c r="DF121" s="922"/>
      <c r="DG121" s="898" t="s">
        <v>129</v>
      </c>
      <c r="DH121" s="899"/>
      <c r="DI121" s="899"/>
      <c r="DJ121" s="899"/>
      <c r="DK121" s="899"/>
      <c r="DL121" s="899" t="s">
        <v>129</v>
      </c>
      <c r="DM121" s="899"/>
      <c r="DN121" s="899"/>
      <c r="DO121" s="899"/>
      <c r="DP121" s="899"/>
      <c r="DQ121" s="899" t="s">
        <v>129</v>
      </c>
      <c r="DR121" s="899"/>
      <c r="DS121" s="899"/>
      <c r="DT121" s="899"/>
      <c r="DU121" s="899"/>
      <c r="DV121" s="876" t="s">
        <v>129</v>
      </c>
      <c r="DW121" s="876"/>
      <c r="DX121" s="876"/>
      <c r="DY121" s="876"/>
      <c r="DZ121" s="877"/>
    </row>
    <row r="122" spans="1:130" s="247" customFormat="1" ht="26.25" customHeight="1" x14ac:dyDescent="0.15">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462</v>
      </c>
      <c r="BA122" s="965"/>
      <c r="BB122" s="965"/>
      <c r="BC122" s="965"/>
      <c r="BD122" s="965"/>
      <c r="BE122" s="965"/>
      <c r="BF122" s="965"/>
      <c r="BG122" s="965"/>
      <c r="BH122" s="965"/>
      <c r="BI122" s="965"/>
      <c r="BJ122" s="965"/>
      <c r="BK122" s="965"/>
      <c r="BL122" s="965"/>
      <c r="BM122" s="965"/>
      <c r="BN122" s="965"/>
      <c r="BO122" s="965"/>
      <c r="BP122" s="966"/>
      <c r="BQ122" s="967">
        <v>4256617</v>
      </c>
      <c r="BR122" s="930"/>
      <c r="BS122" s="930"/>
      <c r="BT122" s="930"/>
      <c r="BU122" s="930"/>
      <c r="BV122" s="930">
        <v>4274803</v>
      </c>
      <c r="BW122" s="930"/>
      <c r="BX122" s="930"/>
      <c r="BY122" s="930"/>
      <c r="BZ122" s="930"/>
      <c r="CA122" s="930">
        <v>4118133</v>
      </c>
      <c r="CB122" s="930"/>
      <c r="CC122" s="930"/>
      <c r="CD122" s="930"/>
      <c r="CE122" s="930"/>
      <c r="CF122" s="931">
        <v>162.80000000000001</v>
      </c>
      <c r="CG122" s="932"/>
      <c r="CH122" s="932"/>
      <c r="CI122" s="932"/>
      <c r="CJ122" s="932"/>
      <c r="CK122" s="954"/>
      <c r="CL122" s="940"/>
      <c r="CM122" s="940"/>
      <c r="CN122" s="940"/>
      <c r="CO122" s="941"/>
      <c r="CP122" s="920" t="s">
        <v>402</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129</v>
      </c>
      <c r="DM122" s="899"/>
      <c r="DN122" s="899"/>
      <c r="DO122" s="899"/>
      <c r="DP122" s="899"/>
      <c r="DQ122" s="899" t="s">
        <v>129</v>
      </c>
      <c r="DR122" s="899"/>
      <c r="DS122" s="899"/>
      <c r="DT122" s="899"/>
      <c r="DU122" s="899"/>
      <c r="DV122" s="876" t="s">
        <v>129</v>
      </c>
      <c r="DW122" s="876"/>
      <c r="DX122" s="876"/>
      <c r="DY122" s="876"/>
      <c r="DZ122" s="877"/>
    </row>
    <row r="123" spans="1:130" s="247" customFormat="1" ht="26.25" customHeight="1" x14ac:dyDescent="0.15">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463</v>
      </c>
      <c r="BP123" s="963"/>
      <c r="BQ123" s="917">
        <v>6403790</v>
      </c>
      <c r="BR123" s="918"/>
      <c r="BS123" s="918"/>
      <c r="BT123" s="918"/>
      <c r="BU123" s="918"/>
      <c r="BV123" s="918">
        <v>6608714</v>
      </c>
      <c r="BW123" s="918"/>
      <c r="BX123" s="918"/>
      <c r="BY123" s="918"/>
      <c r="BZ123" s="918"/>
      <c r="CA123" s="918">
        <v>6154449</v>
      </c>
      <c r="CB123" s="918"/>
      <c r="CC123" s="918"/>
      <c r="CD123" s="918"/>
      <c r="CE123" s="918"/>
      <c r="CF123" s="828"/>
      <c r="CG123" s="829"/>
      <c r="CH123" s="829"/>
      <c r="CI123" s="829"/>
      <c r="CJ123" s="919"/>
      <c r="CK123" s="954"/>
      <c r="CL123" s="940"/>
      <c r="CM123" s="940"/>
      <c r="CN123" s="940"/>
      <c r="CO123" s="941"/>
      <c r="CP123" s="920" t="s">
        <v>400</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129</v>
      </c>
      <c r="DM123" s="862"/>
      <c r="DN123" s="862"/>
      <c r="DO123" s="862"/>
      <c r="DP123" s="863"/>
      <c r="DQ123" s="864" t="s">
        <v>129</v>
      </c>
      <c r="DR123" s="862"/>
      <c r="DS123" s="862"/>
      <c r="DT123" s="862"/>
      <c r="DU123" s="863"/>
      <c r="DV123" s="909" t="s">
        <v>129</v>
      </c>
      <c r="DW123" s="910"/>
      <c r="DX123" s="910"/>
      <c r="DY123" s="910"/>
      <c r="DZ123" s="911"/>
    </row>
    <row r="124" spans="1:130" s="247" customFormat="1" ht="26.25" customHeight="1" thickBot="1" x14ac:dyDescent="0.2">
      <c r="A124" s="902"/>
      <c r="B124" s="903"/>
      <c r="C124" s="906" t="s">
        <v>452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464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129</v>
      </c>
      <c r="BW124" s="916"/>
      <c r="BX124" s="916"/>
      <c r="BY124" s="916"/>
      <c r="BZ124" s="916"/>
      <c r="CA124" s="916">
        <v>3.4</v>
      </c>
      <c r="CB124" s="916"/>
      <c r="CC124" s="916"/>
      <c r="CD124" s="916"/>
      <c r="CE124" s="916"/>
      <c r="CF124" s="806"/>
      <c r="CG124" s="807"/>
      <c r="CH124" s="807"/>
      <c r="CI124" s="807"/>
      <c r="CJ124" s="947"/>
      <c r="CK124" s="955"/>
      <c r="CL124" s="955"/>
      <c r="CM124" s="955"/>
      <c r="CN124" s="955"/>
      <c r="CO124" s="956"/>
      <c r="CP124" s="920" t="s">
        <v>465</v>
      </c>
      <c r="CQ124" s="921"/>
      <c r="CR124" s="921"/>
      <c r="CS124" s="921"/>
      <c r="CT124" s="921"/>
      <c r="CU124" s="921"/>
      <c r="CV124" s="921"/>
      <c r="CW124" s="921"/>
      <c r="CX124" s="921"/>
      <c r="CY124" s="921"/>
      <c r="CZ124" s="921"/>
      <c r="DA124" s="921"/>
      <c r="DB124" s="921"/>
      <c r="DC124" s="921"/>
      <c r="DD124" s="921"/>
      <c r="DE124" s="921"/>
      <c r="DF124" s="922"/>
      <c r="DG124" s="844">
        <v>2583</v>
      </c>
      <c r="DH124" s="845"/>
      <c r="DI124" s="845"/>
      <c r="DJ124" s="845"/>
      <c r="DK124" s="846"/>
      <c r="DL124" s="847">
        <v>859</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454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466</v>
      </c>
      <c r="CL125" s="937"/>
      <c r="CM125" s="937"/>
      <c r="CN125" s="937"/>
      <c r="CO125" s="938"/>
      <c r="CP125" s="945" t="s">
        <v>467</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456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468</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469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470</v>
      </c>
      <c r="AY127" s="894"/>
      <c r="AZ127" s="894"/>
      <c r="BA127" s="894"/>
      <c r="BB127" s="894"/>
      <c r="BC127" s="894"/>
      <c r="BD127" s="894"/>
      <c r="BE127" s="895"/>
      <c r="BF127" s="893" t="s">
        <v>471</v>
      </c>
      <c r="BG127" s="894"/>
      <c r="BH127" s="894"/>
      <c r="BI127" s="894"/>
      <c r="BJ127" s="894"/>
      <c r="BK127" s="894"/>
      <c r="BL127" s="895"/>
      <c r="BM127" s="893" t="s">
        <v>472</v>
      </c>
      <c r="BN127" s="894"/>
      <c r="BO127" s="894"/>
      <c r="BP127" s="894"/>
      <c r="BQ127" s="894"/>
      <c r="BR127" s="894"/>
      <c r="BS127" s="895"/>
      <c r="BT127" s="893" t="s">
        <v>473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474</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475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476</v>
      </c>
      <c r="X128" s="880"/>
      <c r="Y128" s="880"/>
      <c r="Z128" s="881"/>
      <c r="AA128" s="882">
        <v>3864</v>
      </c>
      <c r="AB128" s="883"/>
      <c r="AC128" s="883"/>
      <c r="AD128" s="883"/>
      <c r="AE128" s="884"/>
      <c r="AF128" s="885">
        <v>4157</v>
      </c>
      <c r="AG128" s="883"/>
      <c r="AH128" s="883"/>
      <c r="AI128" s="883"/>
      <c r="AJ128" s="884"/>
      <c r="AK128" s="885">
        <v>4341</v>
      </c>
      <c r="AL128" s="883"/>
      <c r="AM128" s="883"/>
      <c r="AN128" s="883"/>
      <c r="AO128" s="884"/>
      <c r="AP128" s="886"/>
      <c r="AQ128" s="887"/>
      <c r="AR128" s="887"/>
      <c r="AS128" s="887"/>
      <c r="AT128" s="888"/>
      <c r="AU128" s="283"/>
      <c r="AV128" s="283"/>
      <c r="AW128" s="283"/>
      <c r="AX128" s="889" t="s">
        <v>477</v>
      </c>
      <c r="AY128" s="890"/>
      <c r="AZ128" s="890"/>
      <c r="BA128" s="890"/>
      <c r="BB128" s="890"/>
      <c r="BC128" s="890"/>
      <c r="BD128" s="890"/>
      <c r="BE128" s="891"/>
      <c r="BF128" s="868" t="s">
        <v>129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478</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479</v>
      </c>
      <c r="X129" s="859"/>
      <c r="Y129" s="859"/>
      <c r="Z129" s="860"/>
      <c r="AA129" s="861">
        <v>2830352</v>
      </c>
      <c r="AB129" s="862"/>
      <c r="AC129" s="862"/>
      <c r="AD129" s="862"/>
      <c r="AE129" s="863"/>
      <c r="AF129" s="864">
        <v>2868704</v>
      </c>
      <c r="AG129" s="862"/>
      <c r="AH129" s="862"/>
      <c r="AI129" s="862"/>
      <c r="AJ129" s="863"/>
      <c r="AK129" s="864">
        <v>2910540</v>
      </c>
      <c r="AL129" s="862"/>
      <c r="AM129" s="862"/>
      <c r="AN129" s="862"/>
      <c r="AO129" s="863"/>
      <c r="AP129" s="865"/>
      <c r="AQ129" s="866"/>
      <c r="AR129" s="866"/>
      <c r="AS129" s="866"/>
      <c r="AT129" s="867"/>
      <c r="AU129" s="285"/>
      <c r="AV129" s="285"/>
      <c r="AW129" s="285"/>
      <c r="AX129" s="831" t="s">
        <v>480</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482</v>
      </c>
      <c r="X130" s="859"/>
      <c r="Y130" s="859"/>
      <c r="Z130" s="860"/>
      <c r="AA130" s="861">
        <v>368789</v>
      </c>
      <c r="AB130" s="862"/>
      <c r="AC130" s="862"/>
      <c r="AD130" s="862"/>
      <c r="AE130" s="863"/>
      <c r="AF130" s="864">
        <v>376941</v>
      </c>
      <c r="AG130" s="862"/>
      <c r="AH130" s="862"/>
      <c r="AI130" s="862"/>
      <c r="AJ130" s="863"/>
      <c r="AK130" s="864">
        <v>381425</v>
      </c>
      <c r="AL130" s="862"/>
      <c r="AM130" s="862"/>
      <c r="AN130" s="862"/>
      <c r="AO130" s="863"/>
      <c r="AP130" s="865"/>
      <c r="AQ130" s="866"/>
      <c r="AR130" s="866"/>
      <c r="AS130" s="866"/>
      <c r="AT130" s="867"/>
      <c r="AU130" s="285"/>
      <c r="AV130" s="285"/>
      <c r="AW130" s="285"/>
      <c r="AX130" s="831" t="s">
        <v>483</v>
      </c>
      <c r="AY130" s="832"/>
      <c r="AZ130" s="832"/>
      <c r="BA130" s="832"/>
      <c r="BB130" s="832"/>
      <c r="BC130" s="832"/>
      <c r="BD130" s="832"/>
      <c r="BE130" s="833"/>
      <c r="BF130" s="834">
        <v>6.8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484</v>
      </c>
      <c r="X131" s="842"/>
      <c r="Y131" s="842"/>
      <c r="Z131" s="843"/>
      <c r="AA131" s="844">
        <v>2461563</v>
      </c>
      <c r="AB131" s="845"/>
      <c r="AC131" s="845"/>
      <c r="AD131" s="845"/>
      <c r="AE131" s="846"/>
      <c r="AF131" s="847">
        <v>2491763</v>
      </c>
      <c r="AG131" s="845"/>
      <c r="AH131" s="845"/>
      <c r="AI131" s="845"/>
      <c r="AJ131" s="846"/>
      <c r="AK131" s="847">
        <v>2529115</v>
      </c>
      <c r="AL131" s="845"/>
      <c r="AM131" s="845"/>
      <c r="AN131" s="845"/>
      <c r="AO131" s="846"/>
      <c r="AP131" s="848"/>
      <c r="AQ131" s="849"/>
      <c r="AR131" s="849"/>
      <c r="AS131" s="849"/>
      <c r="AT131" s="850"/>
      <c r="AU131" s="285"/>
      <c r="AV131" s="285"/>
      <c r="AW131" s="285"/>
      <c r="AX131" s="809" t="s">
        <v>485</v>
      </c>
      <c r="AY131" s="810"/>
      <c r="AZ131" s="810"/>
      <c r="BA131" s="810"/>
      <c r="BB131" s="810"/>
      <c r="BC131" s="810"/>
      <c r="BD131" s="810"/>
      <c r="BE131" s="811"/>
      <c r="BF131" s="812">
        <v>3.4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487</v>
      </c>
      <c r="W132" s="822"/>
      <c r="X132" s="822"/>
      <c r="Y132" s="822"/>
      <c r="Z132" s="823"/>
      <c r="AA132" s="824">
        <v>5.4356926879999996</v>
      </c>
      <c r="AB132" s="825"/>
      <c r="AC132" s="825"/>
      <c r="AD132" s="825"/>
      <c r="AE132" s="826"/>
      <c r="AF132" s="827">
        <v>7.757680004</v>
      </c>
      <c r="AG132" s="825"/>
      <c r="AH132" s="825"/>
      <c r="AI132" s="825"/>
      <c r="AJ132" s="826"/>
      <c r="AK132" s="827">
        <v>7.4259968409999999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488</v>
      </c>
      <c r="W133" s="801"/>
      <c r="X133" s="801"/>
      <c r="Y133" s="801"/>
      <c r="Z133" s="802"/>
      <c r="AA133" s="803">
        <v>6</v>
      </c>
      <c r="AB133" s="804"/>
      <c r="AC133" s="804"/>
      <c r="AD133" s="804"/>
      <c r="AE133" s="805"/>
      <c r="AF133" s="803">
        <v>6.7</v>
      </c>
      <c r="AG133" s="804"/>
      <c r="AH133" s="804"/>
      <c r="AI133" s="804"/>
      <c r="AJ133" s="805"/>
      <c r="AK133" s="803">
        <v>6.8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Ov0idSnka2jZ+hJK52D778iYMrsOU+F6P5BJBi5ck3kH4WVCGGU4pOM0iR4HJDk2gn+LpmxFssy3sdl7MYkEQ==" saltValue="aE6+X+p12wu5s1P2q0A6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67" zoomScaleNormal="85" zoomScaleSheetLayoutView="100" workbookViewId="0">
      <selection activeCell="AI74" sqref="AI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gEW3l2dBUkK7/6Z5ormBS2hg7go0xp/QtBnjugQPQWJ0vWpTRA9/iKVGlFa5+RnbAjfnIy8jfpddjvQMr6wfg==" saltValue="WPFXw7a9TguzDjT9KZnX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D52" zoomScaleNormal="100" zoomScaleSheetLayoutView="55" workbookViewId="0">
      <selection activeCell="AI74" sqref="AI7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XIVrEO13tu/2yNjQNO6B5ITQUOZZh+sxNptFLgO6kbIVlGHJ0gplL7JuFmHKJCgXhnexFnNcAImCnvrC5cxUw==" saltValue="EubB1b3m/85X0jagMW6w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5" workbookViewId="0">
      <selection activeCell="AI74" sqref="AI7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492</v>
      </c>
      <c r="AP7" s="304"/>
      <c r="AQ7" s="305" t="s">
        <v>493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494</v>
      </c>
      <c r="AQ8" s="311" t="s">
        <v>495</v>
      </c>
      <c r="AR8" s="312" t="s">
        <v>496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497</v>
      </c>
      <c r="AL9" s="1231"/>
      <c r="AM9" s="1231"/>
      <c r="AN9" s="1232"/>
      <c r="AO9" s="313">
        <v>906248</v>
      </c>
      <c r="AP9" s="313">
        <v>82982</v>
      </c>
      <c r="AQ9" s="314">
        <v>92300</v>
      </c>
      <c r="AR9" s="315">
        <v>-10.1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498</v>
      </c>
      <c r="AL10" s="1231"/>
      <c r="AM10" s="1231"/>
      <c r="AN10" s="1232"/>
      <c r="AO10" s="316">
        <v>230743</v>
      </c>
      <c r="AP10" s="316">
        <v>21128</v>
      </c>
      <c r="AQ10" s="317">
        <v>10627</v>
      </c>
      <c r="AR10" s="318">
        <v>98.8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499</v>
      </c>
      <c r="AL11" s="1231"/>
      <c r="AM11" s="1231"/>
      <c r="AN11" s="1232"/>
      <c r="AO11" s="316">
        <v>18627</v>
      </c>
      <c r="AP11" s="316">
        <v>1706</v>
      </c>
      <c r="AQ11" s="317">
        <v>14044</v>
      </c>
      <c r="AR11" s="318">
        <v>-87.9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500</v>
      </c>
      <c r="AL12" s="1231"/>
      <c r="AM12" s="1231"/>
      <c r="AN12" s="1232"/>
      <c r="AO12" s="316" t="s">
        <v>501</v>
      </c>
      <c r="AP12" s="316" t="s">
        <v>501</v>
      </c>
      <c r="AQ12" s="317">
        <v>859</v>
      </c>
      <c r="AR12" s="318" t="s">
        <v>501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502</v>
      </c>
      <c r="AL13" s="1231"/>
      <c r="AM13" s="1231"/>
      <c r="AN13" s="1232"/>
      <c r="AO13" s="316" t="s">
        <v>501</v>
      </c>
      <c r="AP13" s="316" t="s">
        <v>501</v>
      </c>
      <c r="AQ13" s="317">
        <v>30</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503</v>
      </c>
      <c r="AL14" s="1231"/>
      <c r="AM14" s="1231"/>
      <c r="AN14" s="1232"/>
      <c r="AO14" s="316">
        <v>23313</v>
      </c>
      <c r="AP14" s="316">
        <v>2135</v>
      </c>
      <c r="AQ14" s="317">
        <v>4161</v>
      </c>
      <c r="AR14" s="318">
        <v>-48.7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504</v>
      </c>
      <c r="AL15" s="1231"/>
      <c r="AM15" s="1231"/>
      <c r="AN15" s="1232"/>
      <c r="AO15" s="316">
        <v>19736</v>
      </c>
      <c r="AP15" s="316">
        <v>1807</v>
      </c>
      <c r="AQ15" s="317">
        <v>2030</v>
      </c>
      <c r="AR15" s="318">
        <v>-11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505</v>
      </c>
      <c r="AL16" s="1234"/>
      <c r="AM16" s="1234"/>
      <c r="AN16" s="1235"/>
      <c r="AO16" s="316">
        <v>-90321</v>
      </c>
      <c r="AP16" s="316">
        <v>-8270</v>
      </c>
      <c r="AQ16" s="317">
        <v>-8642</v>
      </c>
      <c r="AR16" s="318">
        <v>-4.3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1108346</v>
      </c>
      <c r="AP17" s="316">
        <v>101488</v>
      </c>
      <c r="AQ17" s="317">
        <v>115409</v>
      </c>
      <c r="AR17" s="318">
        <v>-12.1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507</v>
      </c>
      <c r="AP20" s="324" t="s">
        <v>508</v>
      </c>
      <c r="AQ20" s="325" t="s">
        <v>509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510</v>
      </c>
      <c r="AL21" s="1228"/>
      <c r="AM21" s="1228"/>
      <c r="AN21" s="1229"/>
      <c r="AO21" s="328">
        <v>8.9700000000000006</v>
      </c>
      <c r="AP21" s="329">
        <v>10.59</v>
      </c>
      <c r="AQ21" s="330">
        <v>-1.62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511</v>
      </c>
      <c r="AL22" s="1228"/>
      <c r="AM22" s="1228"/>
      <c r="AN22" s="1229"/>
      <c r="AO22" s="333">
        <v>100.7</v>
      </c>
      <c r="AP22" s="334">
        <v>96.7</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492</v>
      </c>
      <c r="AP30" s="304"/>
      <c r="AQ30" s="305" t="s">
        <v>493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494</v>
      </c>
      <c r="AQ31" s="311" t="s">
        <v>495</v>
      </c>
      <c r="AR31" s="312" t="s">
        <v>496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515</v>
      </c>
      <c r="AL32" s="1219"/>
      <c r="AM32" s="1219"/>
      <c r="AN32" s="1220"/>
      <c r="AO32" s="343">
        <v>321079</v>
      </c>
      <c r="AP32" s="343">
        <v>29400</v>
      </c>
      <c r="AQ32" s="344">
        <v>54047</v>
      </c>
      <c r="AR32" s="345">
        <v>-45.6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516</v>
      </c>
      <c r="AL33" s="1219"/>
      <c r="AM33" s="1219"/>
      <c r="AN33" s="1220"/>
      <c r="AO33" s="343" t="s">
        <v>501</v>
      </c>
      <c r="AP33" s="343" t="s">
        <v>501</v>
      </c>
      <c r="AQ33" s="344" t="s">
        <v>501</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517</v>
      </c>
      <c r="AL34" s="1219"/>
      <c r="AM34" s="1219"/>
      <c r="AN34" s="1220"/>
      <c r="AO34" s="343" t="s">
        <v>501</v>
      </c>
      <c r="AP34" s="343" t="s">
        <v>501</v>
      </c>
      <c r="AQ34" s="344" t="s">
        <v>501</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518</v>
      </c>
      <c r="AL35" s="1219"/>
      <c r="AM35" s="1219"/>
      <c r="AN35" s="1220"/>
      <c r="AO35" s="343">
        <v>252157</v>
      </c>
      <c r="AP35" s="343">
        <v>23089</v>
      </c>
      <c r="AQ35" s="344">
        <v>14654</v>
      </c>
      <c r="AR35" s="345">
        <v>57.6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519</v>
      </c>
      <c r="AL36" s="1219"/>
      <c r="AM36" s="1219"/>
      <c r="AN36" s="1220"/>
      <c r="AO36" s="343">
        <v>342</v>
      </c>
      <c r="AP36" s="343">
        <v>31</v>
      </c>
      <c r="AQ36" s="344">
        <v>3772</v>
      </c>
      <c r="AR36" s="345">
        <v>-99.2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520</v>
      </c>
      <c r="AL37" s="1219"/>
      <c r="AM37" s="1219"/>
      <c r="AN37" s="1220"/>
      <c r="AO37" s="343" t="s">
        <v>501</v>
      </c>
      <c r="AP37" s="343" t="s">
        <v>501</v>
      </c>
      <c r="AQ37" s="344">
        <v>740</v>
      </c>
      <c r="AR37" s="345" t="s">
        <v>501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521</v>
      </c>
      <c r="AL38" s="1222"/>
      <c r="AM38" s="1222"/>
      <c r="AN38" s="1223"/>
      <c r="AO38" s="346" t="s">
        <v>501</v>
      </c>
      <c r="AP38" s="346" t="s">
        <v>501</v>
      </c>
      <c r="AQ38" s="347">
        <v>12</v>
      </c>
      <c r="AR38" s="335" t="s">
        <v>501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522</v>
      </c>
      <c r="AL39" s="1222"/>
      <c r="AM39" s="1222"/>
      <c r="AN39" s="1223"/>
      <c r="AO39" s="343">
        <v>-4341</v>
      </c>
      <c r="AP39" s="343">
        <v>-397</v>
      </c>
      <c r="AQ39" s="344">
        <v>-2627</v>
      </c>
      <c r="AR39" s="345">
        <v>-84.9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523</v>
      </c>
      <c r="AL40" s="1219"/>
      <c r="AM40" s="1219"/>
      <c r="AN40" s="1220"/>
      <c r="AO40" s="343">
        <v>-381425</v>
      </c>
      <c r="AP40" s="343">
        <v>-34926</v>
      </c>
      <c r="AQ40" s="344">
        <v>-48398</v>
      </c>
      <c r="AR40" s="345">
        <v>-27.8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187812</v>
      </c>
      <c r="AP41" s="343">
        <v>17197</v>
      </c>
      <c r="AQ41" s="344">
        <v>22201</v>
      </c>
      <c r="AR41" s="345">
        <v>-22.5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492</v>
      </c>
      <c r="AN49" s="1213" t="s">
        <v>527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528</v>
      </c>
      <c r="AO50" s="360" t="s">
        <v>529</v>
      </c>
      <c r="AP50" s="361" t="s">
        <v>530</v>
      </c>
      <c r="AQ50" s="362" t="s">
        <v>531</v>
      </c>
      <c r="AR50" s="363" t="s">
        <v>532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533</v>
      </c>
      <c r="AL51" s="356"/>
      <c r="AM51" s="364">
        <v>450820</v>
      </c>
      <c r="AN51" s="365">
        <v>43017</v>
      </c>
      <c r="AO51" s="366">
        <v>-44.7</v>
      </c>
      <c r="AP51" s="367">
        <v>106092</v>
      </c>
      <c r="AQ51" s="368">
        <v>-11.4</v>
      </c>
      <c r="AR51" s="369">
        <v>-33.299999999999997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534</v>
      </c>
      <c r="AM52" s="372">
        <v>395637</v>
      </c>
      <c r="AN52" s="373">
        <v>37752</v>
      </c>
      <c r="AO52" s="374">
        <v>-32.9</v>
      </c>
      <c r="AP52" s="375">
        <v>44299</v>
      </c>
      <c r="AQ52" s="376">
        <v>-35.299999999999997</v>
      </c>
      <c r="AR52" s="377">
        <v>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535</v>
      </c>
      <c r="AL53" s="356"/>
      <c r="AM53" s="364">
        <v>266776</v>
      </c>
      <c r="AN53" s="365">
        <v>25087</v>
      </c>
      <c r="AO53" s="366">
        <v>-41.7</v>
      </c>
      <c r="AP53" s="367">
        <v>79466</v>
      </c>
      <c r="AQ53" s="368">
        <v>-25.1</v>
      </c>
      <c r="AR53" s="369">
        <v>-16.600000000000001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534</v>
      </c>
      <c r="AM54" s="372">
        <v>155863</v>
      </c>
      <c r="AN54" s="373">
        <v>14657</v>
      </c>
      <c r="AO54" s="374">
        <v>-61.2</v>
      </c>
      <c r="AP54" s="375">
        <v>44645</v>
      </c>
      <c r="AQ54" s="376">
        <v>0.8</v>
      </c>
      <c r="AR54" s="377">
        <v>-62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536</v>
      </c>
      <c r="AL55" s="356"/>
      <c r="AM55" s="364">
        <v>341169</v>
      </c>
      <c r="AN55" s="365">
        <v>31695</v>
      </c>
      <c r="AO55" s="366">
        <v>26.3</v>
      </c>
      <c r="AP55" s="367">
        <v>90072</v>
      </c>
      <c r="AQ55" s="368">
        <v>13.3</v>
      </c>
      <c r="AR55" s="369">
        <v>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534</v>
      </c>
      <c r="AM56" s="372">
        <v>134785</v>
      </c>
      <c r="AN56" s="373">
        <v>12522</v>
      </c>
      <c r="AO56" s="374">
        <v>-14.6</v>
      </c>
      <c r="AP56" s="375">
        <v>46083</v>
      </c>
      <c r="AQ56" s="376">
        <v>3.2</v>
      </c>
      <c r="AR56" s="377">
        <v>-17.8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537</v>
      </c>
      <c r="AL57" s="356"/>
      <c r="AM57" s="364">
        <v>369999</v>
      </c>
      <c r="AN57" s="365">
        <v>34142</v>
      </c>
      <c r="AO57" s="366">
        <v>7.7</v>
      </c>
      <c r="AP57" s="367">
        <v>88328</v>
      </c>
      <c r="AQ57" s="368">
        <v>-1.9</v>
      </c>
      <c r="AR57" s="369">
        <v>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534</v>
      </c>
      <c r="AM58" s="372">
        <v>297903</v>
      </c>
      <c r="AN58" s="373">
        <v>27489</v>
      </c>
      <c r="AO58" s="374">
        <v>119.5</v>
      </c>
      <c r="AP58" s="375">
        <v>49013</v>
      </c>
      <c r="AQ58" s="376">
        <v>6.4</v>
      </c>
      <c r="AR58" s="377">
        <v>113.1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538</v>
      </c>
      <c r="AL59" s="356"/>
      <c r="AM59" s="364">
        <v>282193</v>
      </c>
      <c r="AN59" s="365">
        <v>25839</v>
      </c>
      <c r="AO59" s="366">
        <v>-24.3</v>
      </c>
      <c r="AP59" s="367">
        <v>103390</v>
      </c>
      <c r="AQ59" s="368">
        <v>17.100000000000001</v>
      </c>
      <c r="AR59" s="369">
        <v>-41.4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534</v>
      </c>
      <c r="AM60" s="372">
        <v>133880</v>
      </c>
      <c r="AN60" s="373">
        <v>12259</v>
      </c>
      <c r="AO60" s="374">
        <v>-55.4</v>
      </c>
      <c r="AP60" s="375">
        <v>51269</v>
      </c>
      <c r="AQ60" s="376">
        <v>4.5999999999999996</v>
      </c>
      <c r="AR60" s="377">
        <v>-60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539</v>
      </c>
      <c r="AL61" s="378"/>
      <c r="AM61" s="379">
        <v>342191</v>
      </c>
      <c r="AN61" s="380">
        <v>31956</v>
      </c>
      <c r="AO61" s="381">
        <v>-15.3</v>
      </c>
      <c r="AP61" s="382">
        <v>93470</v>
      </c>
      <c r="AQ61" s="383">
        <v>-1.6</v>
      </c>
      <c r="AR61" s="369">
        <v>-13.7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534</v>
      </c>
      <c r="AM62" s="372">
        <v>223614</v>
      </c>
      <c r="AN62" s="373">
        <v>20936</v>
      </c>
      <c r="AO62" s="374">
        <v>-8.9</v>
      </c>
      <c r="AP62" s="375">
        <v>47062</v>
      </c>
      <c r="AQ62" s="376">
        <v>-4.0999999999999996</v>
      </c>
      <c r="AR62" s="377">
        <v>-4.8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i9MuqCY9Jhvtb58ghyT6/kXbHxgxMMNkvKn/Vs4zQZegCrtm5wizXSNu2XN27x0WFnfi8Zzg43Mt7gVizMnJw==" saltValue="G5v/Qio05cBmhRQ/GKx+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R1" zoomScaleNormal="100" zoomScaleSheetLayoutView="55" workbookViewId="0">
      <selection activeCell="AI74" sqref="AI7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20" spans="125:125" ht="13.5" hidden="1" customHeight="1" x14ac:dyDescent="0.15"/>
    <row r="121" spans="125:125" ht="13.5" hidden="1" customHeight="1" x14ac:dyDescent="0.15">
      <c r="DU121" s="291"/>
    </row>
  </sheetData>
  <sheetProtection algorithmName="SHA-512" hashValue="DsgBm3qunxJv7hPKYmfDDi9EvJlU01b/55ewMePhp749xAyIbZL77qD9u8V8bsMZcgyYA2Ob/OrdhJhAZ28IxQ==" saltValue="si2DeVC4Qp3UKqJolx8u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2" zoomScaleNormal="100" zoomScaleSheetLayoutView="55" workbookViewId="0">
      <selection activeCell="AI74" sqref="AI7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sheetData>
  <sheetProtection algorithmName="SHA-512" hashValue="15bAqXHFi5zPzZLMSyor30prlP/znTUvKbGYSl1WXqVpLkfzFGRdff/f27tzqmrNLC5kSc6n0nod7NWDt29Hmw==" saltValue="FEDnAPh593b+vckrOPIt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election activeCell="AI74" sqref="AI7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6" t="s">
        <v>3</v>
      </c>
      <c r="D47" s="1236"/>
      <c r="E47" s="1237"/>
      <c r="F47" s="11">
        <v>37.950000000000003</v>
      </c>
      <c r="G47" s="12">
        <v>38.69</v>
      </c>
      <c r="H47" s="12">
        <v>35.020000000000003</v>
      </c>
      <c r="I47" s="12">
        <v>38.32</v>
      </c>
      <c r="J47" s="13">
        <v>27.7</v>
      </c>
    </row>
    <row r="48" spans="2:10" ht="57.75" customHeight="1" x14ac:dyDescent="0.15">
      <c r="B48" s="14"/>
      <c r="C48" s="1238" t="s">
        <v>4</v>
      </c>
      <c r="D48" s="1238"/>
      <c r="E48" s="1239"/>
      <c r="F48" s="15">
        <v>9.09</v>
      </c>
      <c r="G48" s="16">
        <v>7.29</v>
      </c>
      <c r="H48" s="16">
        <v>6.59</v>
      </c>
      <c r="I48" s="16">
        <v>5.29</v>
      </c>
      <c r="J48" s="17">
        <v>5.84</v>
      </c>
    </row>
    <row r="49" spans="2:10" ht="57.75" customHeight="1" thickBot="1" x14ac:dyDescent="0.2">
      <c r="B49" s="18"/>
      <c r="C49" s="1240" t="s">
        <v>5</v>
      </c>
      <c r="D49" s="1240"/>
      <c r="E49" s="1241"/>
      <c r="F49" s="19">
        <v>1.27</v>
      </c>
      <c r="G49" s="20" t="s">
        <v>548</v>
      </c>
      <c r="H49" s="20" t="s">
        <v>549</v>
      </c>
      <c r="I49" s="20">
        <v>2.5499999999999998</v>
      </c>
      <c r="J49" s="21" t="s">
        <v>550</v>
      </c>
    </row>
    <row r="50" spans="2:10" ht="13.5" customHeight="1" x14ac:dyDescent="0.15"/>
  </sheetData>
  <sheetProtection algorithmName="SHA-512" hashValue="5SJ2hDOv0cw3FHGowF2MEMAda7Q1+BJMvVT7IXtjc5pRdTcPHDbAxxYrRR0qY5TORPi3oNPCCRNBmlwcBzEVbg==" saltValue="ODpbPeEupngmWz5Xuowx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2021-09-30T08:13:42Z</cp:lastPrinted>
  <dcterms:created xsi:type="dcterms:W3CDTF">2021-02-05T03:07:59Z</dcterms:created>
  <dcterms:modified xsi:type="dcterms:W3CDTF">2021-10-01T07:39:58Z</dcterms:modified>
  <cp:category/>
</cp:coreProperties>
</file>