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元年度決算\10_市町から回答（２回目）\02_完成版\"/>
    </mc:Choice>
  </mc:AlternateContent>
  <bookViews>
    <workbookView xWindow="0" yWindow="0" windowWidth="20490" windowHeight="70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<sst xmlns="http://schemas.openxmlformats.org/spreadsheetml/2006/main" count="1222" uniqueCount="628">
  <si>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</si>
  <si>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</si>
  <si>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</si>
  <si>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</si>
  <si>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</si>
  <si>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</si>
  <si>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</si>
  <si>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</si>
  <si>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</si>
  <si>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</si>
  <si>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</si>
  <si>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</si>
  <si>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</si>
  <si>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</si>
  <si>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</si>
  <si>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</si>
  <si>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</si>
  <si>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</si>
  <si>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</si>
  <si>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</si>
  <si>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</si>
  <si>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</si>
  <si>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</si>
  <si>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</si>
  <si>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</si>
  <si>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</si>
  <si>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</si>
  <si>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</si>
  <si>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</si>
  <si>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</si>
  <si>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</si>
  <si>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</si>
  <si>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</si>
  <si>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</si>
  <si>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</si>
  <si>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</si>
  <si>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</si>
  <si>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</si>
  <si>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</si>
  <si>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</si>
  <si>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</si>
  <si>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</si>
  <si>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</si>
  <si>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</si>
  <si>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</si>
  <si>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</si>
  <si>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</si>
  <si>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</si>
  <si>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</si>
  <si>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</si>
  <si>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</si>
  <si>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</si>
  <si>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</si>
  <si>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</si>
  <si>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</si>
  <si>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</si>
  <si>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</si>
  <si>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</si>
  <si>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</si>
  <si>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</si>
  <si>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</si>
  <si>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</si>
  <si>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</si>
  <si>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</si>
  <si>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</si>
  <si>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</si>
  <si>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</si>
  <si>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</si>
  <si>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</si>
  <si>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</si>
  <si>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</si>
  <si>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</si>
  <si>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</si>
  <si>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</si>
  <si>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</si>
  <si>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</si>
  <si>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</si>
  <si>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</si>
  <si>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</si>
  <si>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</si>
  <si>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</si>
  <si>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</si>
  <si>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</si>
  <si>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</si>
  <si>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</si>
  <si>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</si>
  <si>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</si>
  <si>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</si>
  <si>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</si>
  <si>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</si>
  <si>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</si>
  <si>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</si>
  <si>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</si>
  <si>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</si>
  <si>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</si>
  <si>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</si>
  <si>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</si>
  <si>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</si>
  <si>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</si>
  <si>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</si>
  <si>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</si>
  <si>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</si>
  <si>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</si>
  <si>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</si>
  <si>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</si>
  <si>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</si>
  <si>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</si>
  <si>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</si>
  <si>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</si>
  <si>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</si>
  <si>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</si>
  <si>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</si>
  <si>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</si>
  <si>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</si>
  <si>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</si>
  <si>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</si>
  <si>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</si>
  <si>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</si>
  <si>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</si>
  <si>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</si>
  <si>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</si>
  <si>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</si>
  <si>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</si>
  <si>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</si>
  <si>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</si>
  <si>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</si>
  <si>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</si>
  <si>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</si>
  <si>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</si>
  <si>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</si>
  <si>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</si>
  <si>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</si>
  <si>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</si>
  <si>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</si>
  <si>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</si>
  <si>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</si>
  <si>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</si>
  <si>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</si>
  <si>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</si>
  <si>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</si>
  <si>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</si>
  <si>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</si>
  <si>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</si>
  <si>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</si>
  <si>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</si>
  <si>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</si>
  <si>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</si>
  <si>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</si>
  <si>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</si>
  <si>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</si>
  <si>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</si>
  <si>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</si>
  <si>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</si>
  <si>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</si>
  <si>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</si>
  <si>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</si>
  <si>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</si>
  <si>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</si>
  <si>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</si>
  <si>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</si>
  <si>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</si>
  <si>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</si>
  <si>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</si>
  <si>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</si>
  <si>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</si>
  <si>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</si>
  <si>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</si>
  <si>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</si>
  <si>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</si>
  <si>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</si>
  <si>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</si>
  <si>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</si>
  <si>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</si>
  <si>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</si>
  <si>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</si>
  <si>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</si>
  <si>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</si>
  <si>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</si>
  <si>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</si>
  <si>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</si>
  <si>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</si>
  <si>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</si>
  <si>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</si>
  <si>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</si>
  <si>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</si>
  <si>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</si>
  <si>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</si>
  <si>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</si>
  <si>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</si>
  <si>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</si>
  <si>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</si>
  <si>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</si>
  <si>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</si>
  <si>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</si>
  <si>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</si>
  <si>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</si>
  <si>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</si>
  <si>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</si>
  <si>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</si>
  <si>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</si>
  <si>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</si>
  <si>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</si>
  <si>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</si>
  <si>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</si>
  <si>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</si>
  <si>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</si>
  <si>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</si>
  <si>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</si>
  <si>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</si>
  <si>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</si>
  <si>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</si>
  <si>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</si>
  <si>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</si>
  <si>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</si>
  <si>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</si>
  <si>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</si>
  <si>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</si>
  <si>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三重県多気町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</si>
  <si>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</si>
  <si>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</si>
  <si>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</si>
  <si>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</si>
  <si>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</si>
  <si>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</si>
  <si>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</si>
  <si>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</si>
  <si>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</si>
  <si>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</si>
  <si>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</si>
  <si>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</si>
  <si>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</si>
  <si>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</si>
  <si>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</si>
  <si>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</si>
  <si>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</si>
  <si>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</si>
  <si>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</si>
  <si>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</si>
  <si>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</si>
  <si>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</si>
  <si>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</si>
  <si>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</si>
  <si>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</si>
  <si>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</si>
  <si>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</si>
  <si>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</si>
  <si>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</si>
  <si>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</si>
  <si>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</si>
  <si>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</si>
  <si>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</si>
  <si>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</si>
  <si>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</si>
  <si>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</si>
  <si>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</si>
  <si>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</si>
  <si>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</si>
  <si>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</si>
  <si>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</si>
  <si>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</si>
  <si>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</si>
  <si>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</si>
  <si>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</si>
  <si>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</si>
  <si>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</si>
  <si>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</si>
  <si>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</si>
  <si>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</si>
  <si>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</si>
  <si>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</si>
  <si>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</si>
  <si>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</si>
  <si>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</si>
  <si>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</si>
  <si>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</si>
  <si>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</si>
  <si>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</si>
  <si>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</si>
  <si>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</si>
  <si>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</si>
  <si>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</si>
  <si>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</si>
  <si>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</si>
  <si>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</si>
  <si>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</si>
  <si>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</si>
  <si>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</si>
  <si>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</si>
  <si>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</si>
  <si>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</si>
  <si>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</si>
  <si>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</si>
  <si>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</si>
  <si>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</si>
  <si>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</si>
  <si>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</si>
  <si>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</si>
  <si>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</si>
  <si>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</si>
  <si>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</si>
  <si>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</si>
  <si>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</si>
  <si>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</si>
  <si>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</si>
  <si>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</si>
  <si>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</si>
  <si>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</si>
  <si>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</si>
  <si>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</si>
  <si>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</si>
  <si>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</si>
  <si>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</si>
  <si>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</si>
  <si>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</si>
  <si>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</si>
  <si>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</si>
  <si>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</si>
  <si>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</si>
  <si>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</si>
  <si>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</si>
  <si>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</si>
  <si>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</si>
  <si>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</si>
  <si>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</si>
  <si>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</si>
  <si>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</si>
  <si>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</si>
  <si>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</si>
  <si>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</si>
  <si>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</si>
  <si>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</si>
  <si>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</si>
  <si>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</si>
  <si>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</si>
  <si>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</si>
  <si>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</si>
  <si>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</si>
  <si>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</si>
  <si>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</si>
  <si>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</si>
  <si>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</si>
  <si>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</si>
  <si>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</si>
  <si>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</si>
  <si>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</si>
  <si>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</si>
  <si>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</si>
  <si>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</si>
  <si>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</si>
  <si>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</si>
  <si>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</si>
  <si>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</si>
  <si>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</si>
  <si>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</si>
  <si>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</si>
  <si>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</si>
  <si>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</si>
  <si>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</si>
  <si>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</si>
  <si>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</si>
  <si>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</si>
  <si>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</si>
  <si>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</si>
  <si>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</si>
  <si>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</si>
  <si>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</si>
  <si>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</si>
  <si>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</si>
  <si>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</si>
  <si>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</si>
  <si>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</si>
  <si>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三重県多気町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</si>
  <si>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</si>
  <si>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</si>
  <si>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</si>
  <si>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</si>
  <si>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</si>
  <si>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</si>
  <si>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</si>
  <si>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</si>
  <si>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</si>
  <si>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</si>
  <si>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</si>
  <si>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</si>
  <si>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</si>
  <si>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</si>
  <si>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</si>
  <si>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</si>
  <si>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</si>
  <si>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</si>
  <si>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</si>
  <si>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</si>
  <si>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</si>
  <si>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</si>
  <si>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</si>
  <si>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</si>
  <si>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</si>
  <si>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</si>
  <si>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</si>
  <si>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</si>
  <si>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</si>
  <si>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</si>
  <si>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</si>
  <si>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</si>
  <si>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</si>
  <si>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</si>
  <si>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</si>
  <si>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</si>
  <si>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</si>
  <si>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</si>
  <si>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</si>
  <si>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</si>
  <si>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工業用水道事業会計</t>
    <phoneticPr fontId="5"/>
  </si>
  <si>
    <t>下水道事業会計</t>
    <phoneticPr fontId="5"/>
  </si>
  <si>
    <t>法適用企業</t>
    <phoneticPr fontId="5"/>
  </si>
  <si>
    <t>農業集落排水事業特別会計</t>
    <phoneticPr fontId="5"/>
  </si>
  <si>
    <t>法非適用企業</t>
    <phoneticPr fontId="5"/>
  </si>
  <si>
    <t>戸別合併処理浄化槽整備事業特別会計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</si>
  <si>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</si>
  <si>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</si>
  <si>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</si>
  <si>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</si>
  <si>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</si>
  <si>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</si>
  <si>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</si>
  <si>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</si>
  <si>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</si>
  <si>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</si>
  <si>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</si>
  <si>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</si>
  <si>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</si>
  <si>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</si>
  <si>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</si>
  <si>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</si>
  <si>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</si>
  <si>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</si>
  <si>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</si>
  <si>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</si>
  <si>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</si>
  <si>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</si>
  <si>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</si>
  <si>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</si>
  <si>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</si>
  <si>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</si>
  <si>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</si>
  <si>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</si>
  <si>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</si>
  <si>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</si>
  <si>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</si>
  <si>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</si>
  <si>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</si>
  <si>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</si>
  <si>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</si>
  <si>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</si>
  <si>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</si>
  <si>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</si>
  <si>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</si>
  <si>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</si>
  <si>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</si>
  <si>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</si>
  <si>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</si>
  <si>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</si>
  <si>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</si>
  <si>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</si>
  <si>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</si>
  <si>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</si>
  <si>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</si>
  <si>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</si>
  <si>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</si>
  <si>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</si>
  <si>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</si>
  <si>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</si>
  <si>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</si>
  <si>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</si>
  <si>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</si>
  <si>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</si>
  <si>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</si>
  <si>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</si>
  <si>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</si>
  <si>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</si>
  <si>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</si>
  <si>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</si>
  <si>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</si>
  <si>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</si>
  <si>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</si>
  <si>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</si>
  <si>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</si>
  <si>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</si>
  <si>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</si>
  <si>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</si>
  <si>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</si>
  <si>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</si>
  <si>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</si>
  <si>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</si>
  <si>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</si>
  <si>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</si>
  <si>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</si>
  <si>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</si>
  <si>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</si>
  <si>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</si>
  <si>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</si>
  <si>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</si>
  <si>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</si>
  <si>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</si>
  <si>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</si>
  <si>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</si>
  <si>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</si>
  <si>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</si>
  <si>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</si>
  <si>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</si>
  <si>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</si>
  <si>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</si>
  <si>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</si>
  <si>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</si>
  <si>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</si>
  <si>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</si>
  <si>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</si>
  <si>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</si>
  <si>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</si>
  <si>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</si>
  <si>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</si>
  <si>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</si>
  <si>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</si>
  <si>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</si>
  <si>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</si>
  <si>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</si>
  <si>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</si>
  <si>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</si>
  <si>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</si>
  <si>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</si>
  <si>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</si>
  <si>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</si>
  <si>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</si>
  <si>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</si>
  <si>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</si>
  <si>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</si>
  <si>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</si>
  <si>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</si>
  <si>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</si>
  <si>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</si>
  <si>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</si>
  <si>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</si>
  <si>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</si>
  <si>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</si>
  <si>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</si>
  <si>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</si>
  <si>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</si>
  <si>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</si>
  <si>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</si>
  <si>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</si>
  <si>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</si>
  <si>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</si>
  <si>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</si>
  <si>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</si>
  <si>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</si>
  <si>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</si>
  <si>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</si>
  <si>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</si>
  <si>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</si>
  <si>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</si>
  <si>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</si>
  <si>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</si>
  <si>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</si>
  <si>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</si>
  <si>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</si>
  <si>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</si>
  <si>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</si>
  <si>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</si>
  <si>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0.99</t>
  </si>
  <si>
    <t>▲ 5.65</t>
  </si>
  <si>
    <t>▲ 3.41</t>
  </si>
  <si>
    <t>水道事業会計</t>
  </si>
  <si>
    <t>下水道事業会計</t>
  </si>
  <si>
    <t>一般会計</t>
  </si>
  <si>
    <t>工業用水道事業会計</t>
  </si>
  <si>
    <t>国民健康保険特別会計</t>
  </si>
  <si>
    <t>介護保険特別会計</t>
  </si>
  <si>
    <t>戸別合併処理浄化槽整備事業特別会計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</si>
  <si>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</si>
  <si>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</si>
  <si>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</si>
  <si>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</si>
  <si>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</si>
  <si>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</si>
  <si>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</si>
  <si>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</si>
  <si>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</si>
  <si>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三重県多気郡多気町松阪市学校組合一般会計</t>
  </si>
  <si>
    <t>松阪地区広域衛生組合一般会計</t>
  </si>
  <si>
    <t>宮川福祉施設組合一般会計</t>
  </si>
  <si>
    <t>宮川福祉施設組合介護サービス事業特別会計</t>
  </si>
  <si>
    <t>三重地方税管理回収機構一般会計</t>
  </si>
  <si>
    <t>三重地方税管理回収機構滞納整理拡充事業特別会計</t>
    <rPh sb="0" eb="2">
      <t>ミエ</t>
    </rPh>
    <rPh sb="2" eb="5">
      <t>チホウゼイ</t>
    </rPh>
    <rPh sb="5" eb="7">
      <t>カンリ</t>
    </rPh>
    <rPh sb="7" eb="9">
      <t>カイシュウ</t>
    </rPh>
    <rPh sb="9" eb="11">
      <t>キコウ</t>
    </rPh>
    <rPh sb="11" eb="13">
      <t>タイノウ</t>
    </rPh>
    <rPh sb="13" eb="15">
      <t>セイリ</t>
    </rPh>
    <rPh sb="15" eb="17">
      <t>カクジュウ</t>
    </rPh>
    <rPh sb="17" eb="19">
      <t>ジギョウ</t>
    </rPh>
    <rPh sb="19" eb="21">
      <t>トクベツ</t>
    </rPh>
    <rPh sb="21" eb="23">
      <t>カイケイ</t>
    </rPh>
    <phoneticPr fontId="2"/>
  </si>
  <si>
    <t>香肌奥伊勢資源化広域連合一般会計</t>
  </si>
  <si>
    <t>松阪地区広域消防組合一般会計</t>
  </si>
  <si>
    <t>三重県後期高齢者医療広域連合一般会計</t>
  </si>
  <si>
    <t>三重県後期高齢者医療広域連合後期高齢者医療特別会計</t>
  </si>
  <si>
    <t>三重県市町総合事務組合一般会計</t>
    <rPh sb="5" eb="7">
      <t>ソウゴウ</t>
    </rPh>
    <rPh sb="7" eb="9">
      <t>ジム</t>
    </rPh>
    <rPh sb="9" eb="11">
      <t>クミアイ</t>
    </rPh>
    <phoneticPr fontId="24"/>
  </si>
  <si>
    <t>三重県市町総合事務組合退職手当特別会計</t>
    <rPh sb="5" eb="7">
      <t>ソウゴウ</t>
    </rPh>
    <rPh sb="7" eb="9">
      <t>ジム</t>
    </rPh>
    <rPh sb="9" eb="11">
      <t>クミアイ</t>
    </rPh>
    <phoneticPr fontId="24"/>
  </si>
  <si>
    <t>三重県市町総合事務組合デジタル地図特別会計</t>
    <rPh sb="5" eb="7">
      <t>ソウゴウ</t>
    </rPh>
    <rPh sb="7" eb="9">
      <t>ジム</t>
    </rPh>
    <rPh sb="9" eb="11">
      <t>クミアイ</t>
    </rPh>
    <rPh sb="15" eb="17">
      <t>チズ</t>
    </rPh>
    <phoneticPr fontId="24"/>
  </si>
  <si>
    <t>三重県市町総合事務組合共同研修特別会計</t>
    <rPh sb="5" eb="7">
      <t>ソウゴウ</t>
    </rPh>
    <rPh sb="7" eb="9">
      <t>ジム</t>
    </rPh>
    <rPh sb="9" eb="11">
      <t>クミアイ</t>
    </rPh>
    <rPh sb="11" eb="13">
      <t>キョウドウ</t>
    </rPh>
    <rPh sb="13" eb="15">
      <t>ケンシュウ</t>
    </rPh>
    <rPh sb="15" eb="17">
      <t>トクベツ</t>
    </rPh>
    <phoneticPr fontId="24"/>
  </si>
  <si>
    <t>三重県市町総合事務組合物品特別会計</t>
    <rPh sb="3" eb="4">
      <t>シ</t>
    </rPh>
    <rPh sb="4" eb="5">
      <t>マチ</t>
    </rPh>
    <rPh sb="5" eb="7">
      <t>ソウゴウ</t>
    </rPh>
    <rPh sb="7" eb="9">
      <t>ジム</t>
    </rPh>
    <rPh sb="9" eb="11">
      <t>クミアイ</t>
    </rPh>
    <phoneticPr fontId="24"/>
  </si>
  <si>
    <t>三重県市町総合事務組合公平委員会特別会計</t>
    <rPh sb="3" eb="4">
      <t>シ</t>
    </rPh>
    <rPh sb="4" eb="5">
      <t>マチ</t>
    </rPh>
    <rPh sb="5" eb="7">
      <t>ソウゴウ</t>
    </rPh>
    <rPh sb="7" eb="9">
      <t>ジム</t>
    </rPh>
    <rPh sb="9" eb="11">
      <t>クミアイ</t>
    </rPh>
    <rPh sb="11" eb="13">
      <t>コウヘイ</t>
    </rPh>
    <rPh sb="13" eb="16">
      <t>イインカイ</t>
    </rPh>
    <phoneticPr fontId="24"/>
  </si>
  <si>
    <t>三重県市町総合事務組合消防救急無線特別会計</t>
    <rPh sb="3" eb="4">
      <t>シ</t>
    </rPh>
    <rPh sb="4" eb="5">
      <t>マチ</t>
    </rPh>
    <rPh sb="5" eb="7">
      <t>ソウゴウ</t>
    </rPh>
    <rPh sb="7" eb="9">
      <t>ジム</t>
    </rPh>
    <rPh sb="9" eb="11">
      <t>クミアイ</t>
    </rPh>
    <rPh sb="11" eb="13">
      <t>ショウボウ</t>
    </rPh>
    <rPh sb="13" eb="15">
      <t>キュウキュウ</t>
    </rPh>
    <rPh sb="15" eb="17">
      <t>ムセン</t>
    </rPh>
    <rPh sb="17" eb="19">
      <t>トクベツ</t>
    </rPh>
    <phoneticPr fontId="24"/>
  </si>
  <si>
    <t>多気東部土地開発公社</t>
    <rPh sb="0" eb="2">
      <t>タキ</t>
    </rPh>
    <rPh sb="2" eb="4">
      <t>トウブ</t>
    </rPh>
    <rPh sb="4" eb="6">
      <t>トチ</t>
    </rPh>
    <rPh sb="6" eb="8">
      <t>カイハツ</t>
    </rPh>
    <rPh sb="8" eb="10">
      <t>コウシャ</t>
    </rPh>
    <phoneticPr fontId="2"/>
  </si>
  <si>
    <t>〇</t>
    <phoneticPr fontId="2"/>
  </si>
  <si>
    <t>-</t>
    <phoneticPr fontId="2"/>
  </si>
  <si>
    <t>-</t>
    <phoneticPr fontId="2"/>
  </si>
  <si>
    <t>.-</t>
    <phoneticPr fontId="2"/>
  </si>
  <si>
    <t>-</t>
    <phoneticPr fontId="2"/>
  </si>
  <si>
    <t>-</t>
    <phoneticPr fontId="2"/>
  </si>
  <si>
    <t>教育、福祉施設建設整備基金</t>
    <rPh sb="0" eb="2">
      <t>キョウイク</t>
    </rPh>
    <rPh sb="3" eb="5">
      <t>フクシ</t>
    </rPh>
    <rPh sb="5" eb="7">
      <t>シセツ</t>
    </rPh>
    <rPh sb="7" eb="9">
      <t>ケンセツ</t>
    </rPh>
    <rPh sb="9" eb="11">
      <t>セイビ</t>
    </rPh>
    <rPh sb="11" eb="13">
      <t>キキン</t>
    </rPh>
    <phoneticPr fontId="2"/>
  </si>
  <si>
    <t>ふるさと振興基金</t>
    <rPh sb="4" eb="6">
      <t>シンコウ</t>
    </rPh>
    <rPh sb="6" eb="8">
      <t>キキン</t>
    </rPh>
    <phoneticPr fontId="2"/>
  </si>
  <si>
    <t>福祉基金</t>
    <rPh sb="0" eb="2">
      <t>フクシ</t>
    </rPh>
    <rPh sb="2" eb="4">
      <t>キキン</t>
    </rPh>
    <phoneticPr fontId="2"/>
  </si>
  <si>
    <t>多気町シャープ国際交流基金</t>
    <rPh sb="0" eb="3">
      <t>タキチョウ</t>
    </rPh>
    <rPh sb="7" eb="9">
      <t>コクサイ</t>
    </rPh>
    <rPh sb="9" eb="11">
      <t>コウリュウ</t>
    </rPh>
    <rPh sb="11" eb="13">
      <t>キキン</t>
    </rPh>
    <phoneticPr fontId="2"/>
  </si>
  <si>
    <t>松阪地区広域消防組合職員退職手当基金</t>
    <rPh sb="0" eb="2">
      <t>マツサカ</t>
    </rPh>
    <rPh sb="2" eb="4">
      <t>チク</t>
    </rPh>
    <rPh sb="4" eb="6">
      <t>コウイキ</t>
    </rPh>
    <rPh sb="6" eb="8">
      <t>ショウボウ</t>
    </rPh>
    <rPh sb="8" eb="10">
      <t>クミアイ</t>
    </rPh>
    <rPh sb="10" eb="12">
      <t>ショクイン</t>
    </rPh>
    <rPh sb="12" eb="14">
      <t>タイショク</t>
    </rPh>
    <rPh sb="14" eb="16">
      <t>テアテ</t>
    </rPh>
    <rPh sb="16" eb="18">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</si>
  <si>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</si>
  <si>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</si>
  <si>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</si>
  <si>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</si>
  <si>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</si>
  <si>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</si>
  <si>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</si>
  <si>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</si>
  <si>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</si>
  <si>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</si>
  <si>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将来負担比率の算定外が続く一方で施設の減価償却も進行している。各世代間の公平な負担を原則に施設の維持及び整備を実施する。</t>
    <rPh sb="0" eb="2">
      <t>ショウライ</t>
    </rPh>
    <rPh sb="2" eb="6">
      <t>フタンヒリツ</t>
    </rPh>
    <rPh sb="7" eb="9">
      <t>サンテイ</t>
    </rPh>
    <rPh sb="9" eb="10">
      <t>ガイ</t>
    </rPh>
    <rPh sb="11" eb="12">
      <t>ツヅ</t>
    </rPh>
    <rPh sb="13" eb="15">
      <t>イッポウ</t>
    </rPh>
    <rPh sb="16" eb="18">
      <t>シセツ</t>
    </rPh>
    <rPh sb="19" eb="21">
      <t>ゲンカ</t>
    </rPh>
    <rPh sb="21" eb="23">
      <t>ショウキャク</t>
    </rPh>
    <rPh sb="24" eb="26">
      <t>シンコウ</t>
    </rPh>
    <rPh sb="31" eb="34">
      <t>カクセダイ</t>
    </rPh>
    <rPh sb="34" eb="35">
      <t>アイダ</t>
    </rPh>
    <rPh sb="36" eb="38">
      <t>コウヘイ</t>
    </rPh>
    <rPh sb="39" eb="41">
      <t>フタン</t>
    </rPh>
    <rPh sb="42" eb="44">
      <t>ゲンソク</t>
    </rPh>
    <rPh sb="45" eb="47">
      <t>シセツ</t>
    </rPh>
    <rPh sb="48" eb="50">
      <t>イジ</t>
    </rPh>
    <rPh sb="50" eb="51">
      <t>オヨ</t>
    </rPh>
    <rPh sb="52" eb="54">
      <t>セイビ</t>
    </rPh>
    <rPh sb="55" eb="57">
      <t>ジッシ</t>
    </rPh>
    <phoneticPr fontId="5"/>
  </si>
  <si>
    <t>将来負担比率の算定外が続いていることに加え実質公債費率の減少も続いているが、今後、老朽施設の維持及び更新に多額の費用を要することから、費用の平準化や普通交付税の算入率の高い地方債の活用などを行っていく。</t>
    <rPh sb="0" eb="2">
      <t>ショウライ</t>
    </rPh>
    <rPh sb="2" eb="6">
      <t>フタンヒリツ</t>
    </rPh>
    <rPh sb="7" eb="9">
      <t>サンテイ</t>
    </rPh>
    <rPh sb="9" eb="10">
      <t>ガイ</t>
    </rPh>
    <rPh sb="11" eb="12">
      <t>ツヅ</t>
    </rPh>
    <rPh sb="19" eb="20">
      <t>クワ</t>
    </rPh>
    <rPh sb="21" eb="23">
      <t>ジッシツ</t>
    </rPh>
    <rPh sb="23" eb="27">
      <t>コウサイヒリツ</t>
    </rPh>
    <rPh sb="28" eb="30">
      <t>ゲンショウ</t>
    </rPh>
    <rPh sb="31" eb="32">
      <t>ツヅ</t>
    </rPh>
    <rPh sb="38" eb="40">
      <t>コンゴ</t>
    </rPh>
    <rPh sb="41" eb="43">
      <t>ロウキュウ</t>
    </rPh>
    <rPh sb="43" eb="45">
      <t>シセツ</t>
    </rPh>
    <rPh sb="46" eb="48">
      <t>イジ</t>
    </rPh>
    <rPh sb="48" eb="49">
      <t>オヨ</t>
    </rPh>
    <rPh sb="50" eb="52">
      <t>コウシン</t>
    </rPh>
    <rPh sb="53" eb="55">
      <t>タガク</t>
    </rPh>
    <rPh sb="56" eb="58">
      <t>ヒヨウ</t>
    </rPh>
    <rPh sb="59" eb="60">
      <t>ヨウ</t>
    </rPh>
    <rPh sb="67" eb="69">
      <t>ヒヨウ</t>
    </rPh>
    <rPh sb="70" eb="73">
      <t>ヘイジュンカ</t>
    </rPh>
    <rPh sb="74" eb="79">
      <t>フツウコウフゼイ</t>
    </rPh>
    <rPh sb="80" eb="82">
      <t>サンニュウ</t>
    </rPh>
    <rPh sb="82" eb="83">
      <t>リツ</t>
    </rPh>
    <rPh sb="84" eb="85">
      <t>タカ</t>
    </rPh>
    <rPh sb="86" eb="89">
      <t>チホウサイ</t>
    </rPh>
    <rPh sb="90" eb="92">
      <t>カツヨウ</t>
    </rPh>
    <rPh sb="95" eb="9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</si>
</sst>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B4A7-49EC-BA77-A366E634A1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40883</c:v>
                </c:pt>
                <c:pt idx="1">
                  <c:v>27153</c:v>
                </c:pt>
                <c:pt idx="2">
                  <c:v>22551</c:v>
                </c:pt>
                <c:pt idx="3">
                  <c:v>22029</c:v>
                </c:pt>
                <c:pt idx="4">
                  <c:v>21448</c:v>
                </c:pt>
              </c:numCache>
            </c:numRef>
          </c:val>
          <c:smooth val="0"/>
          <c:extLst>
            <c:ext xmlns:c16="http://schemas.microsoft.com/office/drawing/2014/chart" uri="{C3380CC4-5D6E-409C-BE32-E72D297353CC}">
              <c16:uniqueId val="{00000001-B4A7-49EC-BA77-A366E634A1D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5.25</c:v>
                </c:pt>
                <c:pt idx="1">
                  <c:v>4.32</c:v>
                </c:pt>
                <c:pt idx="2">
                  <c:v>5.26</c:v>
                </c:pt>
                <c:pt idx="3">
                  <c:v>5.17</c:v>
                </c:pt>
                <c:pt idx="4">
                  <c:v>5.45</c:v>
                </c:pt>
              </c:numCache>
            </c:numRef>
          </c:val>
          <c:extLst>
            <c:ext xmlns:c16="http://schemas.microsoft.com/office/drawing/2014/chart" uri="{C3380CC4-5D6E-409C-BE32-E72D297353CC}">
              <c16:uniqueId val="{00000000-CA0C-49E4-839B-2534A74B0E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38.25</c:v>
                </c:pt>
                <c:pt idx="1">
                  <c:v>34.25</c:v>
                </c:pt>
                <c:pt idx="2">
                  <c:v>29.64</c:v>
                </c:pt>
                <c:pt idx="3">
                  <c:v>37.36</c:v>
                </c:pt>
                <c:pt idx="4">
                  <c:v>46.75</c:v>
                </c:pt>
              </c:numCache>
            </c:numRef>
          </c:val>
          <c:extLst>
            <c:ext xmlns:c16="http://schemas.microsoft.com/office/drawing/2014/chart" uri="{C3380CC4-5D6E-409C-BE32-E72D297353CC}">
              <c16:uniqueId val="{00000001-CA0C-49E4-839B-2534A74B0E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-0.99</c:v>
                </c:pt>
                <c:pt idx="1">
                  <c:v>-5.65</c:v>
                </c:pt>
                <c:pt idx="2">
                  <c:v>-3.41</c:v>
                </c:pt>
                <c:pt idx="3">
                  <c:v>7.09</c:v>
                </c:pt>
                <c:pt idx="4">
                  <c:v>9.1999999999999993</c:v>
                </c:pt>
              </c:numCache>
            </c:numRef>
          </c:val>
          <c:smooth val="0"/>
          <c:extLst>
            <c:ext xmlns:c16="http://schemas.microsoft.com/office/drawing/2014/chart" uri="{C3380CC4-5D6E-409C-BE32-E72D297353CC}">
              <c16:uniqueId val="{00000002-CA0C-49E4-839B-2534A74B0E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0.03</c:v>
                </c:pt>
                <c:pt idx="4">
                  <c:v>#N/A</c:v>
                </c:pt>
                <c:pt idx="5">
                  <c:v>0.02</c:v>
                </c:pt>
                <c:pt idx="6">
                  <c:v>#N/A</c:v>
                </c:pt>
                <c:pt idx="7">
                  <c:v>0</c:v>
                </c:pt>
                <c:pt idx="8">
                  <c:v>#N/A</c:v>
                </c:pt>
                <c:pt idx="9">
                  <c:v>0.05</c:v>
                </c:pt>
              </c:numCache>
            </c:numRef>
          </c:val>
          <c:extLst>
            <c:ext xmlns:c16="http://schemas.microsoft.com/office/drawing/2014/chart" uri="{C3380CC4-5D6E-409C-BE32-E72D297353CC}">
              <c16:uniqueId val="{00000000-EC8C-4B17-8990-9CC1C9EAEE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C8C-4B17-8990-9CC1C9EAEEB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0.12</c:v>
                </c:pt>
                <c:pt idx="4">
                  <c:v>#N/A</c:v>
                </c:pt>
                <c:pt idx="5">
                  <c:v>0.04</c:v>
                </c:pt>
                <c:pt idx="6">
                  <c:v>#N/A</c:v>
                </c:pt>
                <c:pt idx="7">
                  <c:v>0.04</c:v>
                </c:pt>
                <c:pt idx="8">
                  <c:v>#N/A</c:v>
                </c:pt>
                <c:pt idx="9">
                  <c:v>0.09</c:v>
                </c:pt>
              </c:numCache>
            </c:numRef>
          </c:val>
          <c:extLst>
            <c:ext xmlns:c16="http://schemas.microsoft.com/office/drawing/2014/chart" uri="{C3380CC4-5D6E-409C-BE32-E72D297353CC}">
              <c16:uniqueId val="{00000002-EC8C-4B17-8990-9CC1C9EAEEB6}"/>
            </c:ext>
          </c:extLst>
        </c:ser>
        <c:ser>
          <c:idx val="3"/>
          <c:order val="3"/>
          <c:tx>
            <c:strRef>
              <c:f>データシート!$A$30</c:f>
              <c:strCache>
                <c:ptCount val="1"/>
                <c:pt idx="0">
                  <c:v>戸別合併処理浄化槽整備事業特別会計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0.04</c:v>
                </c:pt>
                <c:pt idx="6">
                  <c:v>#N/A</c:v>
                </c:pt>
                <c:pt idx="7">
                  <c:v>0.04</c:v>
                </c:pt>
                <c:pt idx="8">
                  <c:v>#N/A</c:v>
                </c:pt>
                <c:pt idx="9">
                  <c:v>0.18</c:v>
                </c:pt>
              </c:numCache>
            </c:numRef>
          </c:val>
          <c:extLst>
            <c:ext xmlns:c16="http://schemas.microsoft.com/office/drawing/2014/chart" uri="{C3380CC4-5D6E-409C-BE32-E72D297353CC}">
              <c16:uniqueId val="{00000003-EC8C-4B17-8990-9CC1C9EAEEB6}"/>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0.57999999999999996</c:v>
                </c:pt>
                <c:pt idx="2">
                  <c:v>#N/A</c:v>
                </c:pt>
                <c:pt idx="3">
                  <c:v>0.3</c:v>
                </c:pt>
                <c:pt idx="4">
                  <c:v>#N/A</c:v>
                </c:pt>
                <c:pt idx="5">
                  <c:v>1.06</c:v>
                </c:pt>
                <c:pt idx="6">
                  <c:v>#N/A</c:v>
                </c:pt>
                <c:pt idx="7">
                  <c:v>0.3</c:v>
                </c:pt>
                <c:pt idx="8">
                  <c:v>#N/A</c:v>
                </c:pt>
                <c:pt idx="9">
                  <c:v>0.21</c:v>
                </c:pt>
              </c:numCache>
            </c:numRef>
          </c:val>
          <c:extLst>
            <c:ext xmlns:c16="http://schemas.microsoft.com/office/drawing/2014/chart" uri="{C3380CC4-5D6E-409C-BE32-E72D297353CC}">
              <c16:uniqueId val="{00000004-EC8C-4B17-8990-9CC1C9EAEEB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1.8</c:v>
                </c:pt>
                <c:pt idx="2">
                  <c:v>#N/A</c:v>
                </c:pt>
                <c:pt idx="3">
                  <c:v>1.5</c:v>
                </c:pt>
                <c:pt idx="4">
                  <c:v>#N/A</c:v>
                </c:pt>
                <c:pt idx="5">
                  <c:v>1.99</c:v>
                </c:pt>
                <c:pt idx="6">
                  <c:v>#N/A</c:v>
                </c:pt>
                <c:pt idx="7">
                  <c:v>1.1200000000000001</c:v>
                </c:pt>
                <c:pt idx="8">
                  <c:v>#N/A</c:v>
                </c:pt>
                <c:pt idx="9">
                  <c:v>0.67</c:v>
                </c:pt>
              </c:numCache>
            </c:numRef>
          </c:val>
          <c:extLst>
            <c:ext xmlns:c16="http://schemas.microsoft.com/office/drawing/2014/chart" uri="{C3380CC4-5D6E-409C-BE32-E72D297353CC}">
              <c16:uniqueId val="{00000005-EC8C-4B17-8990-9CC1C9EAEEB6}"/>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3.25</c:v>
                </c:pt>
                <c:pt idx="2">
                  <c:v>#N/A</c:v>
                </c:pt>
                <c:pt idx="3">
                  <c:v>3.74</c:v>
                </c:pt>
                <c:pt idx="4">
                  <c:v>#N/A</c:v>
                </c:pt>
                <c:pt idx="5">
                  <c:v>4.1100000000000003</c:v>
                </c:pt>
                <c:pt idx="6">
                  <c:v>#N/A</c:v>
                </c:pt>
                <c:pt idx="7">
                  <c:v>4.57</c:v>
                </c:pt>
                <c:pt idx="8">
                  <c:v>#N/A</c:v>
                </c:pt>
                <c:pt idx="9">
                  <c:v>5.01</c:v>
                </c:pt>
              </c:numCache>
            </c:numRef>
          </c:val>
          <c:extLst>
            <c:ext xmlns:c16="http://schemas.microsoft.com/office/drawing/2014/chart" uri="{C3380CC4-5D6E-409C-BE32-E72D297353CC}">
              <c16:uniqueId val="{00000006-EC8C-4B17-8990-9CC1C9EAEEB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5.24</c:v>
                </c:pt>
                <c:pt idx="2">
                  <c:v>#N/A</c:v>
                </c:pt>
                <c:pt idx="3">
                  <c:v>4.3</c:v>
                </c:pt>
                <c:pt idx="4">
                  <c:v>#N/A</c:v>
                </c:pt>
                <c:pt idx="5">
                  <c:v>5.23</c:v>
                </c:pt>
                <c:pt idx="6">
                  <c:v>#N/A</c:v>
                </c:pt>
                <c:pt idx="7">
                  <c:v>5.16</c:v>
                </c:pt>
                <c:pt idx="8">
                  <c:v>#N/A</c:v>
                </c:pt>
                <c:pt idx="9">
                  <c:v>5.43</c:v>
                </c:pt>
              </c:numCache>
            </c:numRef>
          </c:val>
          <c:extLst>
            <c:ext xmlns:c16="http://schemas.microsoft.com/office/drawing/2014/chart" uri="{C3380CC4-5D6E-409C-BE32-E72D297353CC}">
              <c16:uniqueId val="{00000007-EC8C-4B17-8990-9CC1C9EAEEB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10.87</c:v>
                </c:pt>
                <c:pt idx="2">
                  <c:v>#N/A</c:v>
                </c:pt>
                <c:pt idx="3">
                  <c:v>12.64</c:v>
                </c:pt>
                <c:pt idx="4">
                  <c:v>#N/A</c:v>
                </c:pt>
                <c:pt idx="5">
                  <c:v>14.17</c:v>
                </c:pt>
                <c:pt idx="6">
                  <c:v>#N/A</c:v>
                </c:pt>
                <c:pt idx="7">
                  <c:v>15.56</c:v>
                </c:pt>
                <c:pt idx="8">
                  <c:v>#N/A</c:v>
                </c:pt>
                <c:pt idx="9">
                  <c:v>14.49</c:v>
                </c:pt>
              </c:numCache>
            </c:numRef>
          </c:val>
          <c:extLst>
            <c:ext xmlns:c16="http://schemas.microsoft.com/office/drawing/2014/chart" uri="{C3380CC4-5D6E-409C-BE32-E72D297353CC}">
              <c16:uniqueId val="{00000008-EC8C-4B17-8990-9CC1C9EAEEB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15.89</c:v>
                </c:pt>
                <c:pt idx="2">
                  <c:v>#N/A</c:v>
                </c:pt>
                <c:pt idx="3">
                  <c:v>16.059999999999999</c:v>
                </c:pt>
                <c:pt idx="4">
                  <c:v>#N/A</c:v>
                </c:pt>
                <c:pt idx="5">
                  <c:v>15.54</c:v>
                </c:pt>
                <c:pt idx="6">
                  <c:v>#N/A</c:v>
                </c:pt>
                <c:pt idx="7">
                  <c:v>16.14</c:v>
                </c:pt>
                <c:pt idx="8">
                  <c:v>#N/A</c:v>
                </c:pt>
                <c:pt idx="9">
                  <c:v>17.440000000000001</c:v>
                </c:pt>
              </c:numCache>
            </c:numRef>
          </c:val>
          <c:extLst>
            <c:ext xmlns:c16="http://schemas.microsoft.com/office/drawing/2014/chart" uri="{C3380CC4-5D6E-409C-BE32-E72D297353CC}">
              <c16:uniqueId val="{00000009-EC8C-4B17-8990-9CC1C9EAEE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787</c:v>
                </c:pt>
                <c:pt idx="5">
                  <c:v>792</c:v>
                </c:pt>
                <c:pt idx="8">
                  <c:v>776</c:v>
                </c:pt>
                <c:pt idx="11">
                  <c:v>729</c:v>
                </c:pt>
                <c:pt idx="14">
                  <c:v>704</c:v>
                </c:pt>
              </c:numCache>
            </c:numRef>
          </c:val>
          <c:extLst>
            <c:ext xmlns:c16="http://schemas.microsoft.com/office/drawing/2014/chart" uri="{C3380CC4-5D6E-409C-BE32-E72D297353CC}">
              <c16:uniqueId val="{00000000-2EE5-4FCE-BD4F-0BD399D7E2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E5-4FCE-BD4F-0BD399D7E2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EE5-4FCE-BD4F-0BD399D7E2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34</c:v>
                </c:pt>
                <c:pt idx="3">
                  <c:v>17</c:v>
                </c:pt>
                <c:pt idx="6">
                  <c:v>14</c:v>
                </c:pt>
                <c:pt idx="9">
                  <c:v>12</c:v>
                </c:pt>
                <c:pt idx="12">
                  <c:v>12</c:v>
                </c:pt>
              </c:numCache>
            </c:numRef>
          </c:val>
          <c:extLst>
            <c:ext xmlns:c16="http://schemas.microsoft.com/office/drawing/2014/chart" uri="{C3380CC4-5D6E-409C-BE32-E72D297353CC}">
              <c16:uniqueId val="{00000003-2EE5-4FCE-BD4F-0BD399D7E2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314</c:v>
                </c:pt>
                <c:pt idx="3">
                  <c:v>324</c:v>
                </c:pt>
                <c:pt idx="6">
                  <c:v>315</c:v>
                </c:pt>
                <c:pt idx="9">
                  <c:v>314</c:v>
                </c:pt>
                <c:pt idx="12">
                  <c:v>259</c:v>
                </c:pt>
              </c:numCache>
            </c:numRef>
          </c:val>
          <c:extLst>
            <c:ext xmlns:c16="http://schemas.microsoft.com/office/drawing/2014/chart" uri="{C3380CC4-5D6E-409C-BE32-E72D297353CC}">
              <c16:uniqueId val="{00000004-2EE5-4FCE-BD4F-0BD399D7E2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E5-4FCE-BD4F-0BD399D7E2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E5-4FCE-BD4F-0BD399D7E2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712</c:v>
                </c:pt>
                <c:pt idx="3">
                  <c:v>760</c:v>
                </c:pt>
                <c:pt idx="6">
                  <c:v>721</c:v>
                </c:pt>
                <c:pt idx="9">
                  <c:v>654</c:v>
                </c:pt>
                <c:pt idx="12">
                  <c:v>632</c:v>
                </c:pt>
              </c:numCache>
            </c:numRef>
          </c:val>
          <c:extLst>
            <c:ext xmlns:c16="http://schemas.microsoft.com/office/drawing/2014/chart" uri="{C3380CC4-5D6E-409C-BE32-E72D297353CC}">
              <c16:uniqueId val="{00000007-2EE5-4FCE-BD4F-0BD399D7E2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273</c:v>
                </c:pt>
                <c:pt idx="2">
                  <c:v>#N/A</c:v>
                </c:pt>
                <c:pt idx="3">
                  <c:v>#N/A</c:v>
                </c:pt>
                <c:pt idx="4">
                  <c:v>309</c:v>
                </c:pt>
                <c:pt idx="5">
                  <c:v>#N/A</c:v>
                </c:pt>
                <c:pt idx="6">
                  <c:v>#N/A</c:v>
                </c:pt>
                <c:pt idx="7">
                  <c:v>274</c:v>
                </c:pt>
                <c:pt idx="8">
                  <c:v>#N/A</c:v>
                </c:pt>
                <c:pt idx="9">
                  <c:v>#N/A</c:v>
                </c:pt>
                <c:pt idx="10">
                  <c:v>251</c:v>
                </c:pt>
                <c:pt idx="11">
                  <c:v>#N/A</c:v>
                </c:pt>
                <c:pt idx="12">
                  <c:v>#N/A</c:v>
                </c:pt>
                <c:pt idx="13">
                  <c:v>199</c:v>
                </c:pt>
                <c:pt idx="14">
                  <c:v>#N/A</c:v>
                </c:pt>
              </c:numCache>
            </c:numRef>
          </c:val>
          <c:smooth val="0"/>
          <c:extLst>
            <c:ext xmlns:c16="http://schemas.microsoft.com/office/drawing/2014/chart" uri="{C3380CC4-5D6E-409C-BE32-E72D297353CC}">
              <c16:uniqueId val="{00000008-2EE5-4FCE-BD4F-0BD399D7E2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8529</c:v>
                </c:pt>
                <c:pt idx="5">
                  <c:v>8179</c:v>
                </c:pt>
                <c:pt idx="8">
                  <c:v>7884</c:v>
                </c:pt>
                <c:pt idx="11">
                  <c:v>7912</c:v>
                </c:pt>
                <c:pt idx="14">
                  <c:v>7625</c:v>
                </c:pt>
              </c:numCache>
            </c:numRef>
          </c:val>
          <c:extLst>
            <c:ext xmlns:c16="http://schemas.microsoft.com/office/drawing/2014/chart" uri="{C3380CC4-5D6E-409C-BE32-E72D297353CC}">
              <c16:uniqueId val="{00000000-DD3D-4FE4-8F56-5A9694D200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D3D-4FE4-8F56-5A9694D200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4104</c:v>
                </c:pt>
                <c:pt idx="5">
                  <c:v>3953</c:v>
                </c:pt>
                <c:pt idx="8">
                  <c:v>3685</c:v>
                </c:pt>
                <c:pt idx="11">
                  <c:v>4174</c:v>
                </c:pt>
                <c:pt idx="14">
                  <c:v>4710</c:v>
                </c:pt>
              </c:numCache>
            </c:numRef>
          </c:val>
          <c:extLst>
            <c:ext xmlns:c16="http://schemas.microsoft.com/office/drawing/2014/chart" uri="{C3380CC4-5D6E-409C-BE32-E72D297353CC}">
              <c16:uniqueId val="{00000002-DD3D-4FE4-8F56-5A9694D200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3D-4FE4-8F56-5A9694D200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3D-4FE4-8F56-5A9694D200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3D-4FE4-8F56-5A9694D200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1375</c:v>
                </c:pt>
                <c:pt idx="3">
                  <c:v>1335</c:v>
                </c:pt>
                <c:pt idx="6">
                  <c:v>1317</c:v>
                </c:pt>
                <c:pt idx="9">
                  <c:v>1256</c:v>
                </c:pt>
                <c:pt idx="12">
                  <c:v>1241</c:v>
                </c:pt>
              </c:numCache>
            </c:numRef>
          </c:val>
          <c:extLst>
            <c:ext xmlns:c16="http://schemas.microsoft.com/office/drawing/2014/chart" uri="{C3380CC4-5D6E-409C-BE32-E72D297353CC}">
              <c16:uniqueId val="{00000006-DD3D-4FE4-8F56-5A9694D200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82</c:v>
                </c:pt>
                <c:pt idx="3">
                  <c:v>66</c:v>
                </c:pt>
                <c:pt idx="6">
                  <c:v>57</c:v>
                </c:pt>
                <c:pt idx="9">
                  <c:v>46</c:v>
                </c:pt>
                <c:pt idx="12">
                  <c:v>35</c:v>
                </c:pt>
              </c:numCache>
            </c:numRef>
          </c:val>
          <c:extLst>
            <c:ext xmlns:c16="http://schemas.microsoft.com/office/drawing/2014/chart" uri="{C3380CC4-5D6E-409C-BE32-E72D297353CC}">
              <c16:uniqueId val="{00000007-DD3D-4FE4-8F56-5A9694D200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4392</c:v>
                </c:pt>
                <c:pt idx="3">
                  <c:v>4367</c:v>
                </c:pt>
                <c:pt idx="6">
                  <c:v>4292</c:v>
                </c:pt>
                <c:pt idx="9">
                  <c:v>4053</c:v>
                </c:pt>
                <c:pt idx="12">
                  <c:v>3565</c:v>
                </c:pt>
              </c:numCache>
            </c:numRef>
          </c:val>
          <c:extLst>
            <c:ext xmlns:c16="http://schemas.microsoft.com/office/drawing/2014/chart" uri="{C3380CC4-5D6E-409C-BE32-E72D297353CC}">
              <c16:uniqueId val="{00000008-DD3D-4FE4-8F56-5A9694D200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D3D-4FE4-8F56-5A9694D200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6521</c:v>
                </c:pt>
                <c:pt idx="3">
                  <c:v>6135</c:v>
                </c:pt>
                <c:pt idx="6">
                  <c:v>5891</c:v>
                </c:pt>
                <c:pt idx="9">
                  <c:v>6138</c:v>
                </c:pt>
                <c:pt idx="12">
                  <c:v>5648</c:v>
                </c:pt>
              </c:numCache>
            </c:numRef>
          </c:val>
          <c:extLst>
            <c:ext xmlns:c16="http://schemas.microsoft.com/office/drawing/2014/chart" uri="{C3380CC4-5D6E-409C-BE32-E72D297353CC}">
              <c16:uniqueId val="{0000000A-DD3D-4FE4-8F56-5A9694D2001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D3D-4FE4-8F56-5A9694D2001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1578</c:v>
                </c:pt>
                <c:pt idx="1">
                  <c:v>1958</c:v>
                </c:pt>
                <c:pt idx="2">
                  <c:v>2424</c:v>
                </c:pt>
              </c:numCache>
            </c:numRef>
          </c:val>
          <c:extLst>
            <c:ext xmlns:c16="http://schemas.microsoft.com/office/drawing/2014/chart" uri="{C3380CC4-5D6E-409C-BE32-E72D297353CC}">
              <c16:uniqueId val="{00000000-B098-482A-84C0-3720496993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477</c:v>
                </c:pt>
                <c:pt idx="1">
                  <c:v>477</c:v>
                </c:pt>
                <c:pt idx="2">
                  <c:v>477</c:v>
                </c:pt>
              </c:numCache>
            </c:numRef>
          </c:val>
          <c:extLst>
            <c:ext xmlns:c16="http://schemas.microsoft.com/office/drawing/2014/chart" uri="{C3380CC4-5D6E-409C-BE32-E72D297353CC}">
              <c16:uniqueId val="{00000001-B098-482A-84C0-3720496993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1436</c:v>
                </c:pt>
                <c:pt idx="1">
                  <c:v>1468</c:v>
                </c:pt>
                <c:pt idx="2">
                  <c:v>1537</c:v>
                </c:pt>
              </c:numCache>
            </c:numRef>
          </c:val>
          <c:extLst>
            <c:ext xmlns:c16="http://schemas.microsoft.com/office/drawing/2014/chart" uri="{C3380CC4-5D6E-409C-BE32-E72D297353CC}">
              <c16:uniqueId val="{00000002-B098-482A-84C0-3720496993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{61ABFAD5-45A5-49CE-9B30-9F98976CDC84}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927-44E9-ACAE-668EFCEFDD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{C4139A6F-F5A5-4DB0-B206-A2FC8C1D91AE}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27-44E9-ACAE-668EFCEFDD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{E24496DE-F1CA-4EED-8E11-5F6D49166CE5}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27-44E9-ACAE-668EFCEFDD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{FEF7D7F4-F614-47F5-8E3C-E310B96EBD89}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27-44E9-ACAE-668EFCEFDD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{F675A156-F4B5-442A-A52B-6121603F2D05}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27-44E9-ACAE-668EFCEFDDE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{97F1A9DC-E0AB-4C4E-8451-728AF154C12B}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927-44E9-ACAE-668EFCEFDDE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{393DFF14-FD6B-4DB5-8CD0-679FC84C8FFA}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927-44E9-ACAE-668EFCEFDDE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{8A6E6055-49BB-42C3-AFE1-4DE4A955B002}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927-44E9-ACAE-668EFCEFDDE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{CF18F078-0780-4596-A568-72B03F97D2D9}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927-44E9-ACAE-668EFCEFDD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50.8</c:v>
                </c:pt>
                <c:pt idx="8">
                  <c:v>52.7</c:v>
                </c:pt>
                <c:pt idx="16">
                  <c:v>54.5</c:v>
                </c:pt>
                <c:pt idx="24">
                  <c:v>56.6</c:v>
                </c:pt>
                <c:pt idx="32">
                  <c:v>58.5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927-44E9-ACAE-668EFCEFDD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{3B9FCF24-1711-490D-9A16-70343FDDA261}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927-44E9-ACAE-668EFCEFDDE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{5D64C3B0-F15F-4717-B510-036CEEF20041}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27-44E9-ACAE-668EFCEFDD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{60CD6DF7-FA94-4988-A9B1-41041E849A02}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27-44E9-ACAE-668EFCEFDD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{A0CDDB94-BBA6-456F-ABA6-69014F82D789}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27-44E9-ACAE-668EFCEFDD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{87B83972-2FCE-4B72-B0C9-6259CB66C9ED}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27-44E9-ACAE-668EFCEFDDE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{94566597-6141-4EB1-8394-42BEB95B321B}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927-44E9-ACAE-668EFCEFDDE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{7D27C1BE-C4D0-4F8B-915E-99432E7A403C}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927-44E9-ACAE-668EFCEFDDE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{5578DCFB-5909-4B07-8348-B0BABF87860F}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927-44E9-ACAE-668EFCEFDDE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{D8F03268-8E1D-4F85-AD47-E8019DC880B9}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927-44E9-ACAE-668EFCEFDD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57.6</c:v>
                </c:pt>
                <c:pt idx="16">
                  <c:v>58.9</c:v>
                </c:pt>
                <c:pt idx="24">
                  <c:v>60.5</c:v>
                </c:pt>
                <c:pt idx="32">
                  <c:v>61.2</c:v>
                </c:pt>
              </c:numCache>
            </c:numRef>
          </c:xVal>
          <c:yVal>
            <c:numRef>
              <c:f>公会計指標分析・財政指標組合せ分析表!$BP$55:$DC$55</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6927-44E9-ACAE-668EFCEFDDE1}"/>
            </c:ext>
          </c:extLst>
        </c:ser>
        <c:dLbls>
          <c:showLegendKey val="0"/>
          <c:showVal val="1"/>
          <c:showCatName val="0"/>
          <c:showSerName val="0"/>
          <c:showPercent val="0"/>
          <c:showBubbleSize val="0"/>
        </c:dLbls>
        <c:axId val="46179840"/>
        <c:axId val="46181760"/>
      </c:scatterChart>
      <c:valAx>
        <c:axId val="46179840"/>
        <c:scaling>
          <c:orientation val="minMax"/>
          <c:max val="61.7"/>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{A38CB3BC-D11C-431D-B532-E109E94185A6}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E78-4198-B155-B61334F74C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{2CD2477B-4D1E-4FD3-AD6F-90905FCA2263}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78-4198-B155-B61334F74C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{4DF4B87F-037A-4DDB-B6AA-B4907A6D292E}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78-4198-B155-B61334F74C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{10DC9B33-3F0F-4D13-9235-D500C91FF04F}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78-4198-B155-B61334F74C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{6BC5F353-3AF7-4588-9A7C-AFE47A84ED7C}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78-4198-B155-B61334F74C2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{CFC48BA1-2608-4BE6-87B5-2D5A15F62316}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E78-4198-B155-B61334F74C2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{2247577C-DE38-415D-8FEF-4C97DC14D5E0}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E78-4198-B155-B61334F74C2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{F6A17682-4107-43C2-AF48-F53CE224A971}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E78-4198-B155-B61334F74C2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{51F42F8F-A08A-4CE0-B18C-73E6455CB1C5}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E78-4198-B155-B61334F74C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6.6</c:v>
                </c:pt>
                <c:pt idx="16">
                  <c:v>6.2</c:v>
                </c:pt>
                <c:pt idx="24">
                  <c:v>6.1</c:v>
                </c:pt>
                <c:pt idx="32">
                  <c:v>5.3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E78-4198-B155-B61334F74C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{E4C2A421-79B6-4F7F-9C91-70400DB03014}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E78-4198-B155-B61334F74C2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{FA8883D6-6D94-453E-B47A-8A3E084217FC}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78-4198-B155-B61334F74C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{2B2C856D-5F37-4719-9EDB-E3002151777E}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78-4198-B155-B61334F74C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{0E9F5F97-6DE1-420C-BF8C-EDC952E5BE84}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78-4198-B155-B61334F74C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{1C46EF92-808E-4545-ADEF-9DAEEBDCC494}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78-4198-B155-B61334F74C2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{C50AE244-4030-43FE-B654-ABD1B9389426}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E78-4198-B155-B61334F74C2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{E8B59B87-718D-4256-88FB-88C18C89262F}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E78-4198-B155-B61334F74C2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{C10BF2C6-6A09-4DB4-B4E0-B4C8E8D3B219}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E78-4198-B155-B61334F74C2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{AC4D6D36-4790-4172-A334-D7B96CFBB02D}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E78-4198-B155-B61334F74C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AE78-4198-B155-B61334F74C24}"/>
            </c:ext>
          </c:extLst>
        </c:ser>
        <c:dLbls>
          <c:showLegendKey val="0"/>
          <c:showVal val="1"/>
          <c:showCatName val="0"/>
          <c:showSerName val="0"/>
          <c:showPercent val="0"/>
          <c:showBubbleSize val="0"/>
        </c:dLbls>
        <c:axId val="84219776"/>
        <c:axId val="84234240"/>
      </c:scatterChart>
      <c:valAx>
        <c:axId val="84219776"/>
        <c:scaling>
          <c:orientation val="minMax"/>
          <c:max val="9.4"/>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支払額が減少していること及び公営企業債の元利償還金に対する繰入金が減少したことから、実質公債費比率の分子の金額は昨年度より減少している。地方債の借入については普通交付税の基準財政需要額に対する算入率の高いものに限定するなどし、実質公債比率の上昇を抑え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満期一括償還地方債の起債は無し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ついては臨時財政対策債の借入を行わなかったこと及び合併特例債等で翌年度への明許繰越を行ったことにより地方債残高は減少し、財政調整基金積立による基金総額の増加などもあり充当可能財源が将来負担額を上回っている。今後も、世代間での負担バランスを考慮しつつ将来負担額の抑制を行っ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三重県多気町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末における基金総額は昨年度から５３５百万円の増額となった。大きな要因は財政調整基金が４６６百万円増加した為であり、これは前年の余剰金の積立に加え、年度末に土地開発公社から企業立地に伴う工業団地造成費用の貸付金償還金収入があり、その分を財政調整基金へ積立てた為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教育、福祉施設建設整備基金については法及び条例に基づく適切な積立を続けるとともに、基金の取崩しに頼った財政運営にならないように中長期計画に基づき運営していく。他の目的基金については設置目的に基づき適切に運用管理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（教育、福祉施設建設整備基金）　教育福祉施設の建設整備の為に積立、利用。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　地域振興の為に積立、利用。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高齢者社会に対応した地域福祉向上に対して利用。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（多気町、シャープ国際交流基金）　国際交流事業、中学生等海外派遣事業に利用。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（松阪地区広域消防組合職員退職手当基金）　毎年度一定額を積立し、組合職員退職時の負担金の財源として利用。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（教育、福祉施設建設整備基金）　条例に定める積立７４百万円を実施した。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　町内の商工業振興の為の電化製品購入費助成金の財源として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百万円、民間主導のスマートインターチェンジ新設事業への資金貸付金の財源として５百万円、古民家を活用した公園の修繕料等に３百万円を取崩した結果、９百万円の減額となった。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（多気町、シャープ国際交流基金）　国際交流事業、アメリカキャマス市派遣、受入交流事業及び台湾金華中学校への中学生の派遣交流事業の財源として６百万円を取崩した為に減額となった。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（松阪地区広域消防組合職員退職手当基金）　一部事務組合の将来の退職手当に対する負担金の財源として１０百万円を積立た為、増額となった。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施設建設整備基金については今後、施設更新等の財源として活用が見込まれている。条例に定める積立を維持しつつ施設の更新費用を抑えることで基金に依存しない施設整備に努める。他の基金については基金の設置目的に応じた効果が得られるよう基金の取崩しの際は、内容を精査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・前年度剰余金の定期積立１３５百万円を含め合計で４６６百万円の積立を実施したことにより残高は増加している。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・法に定める定期的な積立を行い、基金繰入に依存した予算編成にならないよう、計画的な資金計画に基づき運用していく。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基金の利子分のみ増加し変動はない。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公債費負担の平準化の為に利用する。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14,520
14,380
103.06
7,610,497
7,220,794
282,369
5,185,469
5,648,335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平成１８年の町村合併以前に整備した旧町村の施設を中心に老朽化が進んできている。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令和元年度には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主要施設の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公共施設個別計画の策定作業に伴う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劣化度調査を実施し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た。今後は施設の状況や人口規模に応じた施設管理を計画的に実施していく。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75" name="直線コネクタ 74"/>
        <xdr:cNvCxnSpPr/>
      </xdr:nvCxnSpPr>
      <xdr:spPr>
        <a:xfrm flipV="1">
          <a:off x="4760595" y="4739217"/>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76" name="有形固定資産減価償却率最小値テキスト"/>
        <xdr:cNvSpPr txBox="1"/>
      </xdr:nvSpPr>
      <xdr:spPr>
        <a:xfrm>
          <a:off x="4813300" y="5919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77" name="直線コネクタ 76"/>
        <xdr:cNvCxnSpPr/>
      </xdr:nvCxnSpPr>
      <xdr:spPr>
        <a:xfrm>
          <a:off x="4673600" y="591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78" name="有形固定資産減価償却率最大値テキスト"/>
        <xdr:cNvSpPr txBox="1"/>
      </xdr:nvSpPr>
      <xdr:spPr>
        <a:xfrm>
          <a:off x="4813300" y="451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79" name="直線コネクタ 78"/>
        <xdr:cNvCxnSpPr/>
      </xdr:nvCxnSpPr>
      <xdr:spPr>
        <a:xfrm>
          <a:off x="4673600" y="473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66692</xdr:rowOff>
    </xdr:from>
    <xdr:ext cx="405111" cy="259045"/>
    <xdr:sp macro="" textlink="">
      <xdr:nvSpPr>
        <xdr:cNvPr id="80" name="有形固定資産減価償却率平均値テキスト"/>
        <xdr:cNvSpPr txBox="1"/>
      </xdr:nvSpPr>
      <xdr:spPr>
        <a:xfrm>
          <a:off x="4813300" y="5210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81" name="フローチャート: 判断 80"/>
        <xdr:cNvSpPr/>
      </xdr:nvSpPr>
      <xdr:spPr>
        <a:xfrm>
          <a:off x="47117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82" name="フローチャート: 判断 81"/>
        <xdr:cNvSpPr/>
      </xdr:nvSpPr>
      <xdr:spPr>
        <a:xfrm>
          <a:off x="4000500" y="521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83" name="フローチャート: 判断 82"/>
        <xdr:cNvSpPr/>
      </xdr:nvSpPr>
      <xdr:spPr>
        <a:xfrm>
          <a:off x="3238500" y="51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4" name="フローチャート: 判断 83"/>
        <xdr:cNvSpPr/>
      </xdr:nvSpPr>
      <xdr:spPr>
        <a:xfrm>
          <a:off x="2476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85" name="フローチャート: 判断 84"/>
        <xdr:cNvSpPr/>
      </xdr:nvSpPr>
      <xdr:spPr>
        <a:xfrm>
          <a:off x="1714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39688</xdr:rowOff>
    </xdr:from>
    <xdr:to>
      <xdr:col>23</xdr:col>
      <xdr:colOff>136525</xdr:colOff>
      <xdr:row>30</xdr:row>
      <xdr:rowOff>141288</xdr:rowOff>
    </xdr:to>
    <xdr:sp macro="" textlink="">
      <xdr:nvSpPr>
        <xdr:cNvPr id="91" name="楕円 90"/>
        <xdr:cNvSpPr/>
      </xdr:nvSpPr>
      <xdr:spPr>
        <a:xfrm>
          <a:off x="4711700" y="51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62565</xdr:rowOff>
    </xdr:from>
    <xdr:ext cx="405111" cy="259045"/>
    <xdr:sp macro="" textlink="">
      <xdr:nvSpPr>
        <xdr:cNvPr id="92" name="有形固定資産減価償却率該当値テキスト"/>
        <xdr:cNvSpPr txBox="1"/>
      </xdr:nvSpPr>
      <xdr:spPr>
        <a:xfrm>
          <a:off x="4813300" y="5034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5503</xdr:rowOff>
    </xdr:from>
    <xdr:to>
      <xdr:col>19</xdr:col>
      <xdr:colOff>187325</xdr:colOff>
      <xdr:row>30</xdr:row>
      <xdr:rowOff>107103</xdr:rowOff>
    </xdr:to>
    <xdr:sp macro="" textlink="">
      <xdr:nvSpPr>
        <xdr:cNvPr id="93" name="楕円 92"/>
        <xdr:cNvSpPr/>
      </xdr:nvSpPr>
      <xdr:spPr>
        <a:xfrm>
          <a:off x="4000500" y="514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56303</xdr:rowOff>
    </xdr:from>
    <xdr:to>
      <xdr:col>23</xdr:col>
      <xdr:colOff>85725</xdr:colOff>
      <xdr:row>30</xdr:row>
      <xdr:rowOff>90488</xdr:rowOff>
    </xdr:to>
    <xdr:cxnSp macro="">
      <xdr:nvCxnSpPr>
        <xdr:cNvPr id="94" name="直線コネクタ 93"/>
        <xdr:cNvCxnSpPr/>
      </xdr:nvCxnSpPr>
      <xdr:spPr>
        <a:xfrm>
          <a:off x="4051300" y="5199803"/>
          <a:ext cx="7112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139171</xdr:rowOff>
    </xdr:from>
    <xdr:to>
      <xdr:col>15</xdr:col>
      <xdr:colOff>187325</xdr:colOff>
      <xdr:row>30</xdr:row>
      <xdr:rowOff>69321</xdr:rowOff>
    </xdr:to>
    <xdr:sp macro="" textlink="">
      <xdr:nvSpPr>
        <xdr:cNvPr id="95" name="楕円 94"/>
        <xdr:cNvSpPr/>
      </xdr:nvSpPr>
      <xdr:spPr>
        <a:xfrm>
          <a:off x="3238500" y="511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18521</xdr:rowOff>
    </xdr:from>
    <xdr:to>
      <xdr:col>19</xdr:col>
      <xdr:colOff>136525</xdr:colOff>
      <xdr:row>30</xdr:row>
      <xdr:rowOff>56303</xdr:rowOff>
    </xdr:to>
    <xdr:cxnSp macro="">
      <xdr:nvCxnSpPr>
        <xdr:cNvPr id="96" name="直線コネクタ 95"/>
        <xdr:cNvCxnSpPr/>
      </xdr:nvCxnSpPr>
      <xdr:spPr>
        <a:xfrm>
          <a:off x="3289300" y="5162021"/>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106786</xdr:rowOff>
    </xdr:from>
    <xdr:to>
      <xdr:col>11</xdr:col>
      <xdr:colOff>187325</xdr:colOff>
      <xdr:row>30</xdr:row>
      <xdr:rowOff>36936</xdr:rowOff>
    </xdr:to>
    <xdr:sp macro="" textlink="">
      <xdr:nvSpPr>
        <xdr:cNvPr id="97" name="楕円 96"/>
        <xdr:cNvSpPr/>
      </xdr:nvSpPr>
      <xdr:spPr>
        <a:xfrm>
          <a:off x="2476500" y="50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157586</xdr:rowOff>
    </xdr:from>
    <xdr:to>
      <xdr:col>15</xdr:col>
      <xdr:colOff>136525</xdr:colOff>
      <xdr:row>30</xdr:row>
      <xdr:rowOff>18521</xdr:rowOff>
    </xdr:to>
    <xdr:cxnSp macro="">
      <xdr:nvCxnSpPr>
        <xdr:cNvPr id="98" name="直線コネクタ 97"/>
        <xdr:cNvCxnSpPr/>
      </xdr:nvCxnSpPr>
      <xdr:spPr>
        <a:xfrm>
          <a:off x="2527300" y="512963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72602</xdr:rowOff>
    </xdr:from>
    <xdr:to>
      <xdr:col>7</xdr:col>
      <xdr:colOff>187325</xdr:colOff>
      <xdr:row>30</xdr:row>
      <xdr:rowOff>2752</xdr:rowOff>
    </xdr:to>
    <xdr:sp macro="" textlink="">
      <xdr:nvSpPr>
        <xdr:cNvPr id="99" name="楕円 98"/>
        <xdr:cNvSpPr/>
      </xdr:nvSpPr>
      <xdr:spPr>
        <a:xfrm>
          <a:off x="1714500" y="50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123402</xdr:rowOff>
    </xdr:from>
    <xdr:to>
      <xdr:col>11</xdr:col>
      <xdr:colOff>136525</xdr:colOff>
      <xdr:row>29</xdr:row>
      <xdr:rowOff>157586</xdr:rowOff>
    </xdr:to>
    <xdr:cxnSp macro="">
      <xdr:nvCxnSpPr>
        <xdr:cNvPr id="100" name="直線コネクタ 99"/>
        <xdr:cNvCxnSpPr/>
      </xdr:nvCxnSpPr>
      <xdr:spPr>
        <a:xfrm>
          <a:off x="1765300" y="5095452"/>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168398</xdr:rowOff>
    </xdr:from>
    <xdr:ext cx="405111" cy="259045"/>
    <xdr:sp macro="" textlink="">
      <xdr:nvSpPr>
        <xdr:cNvPr id="101" name="n_1aveValue有形固定資産減価償却率"/>
        <xdr:cNvSpPr txBox="1"/>
      </xdr:nvSpPr>
      <xdr:spPr>
        <a:xfrm>
          <a:off x="3836044" y="531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139611</xdr:rowOff>
    </xdr:from>
    <xdr:ext cx="405111" cy="259045"/>
    <xdr:sp macro="" textlink="">
      <xdr:nvSpPr>
        <xdr:cNvPr id="102" name="n_2aveValue有形固定資産減価償却率"/>
        <xdr:cNvSpPr txBox="1"/>
      </xdr:nvSpPr>
      <xdr:spPr>
        <a:xfrm>
          <a:off x="3086744" y="5283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103" name="n_3aveValue有形固定資産減価償却率"/>
        <xdr:cNvSpPr txBox="1"/>
      </xdr:nvSpPr>
      <xdr:spPr>
        <a:xfrm>
          <a:off x="2324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83837</xdr:rowOff>
    </xdr:from>
    <xdr:ext cx="405111" cy="259045"/>
    <xdr:sp macro="" textlink="">
      <xdr:nvSpPr>
        <xdr:cNvPr id="104" name="n_4aveValue有形固定資産減価償却率"/>
        <xdr:cNvSpPr txBox="1"/>
      </xdr:nvSpPr>
      <xdr:spPr>
        <a:xfrm>
          <a:off x="1562744" y="522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123630</xdr:rowOff>
    </xdr:from>
    <xdr:ext cx="405111" cy="259045"/>
    <xdr:sp macro="" textlink="">
      <xdr:nvSpPr>
        <xdr:cNvPr id="105" name="n_1mainValue有形固定資産減価償却率"/>
        <xdr:cNvSpPr txBox="1"/>
      </xdr:nvSpPr>
      <xdr:spPr>
        <a:xfrm>
          <a:off x="3836044" y="4924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85848</xdr:rowOff>
    </xdr:from>
    <xdr:ext cx="405111" cy="259045"/>
    <xdr:sp macro="" textlink="">
      <xdr:nvSpPr>
        <xdr:cNvPr id="106" name="n_2mainValue有形固定資産減価償却率"/>
        <xdr:cNvSpPr txBox="1"/>
      </xdr:nvSpPr>
      <xdr:spPr>
        <a:xfrm>
          <a:off x="3086744" y="4886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53463</xdr:rowOff>
    </xdr:from>
    <xdr:ext cx="405111" cy="259045"/>
    <xdr:sp macro="" textlink="">
      <xdr:nvSpPr>
        <xdr:cNvPr id="107" name="n_3mainValue有形固定資産減価償却率"/>
        <xdr:cNvSpPr txBox="1"/>
      </xdr:nvSpPr>
      <xdr:spPr>
        <a:xfrm>
          <a:off x="2324744" y="485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19279</xdr:rowOff>
    </xdr:from>
    <xdr:ext cx="405111" cy="259045"/>
    <xdr:sp macro="" textlink="">
      <xdr:nvSpPr>
        <xdr:cNvPr id="108" name="n_4mainValue有形固定資産減価償却率"/>
        <xdr:cNvSpPr txBox="1"/>
      </xdr:nvSpPr>
      <xdr:spPr>
        <a:xfrm>
          <a:off x="1562744" y="4819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令和元年度は基金残高の増加により比率の改善がみられたが、合併特例債を中心とした地方債の借入を行う事業が今後続くことから比率の上昇が予想される。適切な事業規模による借入額の抑制に努める。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39" name="直線コネクタ 138"/>
        <xdr:cNvCxnSpPr/>
      </xdr:nvCxnSpPr>
      <xdr:spPr>
        <a:xfrm flipV="1">
          <a:off x="14793595" y="4489903"/>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40" name="債務償還比率最小値テキスト"/>
        <xdr:cNvSpPr txBox="1"/>
      </xdr:nvSpPr>
      <xdr:spPr>
        <a:xfrm>
          <a:off x="14846300" y="597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41" name="直線コネクタ 140"/>
        <xdr:cNvCxnSpPr/>
      </xdr:nvCxnSpPr>
      <xdr:spPr>
        <a:xfrm>
          <a:off x="14706600" y="596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69314</xdr:rowOff>
    </xdr:from>
    <xdr:ext cx="469744" cy="259045"/>
    <xdr:sp macro="" textlink="">
      <xdr:nvSpPr>
        <xdr:cNvPr id="144" name="債務償還比率平均値テキスト"/>
        <xdr:cNvSpPr txBox="1"/>
      </xdr:nvSpPr>
      <xdr:spPr>
        <a:xfrm>
          <a:off x="14846300" y="521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45" name="フローチャート: 判断 144"/>
        <xdr:cNvSpPr/>
      </xdr:nvSpPr>
      <xdr:spPr>
        <a:xfrm>
          <a:off x="14744700" y="52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46" name="フローチャート: 判断 145"/>
        <xdr:cNvSpPr/>
      </xdr:nvSpPr>
      <xdr:spPr>
        <a:xfrm>
          <a:off x="14033500" y="524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47" name="フローチャート: 判断 146"/>
        <xdr:cNvSpPr/>
      </xdr:nvSpPr>
      <xdr:spPr>
        <a:xfrm>
          <a:off x="13271500" y="526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48" name="フローチャート: 判断 147"/>
        <xdr:cNvSpPr/>
      </xdr:nvSpPr>
      <xdr:spPr>
        <a:xfrm>
          <a:off x="12509500" y="528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49" name="フローチャート: 判断 148"/>
        <xdr:cNvSpPr/>
      </xdr:nvSpPr>
      <xdr:spPr>
        <a:xfrm>
          <a:off x="11747500" y="519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22534</xdr:rowOff>
    </xdr:from>
    <xdr:to>
      <xdr:col>76</xdr:col>
      <xdr:colOff>73025</xdr:colOff>
      <xdr:row>29</xdr:row>
      <xdr:rowOff>124134</xdr:rowOff>
    </xdr:to>
    <xdr:sp macro="" textlink="">
      <xdr:nvSpPr>
        <xdr:cNvPr id="155" name="楕円 154"/>
        <xdr:cNvSpPr/>
      </xdr:nvSpPr>
      <xdr:spPr>
        <a:xfrm>
          <a:off x="14744700" y="499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45411</xdr:rowOff>
    </xdr:from>
    <xdr:ext cx="469744" cy="259045"/>
    <xdr:sp macro="" textlink="">
      <xdr:nvSpPr>
        <xdr:cNvPr id="156" name="債務償還比率該当値テキスト"/>
        <xdr:cNvSpPr txBox="1"/>
      </xdr:nvSpPr>
      <xdr:spPr>
        <a:xfrm>
          <a:off x="14846300" y="484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119688</xdr:rowOff>
    </xdr:from>
    <xdr:to>
      <xdr:col>72</xdr:col>
      <xdr:colOff>123825</xdr:colOff>
      <xdr:row>30</xdr:row>
      <xdr:rowOff>49838</xdr:rowOff>
    </xdr:to>
    <xdr:sp macro="" textlink="">
      <xdr:nvSpPr>
        <xdr:cNvPr id="157" name="楕円 156"/>
        <xdr:cNvSpPr/>
      </xdr:nvSpPr>
      <xdr:spPr>
        <a:xfrm>
          <a:off x="14033500" y="509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73334</xdr:rowOff>
    </xdr:from>
    <xdr:to>
      <xdr:col>76</xdr:col>
      <xdr:colOff>22225</xdr:colOff>
      <xdr:row>29</xdr:row>
      <xdr:rowOff>170488</xdr:rowOff>
    </xdr:to>
    <xdr:cxnSp macro="">
      <xdr:nvCxnSpPr>
        <xdr:cNvPr id="158" name="直線コネクタ 157"/>
        <xdr:cNvCxnSpPr/>
      </xdr:nvCxnSpPr>
      <xdr:spPr>
        <a:xfrm flipV="1">
          <a:off x="14084300" y="5045384"/>
          <a:ext cx="711200" cy="9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86995</xdr:rowOff>
    </xdr:from>
    <xdr:to>
      <xdr:col>68</xdr:col>
      <xdr:colOff>123825</xdr:colOff>
      <xdr:row>30</xdr:row>
      <xdr:rowOff>17145</xdr:rowOff>
    </xdr:to>
    <xdr:sp macro="" textlink="">
      <xdr:nvSpPr>
        <xdr:cNvPr id="159" name="楕円 158"/>
        <xdr:cNvSpPr/>
      </xdr:nvSpPr>
      <xdr:spPr>
        <a:xfrm>
          <a:off x="13271500" y="50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137795</xdr:rowOff>
    </xdr:from>
    <xdr:to>
      <xdr:col>72</xdr:col>
      <xdr:colOff>73025</xdr:colOff>
      <xdr:row>29</xdr:row>
      <xdr:rowOff>170488</xdr:rowOff>
    </xdr:to>
    <xdr:cxnSp macro="">
      <xdr:nvCxnSpPr>
        <xdr:cNvPr id="160" name="直線コネクタ 159"/>
        <xdr:cNvCxnSpPr/>
      </xdr:nvCxnSpPr>
      <xdr:spPr>
        <a:xfrm>
          <a:off x="13322300" y="5109845"/>
          <a:ext cx="762000" cy="3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104267</xdr:rowOff>
    </xdr:from>
    <xdr:to>
      <xdr:col>64</xdr:col>
      <xdr:colOff>123825</xdr:colOff>
      <xdr:row>30</xdr:row>
      <xdr:rowOff>34417</xdr:rowOff>
    </xdr:to>
    <xdr:sp macro="" textlink="">
      <xdr:nvSpPr>
        <xdr:cNvPr id="161" name="楕円 160"/>
        <xdr:cNvSpPr/>
      </xdr:nvSpPr>
      <xdr:spPr>
        <a:xfrm>
          <a:off x="12509500" y="507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137795</xdr:rowOff>
    </xdr:from>
    <xdr:to>
      <xdr:col>68</xdr:col>
      <xdr:colOff>73025</xdr:colOff>
      <xdr:row>29</xdr:row>
      <xdr:rowOff>155067</xdr:rowOff>
    </xdr:to>
    <xdr:cxnSp macro="">
      <xdr:nvCxnSpPr>
        <xdr:cNvPr id="162" name="直線コネクタ 161"/>
        <xdr:cNvCxnSpPr/>
      </xdr:nvCxnSpPr>
      <xdr:spPr>
        <a:xfrm flipV="1">
          <a:off x="12560300" y="5109845"/>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88691</xdr:rowOff>
    </xdr:from>
    <xdr:to>
      <xdr:col>60</xdr:col>
      <xdr:colOff>123825</xdr:colOff>
      <xdr:row>30</xdr:row>
      <xdr:rowOff>18841</xdr:rowOff>
    </xdr:to>
    <xdr:sp macro="" textlink="">
      <xdr:nvSpPr>
        <xdr:cNvPr id="163" name="楕円 162"/>
        <xdr:cNvSpPr/>
      </xdr:nvSpPr>
      <xdr:spPr>
        <a:xfrm>
          <a:off x="11747500" y="506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139491</xdr:rowOff>
    </xdr:from>
    <xdr:to>
      <xdr:col>64</xdr:col>
      <xdr:colOff>73025</xdr:colOff>
      <xdr:row>29</xdr:row>
      <xdr:rowOff>155067</xdr:rowOff>
    </xdr:to>
    <xdr:cxnSp macro="">
      <xdr:nvCxnSpPr>
        <xdr:cNvPr id="164" name="直線コネクタ 163"/>
        <xdr:cNvCxnSpPr/>
      </xdr:nvCxnSpPr>
      <xdr:spPr>
        <a:xfrm>
          <a:off x="11798300" y="5111541"/>
          <a:ext cx="762000" cy="1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18024</xdr:rowOff>
    </xdr:from>
    <xdr:ext cx="469744" cy="259045"/>
    <xdr:sp macro="" textlink="">
      <xdr:nvSpPr>
        <xdr:cNvPr id="165" name="n_1aveValue債務償還比率"/>
        <xdr:cNvSpPr txBox="1"/>
      </xdr:nvSpPr>
      <xdr:spPr>
        <a:xfrm>
          <a:off x="13836727" y="533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42081</xdr:rowOff>
    </xdr:from>
    <xdr:ext cx="469744" cy="259045"/>
    <xdr:sp macro="" textlink="">
      <xdr:nvSpPr>
        <xdr:cNvPr id="166" name="n_2aveValue債務償還比率"/>
        <xdr:cNvSpPr txBox="1"/>
      </xdr:nvSpPr>
      <xdr:spPr>
        <a:xfrm>
          <a:off x="13087427" y="535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58736</xdr:rowOff>
    </xdr:from>
    <xdr:ext cx="469744" cy="259045"/>
    <xdr:sp macro="" textlink="">
      <xdr:nvSpPr>
        <xdr:cNvPr id="167" name="n_3aveValue債務償還比率"/>
        <xdr:cNvSpPr txBox="1"/>
      </xdr:nvSpPr>
      <xdr:spPr>
        <a:xfrm>
          <a:off x="12325427" y="5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141359</xdr:rowOff>
    </xdr:from>
    <xdr:ext cx="469744" cy="259045"/>
    <xdr:sp macro="" textlink="">
      <xdr:nvSpPr>
        <xdr:cNvPr id="168" name="n_4aveValue債務償還比率"/>
        <xdr:cNvSpPr txBox="1"/>
      </xdr:nvSpPr>
      <xdr:spPr>
        <a:xfrm>
          <a:off x="11563427" y="528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66365</xdr:rowOff>
    </xdr:from>
    <xdr:ext cx="469744" cy="259045"/>
    <xdr:sp macro="" textlink="">
      <xdr:nvSpPr>
        <xdr:cNvPr id="169" name="n_1mainValue債務償還比率"/>
        <xdr:cNvSpPr txBox="1"/>
      </xdr:nvSpPr>
      <xdr:spPr>
        <a:xfrm>
          <a:off x="13836727" y="486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33672</xdr:rowOff>
    </xdr:from>
    <xdr:ext cx="469744" cy="259045"/>
    <xdr:sp macro="" textlink="">
      <xdr:nvSpPr>
        <xdr:cNvPr id="170" name="n_2mainValue債務償還比率"/>
        <xdr:cNvSpPr txBox="1"/>
      </xdr:nvSpPr>
      <xdr:spPr>
        <a:xfrm>
          <a:off x="13087427" y="48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50944</xdr:rowOff>
    </xdr:from>
    <xdr:ext cx="469744" cy="259045"/>
    <xdr:sp macro="" textlink="">
      <xdr:nvSpPr>
        <xdr:cNvPr id="171" name="n_3mainValue債務償還比率"/>
        <xdr:cNvSpPr txBox="1"/>
      </xdr:nvSpPr>
      <xdr:spPr>
        <a:xfrm>
          <a:off x="12325427" y="485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35368</xdr:rowOff>
    </xdr:from>
    <xdr:ext cx="469744" cy="259045"/>
    <xdr:sp macro="" textlink="">
      <xdr:nvSpPr>
        <xdr:cNvPr id="172" name="n_4mainValue債務償還比率"/>
        <xdr:cNvSpPr txBox="1"/>
      </xdr:nvSpPr>
      <xdr:spPr>
        <a:xfrm>
          <a:off x="11563427" y="483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14,520
14,380
103.06
7,610,497
7,220,794
282,369
5,185,469
5,648,335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xdr:cNvSpPr txBox="1"/>
      </xdr:nvSpPr>
      <xdr:spPr>
        <a:xfrm>
          <a:off x="4673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145415</xdr:rowOff>
    </xdr:from>
    <xdr:to>
      <xdr:col>24</xdr:col>
      <xdr:colOff>114300</xdr:colOff>
      <xdr:row>37</xdr:row>
      <xdr:rowOff>75565</xdr:rowOff>
    </xdr:to>
    <xdr:sp macro="" textlink="">
      <xdr:nvSpPr>
        <xdr:cNvPr id="73" name="楕円 72"/>
        <xdr:cNvSpPr/>
      </xdr:nvSpPr>
      <xdr:spPr>
        <a:xfrm>
          <a:off x="45847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168292</xdr:rowOff>
    </xdr:from>
    <xdr:ext cx="405111" cy="259045"/>
    <xdr:sp macro="" textlink="">
      <xdr:nvSpPr>
        <xdr:cNvPr id="74" name="【道路】&#10;有形固定資産減価償却率該当値テキスト"/>
        <xdr:cNvSpPr txBox="1"/>
      </xdr:nvSpPr>
      <xdr:spPr>
        <a:xfrm>
          <a:off x="4673600"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109220</xdr:rowOff>
    </xdr:from>
    <xdr:to>
      <xdr:col>20</xdr:col>
      <xdr:colOff>38100</xdr:colOff>
      <xdr:row>37</xdr:row>
      <xdr:rowOff>39370</xdr:rowOff>
    </xdr:to>
    <xdr:sp macro="" textlink="">
      <xdr:nvSpPr>
        <xdr:cNvPr id="75" name="楕円 74"/>
        <xdr:cNvSpPr/>
      </xdr:nvSpPr>
      <xdr:spPr>
        <a:xfrm>
          <a:off x="3746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160020</xdr:rowOff>
    </xdr:from>
    <xdr:to>
      <xdr:col>24</xdr:col>
      <xdr:colOff>63500</xdr:colOff>
      <xdr:row>37</xdr:row>
      <xdr:rowOff>24765</xdr:rowOff>
    </xdr:to>
    <xdr:cxnSp macro="">
      <xdr:nvCxnSpPr>
        <xdr:cNvPr id="76" name="直線コネクタ 75"/>
        <xdr:cNvCxnSpPr/>
      </xdr:nvCxnSpPr>
      <xdr:spPr>
        <a:xfrm>
          <a:off x="3797300" y="63322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78740</xdr:rowOff>
    </xdr:from>
    <xdr:to>
      <xdr:col>15</xdr:col>
      <xdr:colOff>101600</xdr:colOff>
      <xdr:row>37</xdr:row>
      <xdr:rowOff>8890</xdr:rowOff>
    </xdr:to>
    <xdr:sp macro="" textlink="">
      <xdr:nvSpPr>
        <xdr:cNvPr id="77" name="楕円 76"/>
        <xdr:cNvSpPr/>
      </xdr:nvSpPr>
      <xdr:spPr>
        <a:xfrm>
          <a:off x="2857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129540</xdr:rowOff>
    </xdr:from>
    <xdr:to>
      <xdr:col>19</xdr:col>
      <xdr:colOff>177800</xdr:colOff>
      <xdr:row>36</xdr:row>
      <xdr:rowOff>160020</xdr:rowOff>
    </xdr:to>
    <xdr:cxnSp macro="">
      <xdr:nvCxnSpPr>
        <xdr:cNvPr id="78" name="直線コネクタ 77"/>
        <xdr:cNvCxnSpPr/>
      </xdr:nvCxnSpPr>
      <xdr:spPr>
        <a:xfrm>
          <a:off x="2908300" y="6301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55880</xdr:rowOff>
    </xdr:from>
    <xdr:to>
      <xdr:col>10</xdr:col>
      <xdr:colOff>165100</xdr:colOff>
      <xdr:row>36</xdr:row>
      <xdr:rowOff>157480</xdr:rowOff>
    </xdr:to>
    <xdr:sp macro="" textlink="">
      <xdr:nvSpPr>
        <xdr:cNvPr id="79" name="楕円 78"/>
        <xdr:cNvSpPr/>
      </xdr:nvSpPr>
      <xdr:spPr>
        <a:xfrm>
          <a:off x="1968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106680</xdr:rowOff>
    </xdr:from>
    <xdr:to>
      <xdr:col>15</xdr:col>
      <xdr:colOff>50800</xdr:colOff>
      <xdr:row>36</xdr:row>
      <xdr:rowOff>129540</xdr:rowOff>
    </xdr:to>
    <xdr:cxnSp macro="">
      <xdr:nvCxnSpPr>
        <xdr:cNvPr id="80" name="直線コネクタ 79"/>
        <xdr:cNvCxnSpPr/>
      </xdr:nvCxnSpPr>
      <xdr:spPr>
        <a:xfrm>
          <a:off x="2019300" y="6278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1" name="楕円 80"/>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106680</xdr:rowOff>
    </xdr:to>
    <xdr:cxnSp macro="">
      <xdr:nvCxnSpPr>
        <xdr:cNvPr id="82" name="直線コネクタ 81"/>
        <xdr:cNvCxnSpPr/>
      </xdr:nvCxnSpPr>
      <xdr:spPr>
        <a:xfrm>
          <a:off x="1130300" y="6248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125747</xdr:rowOff>
    </xdr:from>
    <xdr:ext cx="405111" cy="259045"/>
    <xdr:sp macro="" textlink="">
      <xdr:nvSpPr>
        <xdr:cNvPr id="83" name="n_1aveValue【道路】&#10;有形固定資産減価償却率"/>
        <xdr:cNvSpPr txBox="1"/>
      </xdr:nvSpPr>
      <xdr:spPr>
        <a:xfrm>
          <a:off x="35820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93362</xdr:rowOff>
    </xdr:from>
    <xdr:ext cx="405111" cy="259045"/>
    <xdr:sp macro="" textlink="">
      <xdr:nvSpPr>
        <xdr:cNvPr id="84" name="n_2aveValue【道路】&#10;有形固定資産減価償却率"/>
        <xdr:cNvSpPr txBox="1"/>
      </xdr:nvSpPr>
      <xdr:spPr>
        <a:xfrm>
          <a:off x="2705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64787</xdr:rowOff>
    </xdr:from>
    <xdr:ext cx="405111" cy="259045"/>
    <xdr:sp macro="" textlink="">
      <xdr:nvSpPr>
        <xdr:cNvPr id="85" name="n_3aveValue【道路】&#10;有形固定資産減価償却率"/>
        <xdr:cNvSpPr txBox="1"/>
      </xdr:nvSpPr>
      <xdr:spPr>
        <a:xfrm>
          <a:off x="1816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51452</xdr:rowOff>
    </xdr:from>
    <xdr:ext cx="405111" cy="259045"/>
    <xdr:sp macro="" textlink="">
      <xdr:nvSpPr>
        <xdr:cNvPr id="86" name="n_4aveValue【道路】&#10;有形固定資産減価償却率"/>
        <xdr:cNvSpPr txBox="1"/>
      </xdr:nvSpPr>
      <xdr:spPr>
        <a:xfrm>
          <a:off x="9277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55897</xdr:rowOff>
    </xdr:from>
    <xdr:ext cx="405111" cy="259045"/>
    <xdr:sp macro="" textlink="">
      <xdr:nvSpPr>
        <xdr:cNvPr id="87" name="n_1mainValue【道路】&#10;有形固定資産減価償却率"/>
        <xdr:cNvSpPr txBox="1"/>
      </xdr:nvSpPr>
      <xdr:spPr>
        <a:xfrm>
          <a:off x="35820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25417</xdr:rowOff>
    </xdr:from>
    <xdr:ext cx="405111" cy="259045"/>
    <xdr:sp macro="" textlink="">
      <xdr:nvSpPr>
        <xdr:cNvPr id="88" name="n_2mainValue【道路】&#10;有形固定資産減価償却率"/>
        <xdr:cNvSpPr txBox="1"/>
      </xdr:nvSpPr>
      <xdr:spPr>
        <a:xfrm>
          <a:off x="2705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2557</xdr:rowOff>
    </xdr:from>
    <xdr:ext cx="405111" cy="259045"/>
    <xdr:sp macro="" textlink="">
      <xdr:nvSpPr>
        <xdr:cNvPr id="89" name="n_3mainValue【道路】&#10;有形固定資産減価償却率"/>
        <xdr:cNvSpPr txBox="1"/>
      </xdr:nvSpPr>
      <xdr:spPr>
        <a:xfrm>
          <a:off x="1816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90" name="n_4mainValue【道路】&#10;有形固定資産減価償却率"/>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6" name="直線コネクタ 115"/>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7" name="【道路】&#10;一人当たり延長最小値テキスト"/>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8" name="直線コネクタ 117"/>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9" name="【道路】&#10;一人当たり延長最大値テキスト"/>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20" name="直線コネクタ 119"/>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45024</xdr:rowOff>
    </xdr:from>
    <xdr:ext cx="534377" cy="259045"/>
    <xdr:sp macro="" textlink="">
      <xdr:nvSpPr>
        <xdr:cNvPr id="121" name="【道路】&#10;一人当たり延長平均値テキスト"/>
        <xdr:cNvSpPr txBox="1"/>
      </xdr:nvSpPr>
      <xdr:spPr>
        <a:xfrm>
          <a:off x="10515600" y="6731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22" name="フローチャート: 判断 121"/>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3" name="フローチャート: 判断 122"/>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4" name="フローチャート: 判断 123"/>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5" name="フローチャート: 判断 124"/>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6" name="フローチャート: 判断 125"/>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62188</xdr:rowOff>
    </xdr:from>
    <xdr:to>
      <xdr:col>55</xdr:col>
      <xdr:colOff>50800</xdr:colOff>
      <xdr:row>39</xdr:row>
      <xdr:rowOff>163788</xdr:rowOff>
    </xdr:to>
    <xdr:sp macro="" textlink="">
      <xdr:nvSpPr>
        <xdr:cNvPr id="132" name="楕円 131"/>
        <xdr:cNvSpPr/>
      </xdr:nvSpPr>
      <xdr:spPr>
        <a:xfrm>
          <a:off x="10426700" y="674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85065</xdr:rowOff>
    </xdr:from>
    <xdr:ext cx="534377" cy="259045"/>
    <xdr:sp macro="" textlink="">
      <xdr:nvSpPr>
        <xdr:cNvPr id="133" name="【道路】&#10;一人当たり延長該当値テキスト"/>
        <xdr:cNvSpPr txBox="1"/>
      </xdr:nvSpPr>
      <xdr:spPr>
        <a:xfrm>
          <a:off x="10515600" y="66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67952</xdr:rowOff>
    </xdr:from>
    <xdr:to>
      <xdr:col>50</xdr:col>
      <xdr:colOff>165100</xdr:colOff>
      <xdr:row>39</xdr:row>
      <xdr:rowOff>169552</xdr:rowOff>
    </xdr:to>
    <xdr:sp macro="" textlink="">
      <xdr:nvSpPr>
        <xdr:cNvPr id="134" name="楕円 133"/>
        <xdr:cNvSpPr/>
      </xdr:nvSpPr>
      <xdr:spPr>
        <a:xfrm>
          <a:off x="9588500" y="675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112988</xdr:rowOff>
    </xdr:from>
    <xdr:to>
      <xdr:col>55</xdr:col>
      <xdr:colOff>0</xdr:colOff>
      <xdr:row>39</xdr:row>
      <xdr:rowOff>118752</xdr:rowOff>
    </xdr:to>
    <xdr:cxnSp macro="">
      <xdr:nvCxnSpPr>
        <xdr:cNvPr id="135" name="直線コネクタ 134"/>
        <xdr:cNvCxnSpPr/>
      </xdr:nvCxnSpPr>
      <xdr:spPr>
        <a:xfrm flipV="1">
          <a:off x="9639300" y="6799538"/>
          <a:ext cx="8382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76329</xdr:rowOff>
    </xdr:from>
    <xdr:to>
      <xdr:col>46</xdr:col>
      <xdr:colOff>38100</xdr:colOff>
      <xdr:row>40</xdr:row>
      <xdr:rowOff>6479</xdr:rowOff>
    </xdr:to>
    <xdr:sp macro="" textlink="">
      <xdr:nvSpPr>
        <xdr:cNvPr id="136" name="楕円 135"/>
        <xdr:cNvSpPr/>
      </xdr:nvSpPr>
      <xdr:spPr>
        <a:xfrm>
          <a:off x="8699500" y="676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118752</xdr:rowOff>
    </xdr:from>
    <xdr:to>
      <xdr:col>50</xdr:col>
      <xdr:colOff>114300</xdr:colOff>
      <xdr:row>39</xdr:row>
      <xdr:rowOff>127129</xdr:rowOff>
    </xdr:to>
    <xdr:cxnSp macro="">
      <xdr:nvCxnSpPr>
        <xdr:cNvPr id="137" name="直線コネクタ 136"/>
        <xdr:cNvCxnSpPr/>
      </xdr:nvCxnSpPr>
      <xdr:spPr>
        <a:xfrm flipV="1">
          <a:off x="8750300" y="6805302"/>
          <a:ext cx="889000" cy="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81505</xdr:rowOff>
    </xdr:from>
    <xdr:to>
      <xdr:col>41</xdr:col>
      <xdr:colOff>101600</xdr:colOff>
      <xdr:row>40</xdr:row>
      <xdr:rowOff>11655</xdr:rowOff>
    </xdr:to>
    <xdr:sp macro="" textlink="">
      <xdr:nvSpPr>
        <xdr:cNvPr id="138" name="楕円 137"/>
        <xdr:cNvSpPr/>
      </xdr:nvSpPr>
      <xdr:spPr>
        <a:xfrm>
          <a:off x="7810500" y="676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127129</xdr:rowOff>
    </xdr:from>
    <xdr:to>
      <xdr:col>45</xdr:col>
      <xdr:colOff>177800</xdr:colOff>
      <xdr:row>39</xdr:row>
      <xdr:rowOff>132305</xdr:rowOff>
    </xdr:to>
    <xdr:cxnSp macro="">
      <xdr:nvCxnSpPr>
        <xdr:cNvPr id="139" name="直線コネクタ 138"/>
        <xdr:cNvCxnSpPr/>
      </xdr:nvCxnSpPr>
      <xdr:spPr>
        <a:xfrm flipV="1">
          <a:off x="7861300" y="6813679"/>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87792</xdr:rowOff>
    </xdr:from>
    <xdr:to>
      <xdr:col>36</xdr:col>
      <xdr:colOff>165100</xdr:colOff>
      <xdr:row>40</xdr:row>
      <xdr:rowOff>17942</xdr:rowOff>
    </xdr:to>
    <xdr:sp macro="" textlink="">
      <xdr:nvSpPr>
        <xdr:cNvPr id="140" name="楕円 139"/>
        <xdr:cNvSpPr/>
      </xdr:nvSpPr>
      <xdr:spPr>
        <a:xfrm>
          <a:off x="6921500" y="67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132305</xdr:rowOff>
    </xdr:from>
    <xdr:to>
      <xdr:col>41</xdr:col>
      <xdr:colOff>50800</xdr:colOff>
      <xdr:row>39</xdr:row>
      <xdr:rowOff>138592</xdr:rowOff>
    </xdr:to>
    <xdr:cxnSp macro="">
      <xdr:nvCxnSpPr>
        <xdr:cNvPr id="141" name="直線コネクタ 140"/>
        <xdr:cNvCxnSpPr/>
      </xdr:nvCxnSpPr>
      <xdr:spPr>
        <a:xfrm flipV="1">
          <a:off x="6972300" y="6818855"/>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168305</xdr:rowOff>
    </xdr:from>
    <xdr:ext cx="534377" cy="259045"/>
    <xdr:sp macro="" textlink="">
      <xdr:nvSpPr>
        <xdr:cNvPr id="142" name="n_1aveValue【道路】&#10;一人当たり延長"/>
        <xdr:cNvSpPr txBox="1"/>
      </xdr:nvSpPr>
      <xdr:spPr>
        <a:xfrm>
          <a:off x="9359411" y="685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9166</xdr:rowOff>
    </xdr:from>
    <xdr:ext cx="534377" cy="259045"/>
    <xdr:sp macro="" textlink="">
      <xdr:nvSpPr>
        <xdr:cNvPr id="143" name="n_2aveValue【道路】&#10;一人当たり延長"/>
        <xdr:cNvSpPr txBox="1"/>
      </xdr:nvSpPr>
      <xdr:spPr>
        <a:xfrm>
          <a:off x="8483111" y="686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8611</xdr:rowOff>
    </xdr:from>
    <xdr:ext cx="534377" cy="259045"/>
    <xdr:sp macro="" textlink="">
      <xdr:nvSpPr>
        <xdr:cNvPr id="144" name="n_3aveValue【道路】&#10;一人当たり延長"/>
        <xdr:cNvSpPr txBox="1"/>
      </xdr:nvSpPr>
      <xdr:spPr>
        <a:xfrm>
          <a:off x="7594111" y="686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60830</xdr:rowOff>
    </xdr:from>
    <xdr:ext cx="534377" cy="259045"/>
    <xdr:sp macro="" textlink="">
      <xdr:nvSpPr>
        <xdr:cNvPr id="145" name="n_4aveValue【道路】&#10;一人当たり延長"/>
        <xdr:cNvSpPr txBox="1"/>
      </xdr:nvSpPr>
      <xdr:spPr>
        <a:xfrm>
          <a:off x="6705111" y="691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14629</xdr:rowOff>
    </xdr:from>
    <xdr:ext cx="534377" cy="259045"/>
    <xdr:sp macro="" textlink="">
      <xdr:nvSpPr>
        <xdr:cNvPr id="146" name="n_1mainValue【道路】&#10;一人当たり延長"/>
        <xdr:cNvSpPr txBox="1"/>
      </xdr:nvSpPr>
      <xdr:spPr>
        <a:xfrm>
          <a:off x="9359411" y="65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23006</xdr:rowOff>
    </xdr:from>
    <xdr:ext cx="534377" cy="259045"/>
    <xdr:sp macro="" textlink="">
      <xdr:nvSpPr>
        <xdr:cNvPr id="147" name="n_2mainValue【道路】&#10;一人当たり延長"/>
        <xdr:cNvSpPr txBox="1"/>
      </xdr:nvSpPr>
      <xdr:spPr>
        <a:xfrm>
          <a:off x="8483111" y="653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28182</xdr:rowOff>
    </xdr:from>
    <xdr:ext cx="534377" cy="259045"/>
    <xdr:sp macro="" textlink="">
      <xdr:nvSpPr>
        <xdr:cNvPr id="148" name="n_3mainValue【道路】&#10;一人当たり延長"/>
        <xdr:cNvSpPr txBox="1"/>
      </xdr:nvSpPr>
      <xdr:spPr>
        <a:xfrm>
          <a:off x="7594111" y="654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34469</xdr:rowOff>
    </xdr:from>
    <xdr:ext cx="534377" cy="259045"/>
    <xdr:sp macro="" textlink="">
      <xdr:nvSpPr>
        <xdr:cNvPr id="149" name="n_4mainValue【道路】&#10;一人当たり延長"/>
        <xdr:cNvSpPr txBox="1"/>
      </xdr:nvSpPr>
      <xdr:spPr>
        <a:xfrm>
          <a:off x="6705111" y="654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75" name="直線コネクタ 174"/>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6"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7" name="直線コネクタ 176"/>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8" name="【橋りょう・トンネル】&#10;有形固定資産減価償却率最大値テキスト"/>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9" name="直線コネクタ 178"/>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107242</xdr:rowOff>
    </xdr:from>
    <xdr:ext cx="405111" cy="259045"/>
    <xdr:sp macro="" textlink="">
      <xdr:nvSpPr>
        <xdr:cNvPr id="180" name="【橋りょう・トンネル】&#10;有形固定資産減価償却率平均値テキスト"/>
        <xdr:cNvSpPr txBox="1"/>
      </xdr:nvSpPr>
      <xdr:spPr>
        <a:xfrm>
          <a:off x="4673600" y="1039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81" name="フローチャート: 判断 180"/>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2" name="フローチャート: 判断 181"/>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83" name="フローチャート: 判断 182"/>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4" name="フローチャート: 判断 183"/>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85" name="フローチャート: 判断 184"/>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91" name="楕円 190"/>
        <xdr:cNvSpPr/>
      </xdr:nvSpPr>
      <xdr:spPr>
        <a:xfrm>
          <a:off x="45847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136996</xdr:rowOff>
    </xdr:from>
    <xdr:ext cx="405111" cy="259045"/>
    <xdr:sp macro="" textlink="">
      <xdr:nvSpPr>
        <xdr:cNvPr id="192" name="【橋りょう・トンネル】&#10;有形固定資産減価償却率該当値テキスト"/>
        <xdr:cNvSpPr txBox="1"/>
      </xdr:nvSpPr>
      <xdr:spPr>
        <a:xfrm>
          <a:off x="4673600" y="10252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89626</xdr:rowOff>
    </xdr:from>
    <xdr:to>
      <xdr:col>20</xdr:col>
      <xdr:colOff>38100</xdr:colOff>
      <xdr:row>61</xdr:row>
      <xdr:rowOff>19776</xdr:rowOff>
    </xdr:to>
    <xdr:sp macro="" textlink="">
      <xdr:nvSpPr>
        <xdr:cNvPr id="193" name="楕円 192"/>
        <xdr:cNvSpPr/>
      </xdr:nvSpPr>
      <xdr:spPr>
        <a:xfrm>
          <a:off x="3746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140426</xdr:rowOff>
    </xdr:from>
    <xdr:to>
      <xdr:col>24</xdr:col>
      <xdr:colOff>63500</xdr:colOff>
      <xdr:row>60</xdr:row>
      <xdr:rowOff>164919</xdr:rowOff>
    </xdr:to>
    <xdr:cxnSp macro="">
      <xdr:nvCxnSpPr>
        <xdr:cNvPr id="194" name="直線コネクタ 193"/>
        <xdr:cNvCxnSpPr/>
      </xdr:nvCxnSpPr>
      <xdr:spPr>
        <a:xfrm>
          <a:off x="3797300" y="1042742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74930</xdr:rowOff>
    </xdr:from>
    <xdr:to>
      <xdr:col>15</xdr:col>
      <xdr:colOff>101600</xdr:colOff>
      <xdr:row>61</xdr:row>
      <xdr:rowOff>5080</xdr:rowOff>
    </xdr:to>
    <xdr:sp macro="" textlink="">
      <xdr:nvSpPr>
        <xdr:cNvPr id="195" name="楕円 194"/>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140426</xdr:rowOff>
    </xdr:to>
    <xdr:cxnSp macro="">
      <xdr:nvCxnSpPr>
        <xdr:cNvPr id="196" name="直線コネクタ 195"/>
        <xdr:cNvCxnSpPr/>
      </xdr:nvCxnSpPr>
      <xdr:spPr>
        <a:xfrm>
          <a:off x="2908300" y="1041273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97" name="楕円 196"/>
        <xdr:cNvSpPr/>
      </xdr:nvSpPr>
      <xdr:spPr>
        <a:xfrm>
          <a:off x="1968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107769</xdr:rowOff>
    </xdr:from>
    <xdr:to>
      <xdr:col>15</xdr:col>
      <xdr:colOff>50800</xdr:colOff>
      <xdr:row>60</xdr:row>
      <xdr:rowOff>125730</xdr:rowOff>
    </xdr:to>
    <xdr:cxnSp macro="">
      <xdr:nvCxnSpPr>
        <xdr:cNvPr id="198" name="直線コネクタ 197"/>
        <xdr:cNvCxnSpPr/>
      </xdr:nvCxnSpPr>
      <xdr:spPr>
        <a:xfrm>
          <a:off x="2019300" y="1039476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34109</xdr:rowOff>
    </xdr:from>
    <xdr:to>
      <xdr:col>6</xdr:col>
      <xdr:colOff>38100</xdr:colOff>
      <xdr:row>60</xdr:row>
      <xdr:rowOff>135709</xdr:rowOff>
    </xdr:to>
    <xdr:sp macro="" textlink="">
      <xdr:nvSpPr>
        <xdr:cNvPr id="199" name="楕円 198"/>
        <xdr:cNvSpPr/>
      </xdr:nvSpPr>
      <xdr:spPr>
        <a:xfrm>
          <a:off x="1079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84909</xdr:rowOff>
    </xdr:from>
    <xdr:to>
      <xdr:col>10</xdr:col>
      <xdr:colOff>114300</xdr:colOff>
      <xdr:row>60</xdr:row>
      <xdr:rowOff>107769</xdr:rowOff>
    </xdr:to>
    <xdr:cxnSp macro="">
      <xdr:nvCxnSpPr>
        <xdr:cNvPr id="200" name="直線コネクタ 199"/>
        <xdr:cNvCxnSpPr/>
      </xdr:nvCxnSpPr>
      <xdr:spPr>
        <a:xfrm>
          <a:off x="1130300" y="1037190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201"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11810</xdr:rowOff>
    </xdr:from>
    <xdr:ext cx="405111" cy="259045"/>
    <xdr:sp macro="" textlink="">
      <xdr:nvSpPr>
        <xdr:cNvPr id="202" name="n_2aveValue【橋りょう・トンネル】&#10;有形固定資産減価償却率"/>
        <xdr:cNvSpPr txBox="1"/>
      </xdr:nvSpPr>
      <xdr:spPr>
        <a:xfrm>
          <a:off x="2705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3"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151328</xdr:rowOff>
    </xdr:from>
    <xdr:ext cx="405111" cy="259045"/>
    <xdr:sp macro="" textlink="">
      <xdr:nvSpPr>
        <xdr:cNvPr id="204" name="n_4aveValue【橋りょう・トンネル】&#10;有形固定資産減価償却率"/>
        <xdr:cNvSpPr txBox="1"/>
      </xdr:nvSpPr>
      <xdr:spPr>
        <a:xfrm>
          <a:off x="927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36303</xdr:rowOff>
    </xdr:from>
    <xdr:ext cx="405111" cy="259045"/>
    <xdr:sp macro="" textlink="">
      <xdr:nvSpPr>
        <xdr:cNvPr id="205" name="n_1mainValue【橋りょう・トンネル】&#10;有形固定資産減価償却率"/>
        <xdr:cNvSpPr txBox="1"/>
      </xdr:nvSpPr>
      <xdr:spPr>
        <a:xfrm>
          <a:off x="35820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167657</xdr:rowOff>
    </xdr:from>
    <xdr:ext cx="405111" cy="259045"/>
    <xdr:sp macro="" textlink="">
      <xdr:nvSpPr>
        <xdr:cNvPr id="206" name="n_2mainValue【橋りょう・トンネル】&#10;有形固定資産減価償却率"/>
        <xdr:cNvSpPr txBox="1"/>
      </xdr:nvSpPr>
      <xdr:spPr>
        <a:xfrm>
          <a:off x="2705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7" name="n_3main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152236</xdr:rowOff>
    </xdr:from>
    <xdr:ext cx="405111" cy="259045"/>
    <xdr:sp macro="" textlink="">
      <xdr:nvSpPr>
        <xdr:cNvPr id="208" name="n_4mainValue【橋りょう・トンネル】&#10;有形固定資産減価償却率"/>
        <xdr:cNvSpPr txBox="1"/>
      </xdr:nvSpPr>
      <xdr:spPr>
        <a:xfrm>
          <a:off x="927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4" name="テキスト ボックス 22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6" name="テキスト ボックス 22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32" name="直線コネクタ 231"/>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33" name="【橋りょう・トンネル】&#10;一人当たり有形固定資産（償却資産）額最小値テキスト"/>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34" name="直線コネクタ 233"/>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35" name="【橋りょう・トンネル】&#10;一人当たり有形固定資産（償却資産）額最大値テキスト"/>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36" name="直線コネクタ 235"/>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80412</xdr:rowOff>
    </xdr:from>
    <xdr:ext cx="599010" cy="259045"/>
    <xdr:sp macro="" textlink="">
      <xdr:nvSpPr>
        <xdr:cNvPr id="237" name="【橋りょう・トンネル】&#10;一人当たり有形固定資産（償却資産）額平均値テキスト"/>
        <xdr:cNvSpPr txBox="1"/>
      </xdr:nvSpPr>
      <xdr:spPr>
        <a:xfrm>
          <a:off x="10515600" y="10710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38" name="フローチャート: 判断 237"/>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9" name="フローチャート: 判断 238"/>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40" name="フローチャート: 判断 239"/>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41" name="フローチャート: 判断 240"/>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42" name="フローチャート: 判断 241"/>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135226</xdr:rowOff>
    </xdr:from>
    <xdr:to>
      <xdr:col>55</xdr:col>
      <xdr:colOff>50800</xdr:colOff>
      <xdr:row>62</xdr:row>
      <xdr:rowOff>65376</xdr:rowOff>
    </xdr:to>
    <xdr:sp macro="" textlink="">
      <xdr:nvSpPr>
        <xdr:cNvPr id="248" name="楕円 247"/>
        <xdr:cNvSpPr/>
      </xdr:nvSpPr>
      <xdr:spPr>
        <a:xfrm>
          <a:off x="10426700" y="1059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158103</xdr:rowOff>
    </xdr:from>
    <xdr:ext cx="599010" cy="259045"/>
    <xdr:sp macro="" textlink="">
      <xdr:nvSpPr>
        <xdr:cNvPr id="249" name="【橋りょう・トンネル】&#10;一人当たり有形固定資産（償却資産）額該当値テキスト"/>
        <xdr:cNvSpPr txBox="1"/>
      </xdr:nvSpPr>
      <xdr:spPr>
        <a:xfrm>
          <a:off x="10515600" y="104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140379</xdr:rowOff>
    </xdr:from>
    <xdr:to>
      <xdr:col>50</xdr:col>
      <xdr:colOff>165100</xdr:colOff>
      <xdr:row>62</xdr:row>
      <xdr:rowOff>70529</xdr:rowOff>
    </xdr:to>
    <xdr:sp macro="" textlink="">
      <xdr:nvSpPr>
        <xdr:cNvPr id="250" name="楕円 249"/>
        <xdr:cNvSpPr/>
      </xdr:nvSpPr>
      <xdr:spPr>
        <a:xfrm>
          <a:off x="9588500" y="105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14576</xdr:rowOff>
    </xdr:from>
    <xdr:to>
      <xdr:col>55</xdr:col>
      <xdr:colOff>0</xdr:colOff>
      <xdr:row>62</xdr:row>
      <xdr:rowOff>19729</xdr:rowOff>
    </xdr:to>
    <xdr:cxnSp macro="">
      <xdr:nvCxnSpPr>
        <xdr:cNvPr id="251" name="直線コネクタ 250"/>
        <xdr:cNvCxnSpPr/>
      </xdr:nvCxnSpPr>
      <xdr:spPr>
        <a:xfrm flipV="1">
          <a:off x="9639300" y="10644476"/>
          <a:ext cx="838200" cy="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146238</xdr:rowOff>
    </xdr:from>
    <xdr:to>
      <xdr:col>46</xdr:col>
      <xdr:colOff>38100</xdr:colOff>
      <xdr:row>62</xdr:row>
      <xdr:rowOff>76388</xdr:rowOff>
    </xdr:to>
    <xdr:sp macro="" textlink="">
      <xdr:nvSpPr>
        <xdr:cNvPr id="252" name="楕円 251"/>
        <xdr:cNvSpPr/>
      </xdr:nvSpPr>
      <xdr:spPr>
        <a:xfrm>
          <a:off x="8699500" y="1060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19729</xdr:rowOff>
    </xdr:from>
    <xdr:to>
      <xdr:col>50</xdr:col>
      <xdr:colOff>114300</xdr:colOff>
      <xdr:row>62</xdr:row>
      <xdr:rowOff>25588</xdr:rowOff>
    </xdr:to>
    <xdr:cxnSp macro="">
      <xdr:nvCxnSpPr>
        <xdr:cNvPr id="253" name="直線コネクタ 252"/>
        <xdr:cNvCxnSpPr/>
      </xdr:nvCxnSpPr>
      <xdr:spPr>
        <a:xfrm flipV="1">
          <a:off x="8750300" y="10649629"/>
          <a:ext cx="889000" cy="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148445</xdr:rowOff>
    </xdr:from>
    <xdr:to>
      <xdr:col>41</xdr:col>
      <xdr:colOff>101600</xdr:colOff>
      <xdr:row>62</xdr:row>
      <xdr:rowOff>78595</xdr:rowOff>
    </xdr:to>
    <xdr:sp macro="" textlink="">
      <xdr:nvSpPr>
        <xdr:cNvPr id="254" name="楕円 253"/>
        <xdr:cNvSpPr/>
      </xdr:nvSpPr>
      <xdr:spPr>
        <a:xfrm>
          <a:off x="7810500" y="106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25588</xdr:rowOff>
    </xdr:from>
    <xdr:to>
      <xdr:col>45</xdr:col>
      <xdr:colOff>177800</xdr:colOff>
      <xdr:row>62</xdr:row>
      <xdr:rowOff>27795</xdr:rowOff>
    </xdr:to>
    <xdr:cxnSp macro="">
      <xdr:nvCxnSpPr>
        <xdr:cNvPr id="255" name="直線コネクタ 254"/>
        <xdr:cNvCxnSpPr/>
      </xdr:nvCxnSpPr>
      <xdr:spPr>
        <a:xfrm flipV="1">
          <a:off x="7861300" y="10655488"/>
          <a:ext cx="889000" cy="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152393</xdr:rowOff>
    </xdr:from>
    <xdr:to>
      <xdr:col>36</xdr:col>
      <xdr:colOff>165100</xdr:colOff>
      <xdr:row>62</xdr:row>
      <xdr:rowOff>82543</xdr:rowOff>
    </xdr:to>
    <xdr:sp macro="" textlink="">
      <xdr:nvSpPr>
        <xdr:cNvPr id="256" name="楕円 255"/>
        <xdr:cNvSpPr/>
      </xdr:nvSpPr>
      <xdr:spPr>
        <a:xfrm>
          <a:off x="6921500" y="1061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27795</xdr:rowOff>
    </xdr:from>
    <xdr:to>
      <xdr:col>41</xdr:col>
      <xdr:colOff>50800</xdr:colOff>
      <xdr:row>62</xdr:row>
      <xdr:rowOff>31743</xdr:rowOff>
    </xdr:to>
    <xdr:cxnSp macro="">
      <xdr:nvCxnSpPr>
        <xdr:cNvPr id="257" name="直線コネクタ 256"/>
        <xdr:cNvCxnSpPr/>
      </xdr:nvCxnSpPr>
      <xdr:spPr>
        <a:xfrm flipV="1">
          <a:off x="6972300" y="10657695"/>
          <a:ext cx="889000" cy="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12226</xdr:rowOff>
    </xdr:from>
    <xdr:ext cx="599010" cy="259045"/>
    <xdr:sp macro="" textlink="">
      <xdr:nvSpPr>
        <xdr:cNvPr id="258" name="n_1aveValue【橋りょう・トンネル】&#10;一人当たり有形固定資産（償却資産）額"/>
        <xdr:cNvSpPr txBox="1"/>
      </xdr:nvSpPr>
      <xdr:spPr>
        <a:xfrm>
          <a:off x="9327095" y="1081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11751</xdr:rowOff>
    </xdr:from>
    <xdr:ext cx="599010" cy="259045"/>
    <xdr:sp macro="" textlink="">
      <xdr:nvSpPr>
        <xdr:cNvPr id="259" name="n_2aveValue【橋りょう・トンネル】&#10;一人当たり有形固定資産（償却資産）額"/>
        <xdr:cNvSpPr txBox="1"/>
      </xdr:nvSpPr>
      <xdr:spPr>
        <a:xfrm>
          <a:off x="84507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13435</xdr:rowOff>
    </xdr:from>
    <xdr:ext cx="599010" cy="259045"/>
    <xdr:sp macro="" textlink="">
      <xdr:nvSpPr>
        <xdr:cNvPr id="260" name="n_3aveValue【橋りょう・トンネル】&#10;一人当たり有形固定資産（償却資産）額"/>
        <xdr:cNvSpPr txBox="1"/>
      </xdr:nvSpPr>
      <xdr:spPr>
        <a:xfrm>
          <a:off x="75617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67267</xdr:rowOff>
    </xdr:from>
    <xdr:ext cx="599010" cy="259045"/>
    <xdr:sp macro="" textlink="">
      <xdr:nvSpPr>
        <xdr:cNvPr id="261" name="n_4aveValue【橋りょう・トンネル】&#10;一人当たり有形固定資産（償却資産）額"/>
        <xdr:cNvSpPr txBox="1"/>
      </xdr:nvSpPr>
      <xdr:spPr>
        <a:xfrm>
          <a:off x="6672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87056</xdr:rowOff>
    </xdr:from>
    <xdr:ext cx="599010" cy="259045"/>
    <xdr:sp macro="" textlink="">
      <xdr:nvSpPr>
        <xdr:cNvPr id="262" name="n_1mainValue【橋りょう・トンネル】&#10;一人当たり有形固定資産（償却資産）額"/>
        <xdr:cNvSpPr txBox="1"/>
      </xdr:nvSpPr>
      <xdr:spPr>
        <a:xfrm>
          <a:off x="9327095" y="1037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92915</xdr:rowOff>
    </xdr:from>
    <xdr:ext cx="599010" cy="259045"/>
    <xdr:sp macro="" textlink="">
      <xdr:nvSpPr>
        <xdr:cNvPr id="263" name="n_2mainValue【橋りょう・トンネル】&#10;一人当たり有形固定資産（償却資産）額"/>
        <xdr:cNvSpPr txBox="1"/>
      </xdr:nvSpPr>
      <xdr:spPr>
        <a:xfrm>
          <a:off x="8450795" y="1037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95122</xdr:rowOff>
    </xdr:from>
    <xdr:ext cx="599010" cy="259045"/>
    <xdr:sp macro="" textlink="">
      <xdr:nvSpPr>
        <xdr:cNvPr id="264" name="n_3mainValue【橋りょう・トンネル】&#10;一人当たり有形固定資産（償却資産）額"/>
        <xdr:cNvSpPr txBox="1"/>
      </xdr:nvSpPr>
      <xdr:spPr>
        <a:xfrm>
          <a:off x="7561795" y="1038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99070</xdr:rowOff>
    </xdr:from>
    <xdr:ext cx="599010" cy="259045"/>
    <xdr:sp macro="" textlink="">
      <xdr:nvSpPr>
        <xdr:cNvPr id="265" name="n_4mainValue【橋りょう・トンネル】&#10;一人当たり有形固定資産（償却資産）額"/>
        <xdr:cNvSpPr txBox="1"/>
      </xdr:nvSpPr>
      <xdr:spPr>
        <a:xfrm>
          <a:off x="6672795" y="1038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90" name="直線コネクタ 289"/>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93" name="【公営住宅】&#10;有形固定資産減価償却率最大値テキスト"/>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94" name="直線コネクタ 293"/>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95" name="【公営住宅】&#10;有形固定資産減価償却率平均値テキスト"/>
        <xdr:cNvSpPr txBox="1"/>
      </xdr:nvSpPr>
      <xdr:spPr>
        <a:xfrm>
          <a:off x="4673600" y="1407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96" name="フローチャート: 判断 295"/>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97" name="フローチャート: 判断 296"/>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8" name="フローチャート: 判断 297"/>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99" name="フローチャート: 判断 298"/>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300" name="フローチャート: 判断 299"/>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86361</xdr:rowOff>
    </xdr:from>
    <xdr:to>
      <xdr:col>24</xdr:col>
      <xdr:colOff>114300</xdr:colOff>
      <xdr:row>85</xdr:row>
      <xdr:rowOff>16511</xdr:rowOff>
    </xdr:to>
    <xdr:sp macro="" textlink="">
      <xdr:nvSpPr>
        <xdr:cNvPr id="306" name="楕円 305"/>
        <xdr:cNvSpPr/>
      </xdr:nvSpPr>
      <xdr:spPr>
        <a:xfrm>
          <a:off x="45847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64788</xdr:rowOff>
    </xdr:from>
    <xdr:ext cx="405111" cy="259045"/>
    <xdr:sp macro="" textlink="">
      <xdr:nvSpPr>
        <xdr:cNvPr id="307" name="【公営住宅】&#10;有形固定資産減価償却率該当値テキスト"/>
        <xdr:cNvSpPr txBox="1"/>
      </xdr:nvSpPr>
      <xdr:spPr>
        <a:xfrm>
          <a:off x="4673600"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44450</xdr:rowOff>
    </xdr:from>
    <xdr:to>
      <xdr:col>20</xdr:col>
      <xdr:colOff>38100</xdr:colOff>
      <xdr:row>84</xdr:row>
      <xdr:rowOff>146050</xdr:rowOff>
    </xdr:to>
    <xdr:sp macro="" textlink="">
      <xdr:nvSpPr>
        <xdr:cNvPr id="308" name="楕円 307"/>
        <xdr:cNvSpPr/>
      </xdr:nvSpPr>
      <xdr:spPr>
        <a:xfrm>
          <a:off x="3746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95250</xdr:rowOff>
    </xdr:from>
    <xdr:to>
      <xdr:col>24</xdr:col>
      <xdr:colOff>63500</xdr:colOff>
      <xdr:row>84</xdr:row>
      <xdr:rowOff>137161</xdr:rowOff>
    </xdr:to>
    <xdr:cxnSp macro="">
      <xdr:nvCxnSpPr>
        <xdr:cNvPr id="309" name="直線コネクタ 308"/>
        <xdr:cNvCxnSpPr/>
      </xdr:nvCxnSpPr>
      <xdr:spPr>
        <a:xfrm>
          <a:off x="3797300" y="144970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34925</xdr:rowOff>
    </xdr:from>
    <xdr:to>
      <xdr:col>15</xdr:col>
      <xdr:colOff>101600</xdr:colOff>
      <xdr:row>84</xdr:row>
      <xdr:rowOff>136525</xdr:rowOff>
    </xdr:to>
    <xdr:sp macro="" textlink="">
      <xdr:nvSpPr>
        <xdr:cNvPr id="310" name="楕円 309"/>
        <xdr:cNvSpPr/>
      </xdr:nvSpPr>
      <xdr:spPr>
        <a:xfrm>
          <a:off x="2857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85725</xdr:rowOff>
    </xdr:from>
    <xdr:to>
      <xdr:col>19</xdr:col>
      <xdr:colOff>177800</xdr:colOff>
      <xdr:row>84</xdr:row>
      <xdr:rowOff>95250</xdr:rowOff>
    </xdr:to>
    <xdr:cxnSp macro="">
      <xdr:nvCxnSpPr>
        <xdr:cNvPr id="311" name="直線コネクタ 310"/>
        <xdr:cNvCxnSpPr/>
      </xdr:nvCxnSpPr>
      <xdr:spPr>
        <a:xfrm>
          <a:off x="2908300" y="144875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164464</xdr:rowOff>
    </xdr:from>
    <xdr:to>
      <xdr:col>10</xdr:col>
      <xdr:colOff>165100</xdr:colOff>
      <xdr:row>84</xdr:row>
      <xdr:rowOff>94614</xdr:rowOff>
    </xdr:to>
    <xdr:sp macro="" textlink="">
      <xdr:nvSpPr>
        <xdr:cNvPr id="312" name="楕円 311"/>
        <xdr:cNvSpPr/>
      </xdr:nvSpPr>
      <xdr:spPr>
        <a:xfrm>
          <a:off x="1968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43814</xdr:rowOff>
    </xdr:from>
    <xdr:to>
      <xdr:col>15</xdr:col>
      <xdr:colOff>50800</xdr:colOff>
      <xdr:row>84</xdr:row>
      <xdr:rowOff>85725</xdr:rowOff>
    </xdr:to>
    <xdr:cxnSp macro="">
      <xdr:nvCxnSpPr>
        <xdr:cNvPr id="313" name="直線コネクタ 312"/>
        <xdr:cNvCxnSpPr/>
      </xdr:nvCxnSpPr>
      <xdr:spPr>
        <a:xfrm>
          <a:off x="2019300" y="144456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122555</xdr:rowOff>
    </xdr:from>
    <xdr:to>
      <xdr:col>6</xdr:col>
      <xdr:colOff>38100</xdr:colOff>
      <xdr:row>84</xdr:row>
      <xdr:rowOff>52705</xdr:rowOff>
    </xdr:to>
    <xdr:sp macro="" textlink="">
      <xdr:nvSpPr>
        <xdr:cNvPr id="314" name="楕円 313"/>
        <xdr:cNvSpPr/>
      </xdr:nvSpPr>
      <xdr:spPr>
        <a:xfrm>
          <a:off x="1079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1905</xdr:rowOff>
    </xdr:from>
    <xdr:to>
      <xdr:col>10</xdr:col>
      <xdr:colOff>114300</xdr:colOff>
      <xdr:row>84</xdr:row>
      <xdr:rowOff>43814</xdr:rowOff>
    </xdr:to>
    <xdr:cxnSp macro="">
      <xdr:nvCxnSpPr>
        <xdr:cNvPr id="315" name="直線コネクタ 314"/>
        <xdr:cNvCxnSpPr/>
      </xdr:nvCxnSpPr>
      <xdr:spPr>
        <a:xfrm>
          <a:off x="1130300" y="144037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67327</xdr:rowOff>
    </xdr:from>
    <xdr:ext cx="405111" cy="259045"/>
    <xdr:sp macro="" textlink="">
      <xdr:nvSpPr>
        <xdr:cNvPr id="316" name="n_1aveValue【公営住宅】&#10;有形固定資産減価償却率"/>
        <xdr:cNvSpPr txBox="1"/>
      </xdr:nvSpPr>
      <xdr:spPr>
        <a:xfrm>
          <a:off x="35820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17" name="n_2aveValue【公営住宅】&#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318" name="n_3aveValue【公営住宅】&#10;有形固定資産減価償却率"/>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19" name="n_4aveValue【公営住宅】&#10;有形固定資産減価償却率"/>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137177</xdr:rowOff>
    </xdr:from>
    <xdr:ext cx="405111" cy="259045"/>
    <xdr:sp macro="" textlink="">
      <xdr:nvSpPr>
        <xdr:cNvPr id="320" name="n_1mainValue【公営住宅】&#10;有形固定資産減価償却率"/>
        <xdr:cNvSpPr txBox="1"/>
      </xdr:nvSpPr>
      <xdr:spPr>
        <a:xfrm>
          <a:off x="35820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127652</xdr:rowOff>
    </xdr:from>
    <xdr:ext cx="405111" cy="259045"/>
    <xdr:sp macro="" textlink="">
      <xdr:nvSpPr>
        <xdr:cNvPr id="321" name="n_2mainValue【公営住宅】&#10;有形固定資産減価償却率"/>
        <xdr:cNvSpPr txBox="1"/>
      </xdr:nvSpPr>
      <xdr:spPr>
        <a:xfrm>
          <a:off x="2705744"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85741</xdr:rowOff>
    </xdr:from>
    <xdr:ext cx="405111" cy="259045"/>
    <xdr:sp macro="" textlink="">
      <xdr:nvSpPr>
        <xdr:cNvPr id="322" name="n_3mainValue【公営住宅】&#10;有形固定資産減価償却率"/>
        <xdr:cNvSpPr txBox="1"/>
      </xdr:nvSpPr>
      <xdr:spPr>
        <a:xfrm>
          <a:off x="18167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43832</xdr:rowOff>
    </xdr:from>
    <xdr:ext cx="405111" cy="259045"/>
    <xdr:sp macro="" textlink="">
      <xdr:nvSpPr>
        <xdr:cNvPr id="323" name="n_4mainValue【公営住宅】&#10;有形固定資産減価償却率"/>
        <xdr:cNvSpPr txBox="1"/>
      </xdr:nvSpPr>
      <xdr:spPr>
        <a:xfrm>
          <a:off x="927744"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47" name="直線コネクタ 346"/>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48"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49" name="直線コネクタ 348"/>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50" name="【公営住宅】&#10;一人当たり面積最大値テキスト"/>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51" name="直線コネクタ 350"/>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124096</xdr:rowOff>
    </xdr:from>
    <xdr:ext cx="469744" cy="259045"/>
    <xdr:sp macro="" textlink="">
      <xdr:nvSpPr>
        <xdr:cNvPr id="352" name="【公営住宅】&#10;一人当たり面積平均値テキスト"/>
        <xdr:cNvSpPr txBox="1"/>
      </xdr:nvSpPr>
      <xdr:spPr>
        <a:xfrm>
          <a:off x="10515600" y="14354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53" name="フローチャート: 判断 352"/>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54" name="フローチャート: 判断 353"/>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55" name="フローチャート: 判断 354"/>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56" name="フローチャート: 判断 355"/>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57" name="フローチャート: 判断 356"/>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42926</xdr:rowOff>
    </xdr:from>
    <xdr:to>
      <xdr:col>55</xdr:col>
      <xdr:colOff>50800</xdr:colOff>
      <xdr:row>86</xdr:row>
      <xdr:rowOff>144526</xdr:rowOff>
    </xdr:to>
    <xdr:sp macro="" textlink="">
      <xdr:nvSpPr>
        <xdr:cNvPr id="363" name="楕円 362"/>
        <xdr:cNvSpPr/>
      </xdr:nvSpPr>
      <xdr:spPr>
        <a:xfrm>
          <a:off x="10426700" y="14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129303</xdr:rowOff>
    </xdr:from>
    <xdr:ext cx="469744" cy="259045"/>
    <xdr:sp macro="" textlink="">
      <xdr:nvSpPr>
        <xdr:cNvPr id="364" name="【公営住宅】&#10;一人当たり面積該当値テキスト"/>
        <xdr:cNvSpPr txBox="1"/>
      </xdr:nvSpPr>
      <xdr:spPr>
        <a:xfrm>
          <a:off x="10515600" y="1470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43307</xdr:rowOff>
    </xdr:from>
    <xdr:to>
      <xdr:col>50</xdr:col>
      <xdr:colOff>165100</xdr:colOff>
      <xdr:row>86</xdr:row>
      <xdr:rowOff>144907</xdr:rowOff>
    </xdr:to>
    <xdr:sp macro="" textlink="">
      <xdr:nvSpPr>
        <xdr:cNvPr id="365" name="楕円 364"/>
        <xdr:cNvSpPr/>
      </xdr:nvSpPr>
      <xdr:spPr>
        <a:xfrm>
          <a:off x="9588500" y="1478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93726</xdr:rowOff>
    </xdr:from>
    <xdr:to>
      <xdr:col>55</xdr:col>
      <xdr:colOff>0</xdr:colOff>
      <xdr:row>86</xdr:row>
      <xdr:rowOff>94107</xdr:rowOff>
    </xdr:to>
    <xdr:cxnSp macro="">
      <xdr:nvCxnSpPr>
        <xdr:cNvPr id="366" name="直線コネクタ 365"/>
        <xdr:cNvCxnSpPr/>
      </xdr:nvCxnSpPr>
      <xdr:spPr>
        <a:xfrm flipV="1">
          <a:off x="9639300" y="1483842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43307</xdr:rowOff>
    </xdr:from>
    <xdr:to>
      <xdr:col>46</xdr:col>
      <xdr:colOff>38100</xdr:colOff>
      <xdr:row>86</xdr:row>
      <xdr:rowOff>144907</xdr:rowOff>
    </xdr:to>
    <xdr:sp macro="" textlink="">
      <xdr:nvSpPr>
        <xdr:cNvPr id="367" name="楕円 366"/>
        <xdr:cNvSpPr/>
      </xdr:nvSpPr>
      <xdr:spPr>
        <a:xfrm>
          <a:off x="8699500" y="1478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94107</xdr:rowOff>
    </xdr:from>
    <xdr:to>
      <xdr:col>50</xdr:col>
      <xdr:colOff>114300</xdr:colOff>
      <xdr:row>86</xdr:row>
      <xdr:rowOff>94107</xdr:rowOff>
    </xdr:to>
    <xdr:cxnSp macro="">
      <xdr:nvCxnSpPr>
        <xdr:cNvPr id="368" name="直線コネクタ 367"/>
        <xdr:cNvCxnSpPr/>
      </xdr:nvCxnSpPr>
      <xdr:spPr>
        <a:xfrm>
          <a:off x="8750300" y="148388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43687</xdr:rowOff>
    </xdr:from>
    <xdr:to>
      <xdr:col>41</xdr:col>
      <xdr:colOff>101600</xdr:colOff>
      <xdr:row>86</xdr:row>
      <xdr:rowOff>145287</xdr:rowOff>
    </xdr:to>
    <xdr:sp macro="" textlink="">
      <xdr:nvSpPr>
        <xdr:cNvPr id="369" name="楕円 368"/>
        <xdr:cNvSpPr/>
      </xdr:nvSpPr>
      <xdr:spPr>
        <a:xfrm>
          <a:off x="7810500" y="147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94107</xdr:rowOff>
    </xdr:from>
    <xdr:to>
      <xdr:col>45</xdr:col>
      <xdr:colOff>177800</xdr:colOff>
      <xdr:row>86</xdr:row>
      <xdr:rowOff>94487</xdr:rowOff>
    </xdr:to>
    <xdr:cxnSp macro="">
      <xdr:nvCxnSpPr>
        <xdr:cNvPr id="370" name="直線コネクタ 369"/>
        <xdr:cNvCxnSpPr/>
      </xdr:nvCxnSpPr>
      <xdr:spPr>
        <a:xfrm flipV="1">
          <a:off x="7861300" y="14838807"/>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43687</xdr:rowOff>
    </xdr:from>
    <xdr:to>
      <xdr:col>36</xdr:col>
      <xdr:colOff>165100</xdr:colOff>
      <xdr:row>86</xdr:row>
      <xdr:rowOff>145287</xdr:rowOff>
    </xdr:to>
    <xdr:sp macro="" textlink="">
      <xdr:nvSpPr>
        <xdr:cNvPr id="371" name="楕円 370"/>
        <xdr:cNvSpPr/>
      </xdr:nvSpPr>
      <xdr:spPr>
        <a:xfrm>
          <a:off x="6921500" y="147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94487</xdr:rowOff>
    </xdr:from>
    <xdr:to>
      <xdr:col>41</xdr:col>
      <xdr:colOff>50800</xdr:colOff>
      <xdr:row>86</xdr:row>
      <xdr:rowOff>94487</xdr:rowOff>
    </xdr:to>
    <xdr:cxnSp macro="">
      <xdr:nvCxnSpPr>
        <xdr:cNvPr id="372" name="直線コネクタ 371"/>
        <xdr:cNvCxnSpPr/>
      </xdr:nvCxnSpPr>
      <xdr:spPr>
        <a:xfrm>
          <a:off x="6972300" y="14839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47514</xdr:rowOff>
    </xdr:from>
    <xdr:ext cx="469744" cy="259045"/>
    <xdr:sp macro="" textlink="">
      <xdr:nvSpPr>
        <xdr:cNvPr id="373" name="n_1aveValue【公営住宅】&#10;一人当たり面積"/>
        <xdr:cNvSpPr txBox="1"/>
      </xdr:nvSpPr>
      <xdr:spPr>
        <a:xfrm>
          <a:off x="9391727" y="142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49801</xdr:rowOff>
    </xdr:from>
    <xdr:ext cx="469744" cy="259045"/>
    <xdr:sp macro="" textlink="">
      <xdr:nvSpPr>
        <xdr:cNvPr id="374" name="n_2aveValue【公営住宅】&#10;一人当たり面積"/>
        <xdr:cNvSpPr txBox="1"/>
      </xdr:nvSpPr>
      <xdr:spPr>
        <a:xfrm>
          <a:off x="85154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43324</xdr:rowOff>
    </xdr:from>
    <xdr:ext cx="469744" cy="259045"/>
    <xdr:sp macro="" textlink="">
      <xdr:nvSpPr>
        <xdr:cNvPr id="375" name="n_3aveValue【公営住宅】&#10;一人当たり面積"/>
        <xdr:cNvSpPr txBox="1"/>
      </xdr:nvSpPr>
      <xdr:spPr>
        <a:xfrm>
          <a:off x="7626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376" name="n_4aveValue【公営住宅】&#10;一人当たり面積"/>
        <xdr:cNvSpPr txBox="1"/>
      </xdr:nvSpPr>
      <xdr:spPr>
        <a:xfrm>
          <a:off x="6737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136034</xdr:rowOff>
    </xdr:from>
    <xdr:ext cx="469744" cy="259045"/>
    <xdr:sp macro="" textlink="">
      <xdr:nvSpPr>
        <xdr:cNvPr id="377" name="n_1mainValue【公営住宅】&#10;一人当たり面積"/>
        <xdr:cNvSpPr txBox="1"/>
      </xdr:nvSpPr>
      <xdr:spPr>
        <a:xfrm>
          <a:off x="9391727" y="1488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136034</xdr:rowOff>
    </xdr:from>
    <xdr:ext cx="469744" cy="259045"/>
    <xdr:sp macro="" textlink="">
      <xdr:nvSpPr>
        <xdr:cNvPr id="378" name="n_2mainValue【公営住宅】&#10;一人当たり面積"/>
        <xdr:cNvSpPr txBox="1"/>
      </xdr:nvSpPr>
      <xdr:spPr>
        <a:xfrm>
          <a:off x="8515427" y="1488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136414</xdr:rowOff>
    </xdr:from>
    <xdr:ext cx="469744" cy="259045"/>
    <xdr:sp macro="" textlink="">
      <xdr:nvSpPr>
        <xdr:cNvPr id="379" name="n_3mainValue【公営住宅】&#10;一人当たり面積"/>
        <xdr:cNvSpPr txBox="1"/>
      </xdr:nvSpPr>
      <xdr:spPr>
        <a:xfrm>
          <a:off x="7626427" y="1488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136414</xdr:rowOff>
    </xdr:from>
    <xdr:ext cx="469744" cy="259045"/>
    <xdr:sp macro="" textlink="">
      <xdr:nvSpPr>
        <xdr:cNvPr id="380" name="n_4mainValue【公営住宅】&#10;一人当たり面積"/>
        <xdr:cNvSpPr txBox="1"/>
      </xdr:nvSpPr>
      <xdr:spPr>
        <a:xfrm>
          <a:off x="6737427" y="1488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421" name="直線コネクタ 420"/>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424" name="【認定こども園・幼稚園・保育所】&#10;有形固定資産減価償却率最大値テキスト"/>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425" name="直線コネクタ 424"/>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426" name="【認定こども園・幼稚園・保育所】&#10;有形固定資産減価償却率平均値テキスト"/>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27" name="フローチャート: 判断 426"/>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428" name="フローチャート: 判断 427"/>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29" name="フローチャート: 判断 428"/>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30" name="フローチャート: 判断 429"/>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31" name="フローチャート: 判断 430"/>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12065</xdr:rowOff>
    </xdr:from>
    <xdr:to>
      <xdr:col>85</xdr:col>
      <xdr:colOff>177800</xdr:colOff>
      <xdr:row>38</xdr:row>
      <xdr:rowOff>113665</xdr:rowOff>
    </xdr:to>
    <xdr:sp macro="" textlink="">
      <xdr:nvSpPr>
        <xdr:cNvPr id="437" name="楕円 436"/>
        <xdr:cNvSpPr/>
      </xdr:nvSpPr>
      <xdr:spPr>
        <a:xfrm>
          <a:off x="162687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161942</xdr:rowOff>
    </xdr:from>
    <xdr:ext cx="405111" cy="259045"/>
    <xdr:sp macro="" textlink="">
      <xdr:nvSpPr>
        <xdr:cNvPr id="438" name="【認定こども園・幼稚園・保育所】&#10;有形固定資産減価償却率該当値テキスト"/>
        <xdr:cNvSpPr txBox="1"/>
      </xdr:nvSpPr>
      <xdr:spPr>
        <a:xfrm>
          <a:off x="16357600"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120650</xdr:rowOff>
    </xdr:from>
    <xdr:to>
      <xdr:col>81</xdr:col>
      <xdr:colOff>101600</xdr:colOff>
      <xdr:row>38</xdr:row>
      <xdr:rowOff>50800</xdr:rowOff>
    </xdr:to>
    <xdr:sp macro="" textlink="">
      <xdr:nvSpPr>
        <xdr:cNvPr id="439" name="楕円 438"/>
        <xdr:cNvSpPr/>
      </xdr:nvSpPr>
      <xdr:spPr>
        <a:xfrm>
          <a:off x="15430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0</xdr:rowOff>
    </xdr:from>
    <xdr:to>
      <xdr:col>85</xdr:col>
      <xdr:colOff>127000</xdr:colOff>
      <xdr:row>38</xdr:row>
      <xdr:rowOff>62865</xdr:rowOff>
    </xdr:to>
    <xdr:cxnSp macro="">
      <xdr:nvCxnSpPr>
        <xdr:cNvPr id="440" name="直線コネクタ 439"/>
        <xdr:cNvCxnSpPr/>
      </xdr:nvCxnSpPr>
      <xdr:spPr>
        <a:xfrm>
          <a:off x="15481300" y="651510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57785</xdr:rowOff>
    </xdr:from>
    <xdr:to>
      <xdr:col>76</xdr:col>
      <xdr:colOff>165100</xdr:colOff>
      <xdr:row>37</xdr:row>
      <xdr:rowOff>159385</xdr:rowOff>
    </xdr:to>
    <xdr:sp macro="" textlink="">
      <xdr:nvSpPr>
        <xdr:cNvPr id="441" name="楕円 440"/>
        <xdr:cNvSpPr/>
      </xdr:nvSpPr>
      <xdr:spPr>
        <a:xfrm>
          <a:off x="14541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108585</xdr:rowOff>
    </xdr:from>
    <xdr:to>
      <xdr:col>81</xdr:col>
      <xdr:colOff>50800</xdr:colOff>
      <xdr:row>38</xdr:row>
      <xdr:rowOff>0</xdr:rowOff>
    </xdr:to>
    <xdr:cxnSp macro="">
      <xdr:nvCxnSpPr>
        <xdr:cNvPr id="442" name="直線コネクタ 441"/>
        <xdr:cNvCxnSpPr/>
      </xdr:nvCxnSpPr>
      <xdr:spPr>
        <a:xfrm>
          <a:off x="14592300" y="64522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166370</xdr:rowOff>
    </xdr:from>
    <xdr:to>
      <xdr:col>72</xdr:col>
      <xdr:colOff>38100</xdr:colOff>
      <xdr:row>37</xdr:row>
      <xdr:rowOff>96520</xdr:rowOff>
    </xdr:to>
    <xdr:sp macro="" textlink="">
      <xdr:nvSpPr>
        <xdr:cNvPr id="443" name="楕円 442"/>
        <xdr:cNvSpPr/>
      </xdr:nvSpPr>
      <xdr:spPr>
        <a:xfrm>
          <a:off x="13652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45720</xdr:rowOff>
    </xdr:from>
    <xdr:to>
      <xdr:col>76</xdr:col>
      <xdr:colOff>114300</xdr:colOff>
      <xdr:row>37</xdr:row>
      <xdr:rowOff>108585</xdr:rowOff>
    </xdr:to>
    <xdr:cxnSp macro="">
      <xdr:nvCxnSpPr>
        <xdr:cNvPr id="444" name="直線コネクタ 443"/>
        <xdr:cNvCxnSpPr/>
      </xdr:nvCxnSpPr>
      <xdr:spPr>
        <a:xfrm>
          <a:off x="13703300" y="63893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95885</xdr:rowOff>
    </xdr:from>
    <xdr:to>
      <xdr:col>67</xdr:col>
      <xdr:colOff>101600</xdr:colOff>
      <xdr:row>37</xdr:row>
      <xdr:rowOff>26035</xdr:rowOff>
    </xdr:to>
    <xdr:sp macro="" textlink="">
      <xdr:nvSpPr>
        <xdr:cNvPr id="445" name="楕円 444"/>
        <xdr:cNvSpPr/>
      </xdr:nvSpPr>
      <xdr:spPr>
        <a:xfrm>
          <a:off x="12763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146685</xdr:rowOff>
    </xdr:from>
    <xdr:to>
      <xdr:col>71</xdr:col>
      <xdr:colOff>177800</xdr:colOff>
      <xdr:row>37</xdr:row>
      <xdr:rowOff>45720</xdr:rowOff>
    </xdr:to>
    <xdr:cxnSp macro="">
      <xdr:nvCxnSpPr>
        <xdr:cNvPr id="446" name="直線コネクタ 445"/>
        <xdr:cNvCxnSpPr/>
      </xdr:nvCxnSpPr>
      <xdr:spPr>
        <a:xfrm>
          <a:off x="12814300" y="631888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132097</xdr:rowOff>
    </xdr:from>
    <xdr:ext cx="405111" cy="259045"/>
    <xdr:sp macro="" textlink="">
      <xdr:nvSpPr>
        <xdr:cNvPr id="447" name="n_1aveValue【認定こども園・幼稚園・保育所】&#10;有形固定資産減価償却率"/>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147337</xdr:rowOff>
    </xdr:from>
    <xdr:ext cx="405111" cy="259045"/>
    <xdr:sp macro="" textlink="">
      <xdr:nvSpPr>
        <xdr:cNvPr id="448" name="n_2aveValue【認定こども園・幼稚園・保育所】&#10;有形固定資産減価償却率"/>
        <xdr:cNvSpPr txBox="1"/>
      </xdr:nvSpPr>
      <xdr:spPr>
        <a:xfrm>
          <a:off x="14389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449" name="n_3aveValue【認定こども園・幼稚園・保育所】&#10;有形固定資産減価償却率"/>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41927</xdr:rowOff>
    </xdr:from>
    <xdr:ext cx="405111" cy="259045"/>
    <xdr:sp macro="" textlink="">
      <xdr:nvSpPr>
        <xdr:cNvPr id="450" name="n_4aveValue【認定こども園・幼稚園・保育所】&#10;有形固定資産減価償却率"/>
        <xdr:cNvSpPr txBox="1"/>
      </xdr:nvSpPr>
      <xdr:spPr>
        <a:xfrm>
          <a:off x="126117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41927</xdr:rowOff>
    </xdr:from>
    <xdr:ext cx="405111" cy="259045"/>
    <xdr:sp macro="" textlink="">
      <xdr:nvSpPr>
        <xdr:cNvPr id="451" name="n_1mainValue【認定こども園・幼稚園・保育所】&#10;有形固定資産減価償却率"/>
        <xdr:cNvSpPr txBox="1"/>
      </xdr:nvSpPr>
      <xdr:spPr>
        <a:xfrm>
          <a:off x="15266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452" name="n_2mainValue【認定こども園・幼稚園・保育所】&#10;有形固定資産減価償却率"/>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87647</xdr:rowOff>
    </xdr:from>
    <xdr:ext cx="405111" cy="259045"/>
    <xdr:sp macro="" textlink="">
      <xdr:nvSpPr>
        <xdr:cNvPr id="453" name="n_3mainValue【認定こども園・幼稚園・保育所】&#10;有形固定資産減価償却率"/>
        <xdr:cNvSpPr txBox="1"/>
      </xdr:nvSpPr>
      <xdr:spPr>
        <a:xfrm>
          <a:off x="13500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54" name="n_4mainValue【認定こども園・幼稚園・保育所】&#10;有形固定資産減価償却率"/>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76" name="直線コネクタ 475"/>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77" name="【認定こども園・幼稚園・保育所】&#10;一人当たり面積最小値テキスト"/>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78" name="直線コネクタ 477"/>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79" name="【認定こども園・幼稚園・保育所】&#10;一人当たり面積最大値テキスト"/>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80" name="直線コネクタ 479"/>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81551</xdr:rowOff>
    </xdr:from>
    <xdr:ext cx="469744" cy="259045"/>
    <xdr:sp macro="" textlink="">
      <xdr:nvSpPr>
        <xdr:cNvPr id="481" name="【認定こども園・幼稚園・保育所】&#10;一人当たり面積平均値テキスト"/>
        <xdr:cNvSpPr txBox="1"/>
      </xdr:nvSpPr>
      <xdr:spPr>
        <a:xfrm>
          <a:off x="22199600" y="64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82" name="フローチャート: 判断 481"/>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83" name="フローチャート: 判断 482"/>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84" name="フローチャート: 判断 483"/>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85" name="フローチャート: 判断 484"/>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6" name="フローチャート: 判断 485"/>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7112</xdr:rowOff>
    </xdr:from>
    <xdr:to>
      <xdr:col>116</xdr:col>
      <xdr:colOff>114300</xdr:colOff>
      <xdr:row>36</xdr:row>
      <xdr:rowOff>108712</xdr:rowOff>
    </xdr:to>
    <xdr:sp macro="" textlink="">
      <xdr:nvSpPr>
        <xdr:cNvPr id="492" name="楕円 491"/>
        <xdr:cNvSpPr/>
      </xdr:nvSpPr>
      <xdr:spPr>
        <a:xfrm>
          <a:off x="221107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29989</xdr:rowOff>
    </xdr:from>
    <xdr:ext cx="469744" cy="259045"/>
    <xdr:sp macro="" textlink="">
      <xdr:nvSpPr>
        <xdr:cNvPr id="493" name="【認定こども園・幼稚園・保育所】&#10;一人当たり面積該当値テキスト"/>
        <xdr:cNvSpPr txBox="1"/>
      </xdr:nvSpPr>
      <xdr:spPr>
        <a:xfrm>
          <a:off x="22199600" y="603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16256</xdr:rowOff>
    </xdr:from>
    <xdr:to>
      <xdr:col>112</xdr:col>
      <xdr:colOff>38100</xdr:colOff>
      <xdr:row>36</xdr:row>
      <xdr:rowOff>117856</xdr:rowOff>
    </xdr:to>
    <xdr:sp macro="" textlink="">
      <xdr:nvSpPr>
        <xdr:cNvPr id="494" name="楕円 493"/>
        <xdr:cNvSpPr/>
      </xdr:nvSpPr>
      <xdr:spPr>
        <a:xfrm>
          <a:off x="21272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57912</xdr:rowOff>
    </xdr:from>
    <xdr:to>
      <xdr:col>116</xdr:col>
      <xdr:colOff>63500</xdr:colOff>
      <xdr:row>36</xdr:row>
      <xdr:rowOff>67056</xdr:rowOff>
    </xdr:to>
    <xdr:cxnSp macro="">
      <xdr:nvCxnSpPr>
        <xdr:cNvPr id="495" name="直線コネクタ 494"/>
        <xdr:cNvCxnSpPr/>
      </xdr:nvCxnSpPr>
      <xdr:spPr>
        <a:xfrm flipV="1">
          <a:off x="21323300" y="62301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25400</xdr:rowOff>
    </xdr:from>
    <xdr:to>
      <xdr:col>107</xdr:col>
      <xdr:colOff>101600</xdr:colOff>
      <xdr:row>36</xdr:row>
      <xdr:rowOff>127000</xdr:rowOff>
    </xdr:to>
    <xdr:sp macro="" textlink="">
      <xdr:nvSpPr>
        <xdr:cNvPr id="496" name="楕円 495"/>
        <xdr:cNvSpPr/>
      </xdr:nvSpPr>
      <xdr:spPr>
        <a:xfrm>
          <a:off x="20383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67056</xdr:rowOff>
    </xdr:from>
    <xdr:to>
      <xdr:col>111</xdr:col>
      <xdr:colOff>177800</xdr:colOff>
      <xdr:row>36</xdr:row>
      <xdr:rowOff>76200</xdr:rowOff>
    </xdr:to>
    <xdr:cxnSp macro="">
      <xdr:nvCxnSpPr>
        <xdr:cNvPr id="497" name="直線コネクタ 496"/>
        <xdr:cNvCxnSpPr/>
      </xdr:nvCxnSpPr>
      <xdr:spPr>
        <a:xfrm flipV="1">
          <a:off x="20434300" y="62392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36830</xdr:rowOff>
    </xdr:from>
    <xdr:to>
      <xdr:col>102</xdr:col>
      <xdr:colOff>165100</xdr:colOff>
      <xdr:row>36</xdr:row>
      <xdr:rowOff>138430</xdr:rowOff>
    </xdr:to>
    <xdr:sp macro="" textlink="">
      <xdr:nvSpPr>
        <xdr:cNvPr id="498" name="楕円 497"/>
        <xdr:cNvSpPr/>
      </xdr:nvSpPr>
      <xdr:spPr>
        <a:xfrm>
          <a:off x="19494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76200</xdr:rowOff>
    </xdr:from>
    <xdr:to>
      <xdr:col>107</xdr:col>
      <xdr:colOff>50800</xdr:colOff>
      <xdr:row>36</xdr:row>
      <xdr:rowOff>87630</xdr:rowOff>
    </xdr:to>
    <xdr:cxnSp macro="">
      <xdr:nvCxnSpPr>
        <xdr:cNvPr id="499" name="直線コネクタ 498"/>
        <xdr:cNvCxnSpPr/>
      </xdr:nvCxnSpPr>
      <xdr:spPr>
        <a:xfrm flipV="1">
          <a:off x="19545300" y="6248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43688</xdr:rowOff>
    </xdr:from>
    <xdr:to>
      <xdr:col>98</xdr:col>
      <xdr:colOff>38100</xdr:colOff>
      <xdr:row>36</xdr:row>
      <xdr:rowOff>145288</xdr:rowOff>
    </xdr:to>
    <xdr:sp macro="" textlink="">
      <xdr:nvSpPr>
        <xdr:cNvPr id="500" name="楕円 499"/>
        <xdr:cNvSpPr/>
      </xdr:nvSpPr>
      <xdr:spPr>
        <a:xfrm>
          <a:off x="18605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87630</xdr:rowOff>
    </xdr:from>
    <xdr:to>
      <xdr:col>102</xdr:col>
      <xdr:colOff>114300</xdr:colOff>
      <xdr:row>36</xdr:row>
      <xdr:rowOff>94488</xdr:rowOff>
    </xdr:to>
    <xdr:cxnSp macro="">
      <xdr:nvCxnSpPr>
        <xdr:cNvPr id="501" name="直線コネクタ 500"/>
        <xdr:cNvCxnSpPr/>
      </xdr:nvCxnSpPr>
      <xdr:spPr>
        <a:xfrm flipV="1">
          <a:off x="18656300" y="625983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22115</xdr:rowOff>
    </xdr:from>
    <xdr:ext cx="469744" cy="259045"/>
    <xdr:sp macro="" textlink="">
      <xdr:nvSpPr>
        <xdr:cNvPr id="502" name="n_1aveValue【認定こども園・幼稚園・保育所】&#10;一人当たり面積"/>
        <xdr:cNvSpPr txBox="1"/>
      </xdr:nvSpPr>
      <xdr:spPr>
        <a:xfrm>
          <a:off x="21075727" y="653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33545</xdr:rowOff>
    </xdr:from>
    <xdr:ext cx="469744" cy="259045"/>
    <xdr:sp macro="" textlink="">
      <xdr:nvSpPr>
        <xdr:cNvPr id="503" name="n_2aveValue【認定こども園・幼稚園・保育所】&#10;一人当たり面積"/>
        <xdr:cNvSpPr txBox="1"/>
      </xdr:nvSpPr>
      <xdr:spPr>
        <a:xfrm>
          <a:off x="20199427" y="654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143273</xdr:rowOff>
    </xdr:from>
    <xdr:ext cx="469744" cy="259045"/>
    <xdr:sp macro="" textlink="">
      <xdr:nvSpPr>
        <xdr:cNvPr id="504" name="n_3aveValue【認定こども園・幼稚園・保育所】&#10;一人当たり面積"/>
        <xdr:cNvSpPr txBox="1"/>
      </xdr:nvSpPr>
      <xdr:spPr>
        <a:xfrm>
          <a:off x="193104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1541</xdr:rowOff>
    </xdr:from>
    <xdr:ext cx="469744" cy="259045"/>
    <xdr:sp macro="" textlink="">
      <xdr:nvSpPr>
        <xdr:cNvPr id="505" name="n_4aveValue【認定こども園・幼稚園・保育所】&#10;一人当たり面積"/>
        <xdr:cNvSpPr txBox="1"/>
      </xdr:nvSpPr>
      <xdr:spPr>
        <a:xfrm>
          <a:off x="18421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134383</xdr:rowOff>
    </xdr:from>
    <xdr:ext cx="469744" cy="259045"/>
    <xdr:sp macro="" textlink="">
      <xdr:nvSpPr>
        <xdr:cNvPr id="506" name="n_1mainValue【認定こども園・幼稚園・保育所】&#10;一人当たり面積"/>
        <xdr:cNvSpPr txBox="1"/>
      </xdr:nvSpPr>
      <xdr:spPr>
        <a:xfrm>
          <a:off x="21075727" y="596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143527</xdr:rowOff>
    </xdr:from>
    <xdr:ext cx="469744" cy="259045"/>
    <xdr:sp macro="" textlink="">
      <xdr:nvSpPr>
        <xdr:cNvPr id="507" name="n_2mainValue【認定こども園・幼稚園・保育所】&#10;一人当たり面積"/>
        <xdr:cNvSpPr txBox="1"/>
      </xdr:nvSpPr>
      <xdr:spPr>
        <a:xfrm>
          <a:off x="20199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154957</xdr:rowOff>
    </xdr:from>
    <xdr:ext cx="469744" cy="259045"/>
    <xdr:sp macro="" textlink="">
      <xdr:nvSpPr>
        <xdr:cNvPr id="508" name="n_3mainValue【認定こども園・幼稚園・保育所】&#10;一人当たり面積"/>
        <xdr:cNvSpPr txBox="1"/>
      </xdr:nvSpPr>
      <xdr:spPr>
        <a:xfrm>
          <a:off x="19310427"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161815</xdr:rowOff>
    </xdr:from>
    <xdr:ext cx="469744" cy="259045"/>
    <xdr:sp macro="" textlink="">
      <xdr:nvSpPr>
        <xdr:cNvPr id="509" name="n_4mainValue【認定こども園・幼稚園・保育所】&#10;一人当たり面積"/>
        <xdr:cNvSpPr txBox="1"/>
      </xdr:nvSpPr>
      <xdr:spPr>
        <a:xfrm>
          <a:off x="18421427"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535" name="直線コネクタ 534"/>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8"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9" name="直線コネクタ 538"/>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133730</xdr:rowOff>
    </xdr:from>
    <xdr:ext cx="405111" cy="259045"/>
    <xdr:sp macro="" textlink="">
      <xdr:nvSpPr>
        <xdr:cNvPr id="540" name="【学校施設】&#10;有形固定資産減価償却率平均値テキスト"/>
        <xdr:cNvSpPr txBox="1"/>
      </xdr:nvSpPr>
      <xdr:spPr>
        <a:xfrm>
          <a:off x="16357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41" name="フローチャート: 判断 540"/>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542" name="フローチャート: 判断 541"/>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3" name="フローチャート: 判断 542"/>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544" name="フローチャート: 判断 543"/>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45" name="フローチャート: 判断 544"/>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51" name="楕円 550"/>
        <xdr:cNvSpPr/>
      </xdr:nvSpPr>
      <xdr:spPr>
        <a:xfrm>
          <a:off x="162687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102343</xdr:rowOff>
    </xdr:from>
    <xdr:ext cx="405111" cy="259045"/>
    <xdr:sp macro="" textlink="">
      <xdr:nvSpPr>
        <xdr:cNvPr id="552" name="【学校施設】&#10;有形固定資産減価償却率該当値テキスト"/>
        <xdr:cNvSpPr txBox="1"/>
      </xdr:nvSpPr>
      <xdr:spPr>
        <a:xfrm>
          <a:off x="16357600"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89626</xdr:rowOff>
    </xdr:from>
    <xdr:to>
      <xdr:col>81</xdr:col>
      <xdr:colOff>101600</xdr:colOff>
      <xdr:row>61</xdr:row>
      <xdr:rowOff>19776</xdr:rowOff>
    </xdr:to>
    <xdr:sp macro="" textlink="">
      <xdr:nvSpPr>
        <xdr:cNvPr id="553" name="楕円 552"/>
        <xdr:cNvSpPr/>
      </xdr:nvSpPr>
      <xdr:spPr>
        <a:xfrm>
          <a:off x="15430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140426</xdr:rowOff>
    </xdr:from>
    <xdr:to>
      <xdr:col>85</xdr:col>
      <xdr:colOff>127000</xdr:colOff>
      <xdr:row>61</xdr:row>
      <xdr:rowOff>3266</xdr:rowOff>
    </xdr:to>
    <xdr:cxnSp macro="">
      <xdr:nvCxnSpPr>
        <xdr:cNvPr id="554" name="直線コネクタ 553"/>
        <xdr:cNvCxnSpPr/>
      </xdr:nvCxnSpPr>
      <xdr:spPr>
        <a:xfrm>
          <a:off x="15481300" y="1042742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94524</xdr:rowOff>
    </xdr:from>
    <xdr:to>
      <xdr:col>76</xdr:col>
      <xdr:colOff>165100</xdr:colOff>
      <xdr:row>61</xdr:row>
      <xdr:rowOff>24674</xdr:rowOff>
    </xdr:to>
    <xdr:sp macro="" textlink="">
      <xdr:nvSpPr>
        <xdr:cNvPr id="555" name="楕円 554"/>
        <xdr:cNvSpPr/>
      </xdr:nvSpPr>
      <xdr:spPr>
        <a:xfrm>
          <a:off x="14541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140426</xdr:rowOff>
    </xdr:from>
    <xdr:to>
      <xdr:col>81</xdr:col>
      <xdr:colOff>50800</xdr:colOff>
      <xdr:row>60</xdr:row>
      <xdr:rowOff>145324</xdr:rowOff>
    </xdr:to>
    <xdr:cxnSp macro="">
      <xdr:nvCxnSpPr>
        <xdr:cNvPr id="556" name="直線コネクタ 555"/>
        <xdr:cNvCxnSpPr/>
      </xdr:nvCxnSpPr>
      <xdr:spPr>
        <a:xfrm flipV="1">
          <a:off x="14592300" y="104274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55335</xdr:rowOff>
    </xdr:from>
    <xdr:to>
      <xdr:col>72</xdr:col>
      <xdr:colOff>38100</xdr:colOff>
      <xdr:row>60</xdr:row>
      <xdr:rowOff>156935</xdr:rowOff>
    </xdr:to>
    <xdr:sp macro="" textlink="">
      <xdr:nvSpPr>
        <xdr:cNvPr id="557" name="楕円 556"/>
        <xdr:cNvSpPr/>
      </xdr:nvSpPr>
      <xdr:spPr>
        <a:xfrm>
          <a:off x="13652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106135</xdr:rowOff>
    </xdr:from>
    <xdr:to>
      <xdr:col>76</xdr:col>
      <xdr:colOff>114300</xdr:colOff>
      <xdr:row>60</xdr:row>
      <xdr:rowOff>145324</xdr:rowOff>
    </xdr:to>
    <xdr:cxnSp macro="">
      <xdr:nvCxnSpPr>
        <xdr:cNvPr id="558" name="直線コネクタ 557"/>
        <xdr:cNvCxnSpPr/>
      </xdr:nvCxnSpPr>
      <xdr:spPr>
        <a:xfrm>
          <a:off x="13703300" y="1039313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7983</xdr:rowOff>
    </xdr:from>
    <xdr:to>
      <xdr:col>67</xdr:col>
      <xdr:colOff>101600</xdr:colOff>
      <xdr:row>60</xdr:row>
      <xdr:rowOff>109583</xdr:rowOff>
    </xdr:to>
    <xdr:sp macro="" textlink="">
      <xdr:nvSpPr>
        <xdr:cNvPr id="559" name="楕円 558"/>
        <xdr:cNvSpPr/>
      </xdr:nvSpPr>
      <xdr:spPr>
        <a:xfrm>
          <a:off x="12763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58783</xdr:rowOff>
    </xdr:from>
    <xdr:to>
      <xdr:col>71</xdr:col>
      <xdr:colOff>177800</xdr:colOff>
      <xdr:row>60</xdr:row>
      <xdr:rowOff>106135</xdr:rowOff>
    </xdr:to>
    <xdr:cxnSp macro="">
      <xdr:nvCxnSpPr>
        <xdr:cNvPr id="560" name="直線コネクタ 559"/>
        <xdr:cNvCxnSpPr/>
      </xdr:nvCxnSpPr>
      <xdr:spPr>
        <a:xfrm>
          <a:off x="12814300" y="1034578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14168</xdr:rowOff>
    </xdr:from>
    <xdr:ext cx="405111" cy="259045"/>
    <xdr:sp macro="" textlink="">
      <xdr:nvSpPr>
        <xdr:cNvPr id="561" name="n_1aveValue【学校施設】&#10;有形固定資産減価償却率"/>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62" name="n_2aveValue【学校施設】&#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126110</xdr:rowOff>
    </xdr:from>
    <xdr:ext cx="405111" cy="259045"/>
    <xdr:sp macro="" textlink="">
      <xdr:nvSpPr>
        <xdr:cNvPr id="563" name="n_3aveValue【学校施設】&#10;有形固定資産減価償却率"/>
        <xdr:cNvSpPr txBox="1"/>
      </xdr:nvSpPr>
      <xdr:spPr>
        <a:xfrm>
          <a:off x="13500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131734</xdr:rowOff>
    </xdr:from>
    <xdr:ext cx="405111" cy="259045"/>
    <xdr:sp macro="" textlink="">
      <xdr:nvSpPr>
        <xdr:cNvPr id="564" name="n_4aveValue【学校施設】&#10;有形固定資産減価償却率"/>
        <xdr:cNvSpPr txBox="1"/>
      </xdr:nvSpPr>
      <xdr:spPr>
        <a:xfrm>
          <a:off x="12611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36303</xdr:rowOff>
    </xdr:from>
    <xdr:ext cx="405111" cy="259045"/>
    <xdr:sp macro="" textlink="">
      <xdr:nvSpPr>
        <xdr:cNvPr id="565" name="n_1mainValue【学校施設】&#10;有形固定資産減価償却率"/>
        <xdr:cNvSpPr txBox="1"/>
      </xdr:nvSpPr>
      <xdr:spPr>
        <a:xfrm>
          <a:off x="152660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15801</xdr:rowOff>
    </xdr:from>
    <xdr:ext cx="405111" cy="259045"/>
    <xdr:sp macro="" textlink="">
      <xdr:nvSpPr>
        <xdr:cNvPr id="566" name="n_2mainValue【学校施設】&#10;有形固定資産減価償却率"/>
        <xdr:cNvSpPr txBox="1"/>
      </xdr:nvSpPr>
      <xdr:spPr>
        <a:xfrm>
          <a:off x="14389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148062</xdr:rowOff>
    </xdr:from>
    <xdr:ext cx="405111" cy="259045"/>
    <xdr:sp macro="" textlink="">
      <xdr:nvSpPr>
        <xdr:cNvPr id="567" name="n_3mainValue【学校施設】&#10;有形固定資産減価償却率"/>
        <xdr:cNvSpPr txBox="1"/>
      </xdr:nvSpPr>
      <xdr:spPr>
        <a:xfrm>
          <a:off x="13500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568" name="n_4mainValue【学校施設】&#10;有形固定資産減価償却率"/>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0" name="直線コネクタ 5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1" name="テキスト ボックス 5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2" name="直線コネクタ 5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3" name="テキスト ボックス 5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4" name="直線コネクタ 5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5" name="テキスト ボックス 5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6" name="直線コネクタ 5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7" name="テキスト ボックス 5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8" name="直線コネクタ 5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9" name="テキスト ボックス 5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0" name="直線コネクタ 5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1" name="テキスト ボックス 5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95" name="直線コネクタ 594"/>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96" name="【学校施設】&#10;一人当たり面積最小値テキスト"/>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97" name="直線コネクタ 596"/>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98" name="【学校施設】&#10;一人当たり面積最大値テキスト"/>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99" name="直線コネクタ 598"/>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46209</xdr:rowOff>
    </xdr:from>
    <xdr:ext cx="469744" cy="259045"/>
    <xdr:sp macro="" textlink="">
      <xdr:nvSpPr>
        <xdr:cNvPr id="600" name="【学校施設】&#10;一人当たり面積平均値テキスト"/>
        <xdr:cNvSpPr txBox="1"/>
      </xdr:nvSpPr>
      <xdr:spPr>
        <a:xfrm>
          <a:off x="22199600" y="1050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601" name="フローチャート: 判断 600"/>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602" name="フローチャート: 判断 601"/>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603" name="フローチャート: 判断 602"/>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604" name="フローチャート: 判断 603"/>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605" name="フローチャート: 判断 604"/>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170942</xdr:rowOff>
    </xdr:from>
    <xdr:to>
      <xdr:col>116</xdr:col>
      <xdr:colOff>114300</xdr:colOff>
      <xdr:row>63</xdr:row>
      <xdr:rowOff>101092</xdr:rowOff>
    </xdr:to>
    <xdr:sp macro="" textlink="">
      <xdr:nvSpPr>
        <xdr:cNvPr id="611" name="楕円 610"/>
        <xdr:cNvSpPr/>
      </xdr:nvSpPr>
      <xdr:spPr>
        <a:xfrm>
          <a:off x="221107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149369</xdr:rowOff>
    </xdr:from>
    <xdr:ext cx="469744" cy="259045"/>
    <xdr:sp macro="" textlink="">
      <xdr:nvSpPr>
        <xdr:cNvPr id="612" name="【学校施設】&#10;一人当たり面積該当値テキスト"/>
        <xdr:cNvSpPr txBox="1"/>
      </xdr:nvSpPr>
      <xdr:spPr>
        <a:xfrm>
          <a:off x="22199600"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5697</xdr:rowOff>
    </xdr:from>
    <xdr:to>
      <xdr:col>112</xdr:col>
      <xdr:colOff>38100</xdr:colOff>
      <xdr:row>63</xdr:row>
      <xdr:rowOff>107297</xdr:rowOff>
    </xdr:to>
    <xdr:sp macro="" textlink="">
      <xdr:nvSpPr>
        <xdr:cNvPr id="613" name="楕円 612"/>
        <xdr:cNvSpPr/>
      </xdr:nvSpPr>
      <xdr:spPr>
        <a:xfrm>
          <a:off x="21272500" y="1080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50292</xdr:rowOff>
    </xdr:from>
    <xdr:to>
      <xdr:col>116</xdr:col>
      <xdr:colOff>63500</xdr:colOff>
      <xdr:row>63</xdr:row>
      <xdr:rowOff>56497</xdr:rowOff>
    </xdr:to>
    <xdr:cxnSp macro="">
      <xdr:nvCxnSpPr>
        <xdr:cNvPr id="614" name="直線コネクタ 613"/>
        <xdr:cNvCxnSpPr/>
      </xdr:nvCxnSpPr>
      <xdr:spPr>
        <a:xfrm flipV="1">
          <a:off x="21323300" y="10851642"/>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11249</xdr:rowOff>
    </xdr:from>
    <xdr:to>
      <xdr:col>107</xdr:col>
      <xdr:colOff>101600</xdr:colOff>
      <xdr:row>63</xdr:row>
      <xdr:rowOff>112849</xdr:rowOff>
    </xdr:to>
    <xdr:sp macro="" textlink="">
      <xdr:nvSpPr>
        <xdr:cNvPr id="615" name="楕円 614"/>
        <xdr:cNvSpPr/>
      </xdr:nvSpPr>
      <xdr:spPr>
        <a:xfrm>
          <a:off x="20383500" y="10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56497</xdr:rowOff>
    </xdr:from>
    <xdr:to>
      <xdr:col>111</xdr:col>
      <xdr:colOff>177800</xdr:colOff>
      <xdr:row>63</xdr:row>
      <xdr:rowOff>62049</xdr:rowOff>
    </xdr:to>
    <xdr:cxnSp macro="">
      <xdr:nvCxnSpPr>
        <xdr:cNvPr id="616" name="直線コネクタ 615"/>
        <xdr:cNvCxnSpPr/>
      </xdr:nvCxnSpPr>
      <xdr:spPr>
        <a:xfrm flipV="1">
          <a:off x="20434300" y="10857847"/>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17453</xdr:rowOff>
    </xdr:from>
    <xdr:to>
      <xdr:col>102</xdr:col>
      <xdr:colOff>165100</xdr:colOff>
      <xdr:row>63</xdr:row>
      <xdr:rowOff>119053</xdr:rowOff>
    </xdr:to>
    <xdr:sp macro="" textlink="">
      <xdr:nvSpPr>
        <xdr:cNvPr id="617" name="楕円 616"/>
        <xdr:cNvSpPr/>
      </xdr:nvSpPr>
      <xdr:spPr>
        <a:xfrm>
          <a:off x="19494500" y="1081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62049</xdr:rowOff>
    </xdr:from>
    <xdr:to>
      <xdr:col>107</xdr:col>
      <xdr:colOff>50800</xdr:colOff>
      <xdr:row>63</xdr:row>
      <xdr:rowOff>68253</xdr:rowOff>
    </xdr:to>
    <xdr:cxnSp macro="">
      <xdr:nvCxnSpPr>
        <xdr:cNvPr id="618" name="直線コネクタ 617"/>
        <xdr:cNvCxnSpPr/>
      </xdr:nvCxnSpPr>
      <xdr:spPr>
        <a:xfrm flipV="1">
          <a:off x="19545300" y="10863399"/>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25944</xdr:rowOff>
    </xdr:from>
    <xdr:to>
      <xdr:col>98</xdr:col>
      <xdr:colOff>38100</xdr:colOff>
      <xdr:row>63</xdr:row>
      <xdr:rowOff>127544</xdr:rowOff>
    </xdr:to>
    <xdr:sp macro="" textlink="">
      <xdr:nvSpPr>
        <xdr:cNvPr id="619" name="楕円 618"/>
        <xdr:cNvSpPr/>
      </xdr:nvSpPr>
      <xdr:spPr>
        <a:xfrm>
          <a:off x="18605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68253</xdr:rowOff>
    </xdr:from>
    <xdr:to>
      <xdr:col>102</xdr:col>
      <xdr:colOff>114300</xdr:colOff>
      <xdr:row>63</xdr:row>
      <xdr:rowOff>76744</xdr:rowOff>
    </xdr:to>
    <xdr:cxnSp macro="">
      <xdr:nvCxnSpPr>
        <xdr:cNvPr id="620" name="直線コネクタ 619"/>
        <xdr:cNvCxnSpPr/>
      </xdr:nvCxnSpPr>
      <xdr:spPr>
        <a:xfrm flipV="1">
          <a:off x="18656300" y="10869603"/>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139173</xdr:rowOff>
    </xdr:from>
    <xdr:ext cx="469744" cy="259045"/>
    <xdr:sp macro="" textlink="">
      <xdr:nvSpPr>
        <xdr:cNvPr id="621" name="n_1aveValue【学校施設】&#10;一人当たり面積"/>
        <xdr:cNvSpPr txBox="1"/>
      </xdr:nvSpPr>
      <xdr:spPr>
        <a:xfrm>
          <a:off x="21075727" y="1042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158114</xdr:rowOff>
    </xdr:from>
    <xdr:ext cx="469744" cy="259045"/>
    <xdr:sp macro="" textlink="">
      <xdr:nvSpPr>
        <xdr:cNvPr id="622" name="n_2aveValue【学校施設】&#10;一人当たり面積"/>
        <xdr:cNvSpPr txBox="1"/>
      </xdr:nvSpPr>
      <xdr:spPr>
        <a:xfrm>
          <a:off x="20199427" y="104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153216</xdr:rowOff>
    </xdr:from>
    <xdr:ext cx="469744" cy="259045"/>
    <xdr:sp macro="" textlink="">
      <xdr:nvSpPr>
        <xdr:cNvPr id="623" name="n_3aveValue【学校施設】&#10;一人当たり面積"/>
        <xdr:cNvSpPr txBox="1"/>
      </xdr:nvSpPr>
      <xdr:spPr>
        <a:xfrm>
          <a:off x="19310427" y="104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34996</xdr:rowOff>
    </xdr:from>
    <xdr:ext cx="469744" cy="259045"/>
    <xdr:sp macro="" textlink="">
      <xdr:nvSpPr>
        <xdr:cNvPr id="624" name="n_4aveValue【学校施設】&#10;一人当たり面積"/>
        <xdr:cNvSpPr txBox="1"/>
      </xdr:nvSpPr>
      <xdr:spPr>
        <a:xfrm>
          <a:off x="18421427" y="1049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98424</xdr:rowOff>
    </xdr:from>
    <xdr:ext cx="469744" cy="259045"/>
    <xdr:sp macro="" textlink="">
      <xdr:nvSpPr>
        <xdr:cNvPr id="625" name="n_1mainValue【学校施設】&#10;一人当たり面積"/>
        <xdr:cNvSpPr txBox="1"/>
      </xdr:nvSpPr>
      <xdr:spPr>
        <a:xfrm>
          <a:off x="21075727" y="1089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103976</xdr:rowOff>
    </xdr:from>
    <xdr:ext cx="469744" cy="259045"/>
    <xdr:sp macro="" textlink="">
      <xdr:nvSpPr>
        <xdr:cNvPr id="626" name="n_2mainValue【学校施設】&#10;一人当たり面積"/>
        <xdr:cNvSpPr txBox="1"/>
      </xdr:nvSpPr>
      <xdr:spPr>
        <a:xfrm>
          <a:off x="20199427" y="1090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110180</xdr:rowOff>
    </xdr:from>
    <xdr:ext cx="469744" cy="259045"/>
    <xdr:sp macro="" textlink="">
      <xdr:nvSpPr>
        <xdr:cNvPr id="627" name="n_3mainValue【学校施設】&#10;一人当たり面積"/>
        <xdr:cNvSpPr txBox="1"/>
      </xdr:nvSpPr>
      <xdr:spPr>
        <a:xfrm>
          <a:off x="19310427" y="1091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118671</xdr:rowOff>
    </xdr:from>
    <xdr:ext cx="469744" cy="259045"/>
    <xdr:sp macro="" textlink="">
      <xdr:nvSpPr>
        <xdr:cNvPr id="628" name="n_4mainValue【学校施設】&#10;一人当たり面積"/>
        <xdr:cNvSpPr txBox="1"/>
      </xdr:nvSpPr>
      <xdr:spPr>
        <a:xfrm>
          <a:off x="18421427" y="109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1" name="テキスト ボックス 6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1" name="テキスト ボックス 6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140970</xdr:rowOff>
    </xdr:from>
    <xdr:to>
      <xdr:col>85</xdr:col>
      <xdr:colOff>126364</xdr:colOff>
      <xdr:row>86</xdr:row>
      <xdr:rowOff>168729</xdr:rowOff>
    </xdr:to>
    <xdr:cxnSp macro="">
      <xdr:nvCxnSpPr>
        <xdr:cNvPr id="654" name="直線コネクタ 653"/>
        <xdr:cNvCxnSpPr/>
      </xdr:nvCxnSpPr>
      <xdr:spPr>
        <a:xfrm flipV="1">
          <a:off x="16318864" y="13685520"/>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5"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6" name="直線コネクタ 65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87647</xdr:rowOff>
    </xdr:from>
    <xdr:ext cx="405111" cy="259045"/>
    <xdr:sp macro="" textlink="">
      <xdr:nvSpPr>
        <xdr:cNvPr id="657" name="【児童館】&#10;有形固定資産減価償却率最大値テキスト"/>
        <xdr:cNvSpPr txBox="1"/>
      </xdr:nvSpPr>
      <xdr:spPr>
        <a:xfrm>
          <a:off x="16357600" y="1346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140970</xdr:rowOff>
    </xdr:from>
    <xdr:to>
      <xdr:col>86</xdr:col>
      <xdr:colOff>25400</xdr:colOff>
      <xdr:row>79</xdr:row>
      <xdr:rowOff>140970</xdr:rowOff>
    </xdr:to>
    <xdr:cxnSp macro="">
      <xdr:nvCxnSpPr>
        <xdr:cNvPr id="658" name="直線コネクタ 657"/>
        <xdr:cNvCxnSpPr/>
      </xdr:nvCxnSpPr>
      <xdr:spPr>
        <a:xfrm>
          <a:off x="16230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62065</xdr:rowOff>
    </xdr:from>
    <xdr:ext cx="405111" cy="259045"/>
    <xdr:sp macro="" textlink="">
      <xdr:nvSpPr>
        <xdr:cNvPr id="659" name="【児童館】&#10;有形固定資産減価償却率平均値テキスト"/>
        <xdr:cNvSpPr txBox="1"/>
      </xdr:nvSpPr>
      <xdr:spPr>
        <a:xfrm>
          <a:off x="16357600" y="144638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83638</xdr:rowOff>
    </xdr:from>
    <xdr:to>
      <xdr:col>85</xdr:col>
      <xdr:colOff>177800</xdr:colOff>
      <xdr:row>85</xdr:row>
      <xdr:rowOff>13788</xdr:rowOff>
    </xdr:to>
    <xdr:sp macro="" textlink="">
      <xdr:nvSpPr>
        <xdr:cNvPr id="660" name="フローチャート: 判断 659"/>
        <xdr:cNvSpPr/>
      </xdr:nvSpPr>
      <xdr:spPr>
        <a:xfrm>
          <a:off x="16268700" y="144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90170</xdr:rowOff>
    </xdr:from>
    <xdr:to>
      <xdr:col>81</xdr:col>
      <xdr:colOff>101600</xdr:colOff>
      <xdr:row>84</xdr:row>
      <xdr:rowOff>20320</xdr:rowOff>
    </xdr:to>
    <xdr:sp macro="" textlink="">
      <xdr:nvSpPr>
        <xdr:cNvPr id="661" name="フローチャート: 判断 660"/>
        <xdr:cNvSpPr/>
      </xdr:nvSpPr>
      <xdr:spPr>
        <a:xfrm>
          <a:off x="15430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116295</xdr:rowOff>
    </xdr:from>
    <xdr:to>
      <xdr:col>76</xdr:col>
      <xdr:colOff>165100</xdr:colOff>
      <xdr:row>84</xdr:row>
      <xdr:rowOff>46445</xdr:rowOff>
    </xdr:to>
    <xdr:sp macro="" textlink="">
      <xdr:nvSpPr>
        <xdr:cNvPr id="662" name="フローチャート: 判断 661"/>
        <xdr:cNvSpPr/>
      </xdr:nvSpPr>
      <xdr:spPr>
        <a:xfrm>
          <a:off x="14541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111398</xdr:rowOff>
    </xdr:from>
    <xdr:to>
      <xdr:col>72</xdr:col>
      <xdr:colOff>38100</xdr:colOff>
      <xdr:row>84</xdr:row>
      <xdr:rowOff>41548</xdr:rowOff>
    </xdr:to>
    <xdr:sp macro="" textlink="">
      <xdr:nvSpPr>
        <xdr:cNvPr id="663" name="フローチャート: 判断 662"/>
        <xdr:cNvSpPr/>
      </xdr:nvSpPr>
      <xdr:spPr>
        <a:xfrm>
          <a:off x="13652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64" name="フローチャート: 判断 663"/>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90170</xdr:rowOff>
    </xdr:from>
    <xdr:to>
      <xdr:col>85</xdr:col>
      <xdr:colOff>177800</xdr:colOff>
      <xdr:row>80</xdr:row>
      <xdr:rowOff>20320</xdr:rowOff>
    </xdr:to>
    <xdr:sp macro="" textlink="">
      <xdr:nvSpPr>
        <xdr:cNvPr id="670" name="楕円 669"/>
        <xdr:cNvSpPr/>
      </xdr:nvSpPr>
      <xdr:spPr>
        <a:xfrm>
          <a:off x="162687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43197</xdr:rowOff>
    </xdr:from>
    <xdr:ext cx="405111" cy="259045"/>
    <xdr:sp macro="" textlink="">
      <xdr:nvSpPr>
        <xdr:cNvPr id="671" name="【児童館】&#10;有形固定資産減価償却率該当値テキスト"/>
        <xdr:cNvSpPr txBox="1"/>
      </xdr:nvSpPr>
      <xdr:spPr>
        <a:xfrm>
          <a:off x="16357600" y="1358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39551</xdr:rowOff>
    </xdr:from>
    <xdr:to>
      <xdr:col>81</xdr:col>
      <xdr:colOff>101600</xdr:colOff>
      <xdr:row>79</xdr:row>
      <xdr:rowOff>141151</xdr:rowOff>
    </xdr:to>
    <xdr:sp macro="" textlink="">
      <xdr:nvSpPr>
        <xdr:cNvPr id="672" name="楕円 671"/>
        <xdr:cNvSpPr/>
      </xdr:nvSpPr>
      <xdr:spPr>
        <a:xfrm>
          <a:off x="15430500" y="1358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90351</xdr:rowOff>
    </xdr:from>
    <xdr:to>
      <xdr:col>85</xdr:col>
      <xdr:colOff>127000</xdr:colOff>
      <xdr:row>79</xdr:row>
      <xdr:rowOff>140970</xdr:rowOff>
    </xdr:to>
    <xdr:cxnSp macro="">
      <xdr:nvCxnSpPr>
        <xdr:cNvPr id="673" name="直線コネクタ 672"/>
        <xdr:cNvCxnSpPr/>
      </xdr:nvCxnSpPr>
      <xdr:spPr>
        <a:xfrm>
          <a:off x="15481300" y="13634901"/>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160382</xdr:rowOff>
    </xdr:from>
    <xdr:to>
      <xdr:col>76</xdr:col>
      <xdr:colOff>165100</xdr:colOff>
      <xdr:row>79</xdr:row>
      <xdr:rowOff>90532</xdr:rowOff>
    </xdr:to>
    <xdr:sp macro="" textlink="">
      <xdr:nvSpPr>
        <xdr:cNvPr id="674" name="楕円 673"/>
        <xdr:cNvSpPr/>
      </xdr:nvSpPr>
      <xdr:spPr>
        <a:xfrm>
          <a:off x="145415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39732</xdr:rowOff>
    </xdr:from>
    <xdr:to>
      <xdr:col>81</xdr:col>
      <xdr:colOff>50800</xdr:colOff>
      <xdr:row>79</xdr:row>
      <xdr:rowOff>90351</xdr:rowOff>
    </xdr:to>
    <xdr:cxnSp macro="">
      <xdr:nvCxnSpPr>
        <xdr:cNvPr id="675" name="直線コネクタ 674"/>
        <xdr:cNvCxnSpPr/>
      </xdr:nvCxnSpPr>
      <xdr:spPr>
        <a:xfrm>
          <a:off x="14592300" y="1358428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109764</xdr:rowOff>
    </xdr:from>
    <xdr:to>
      <xdr:col>72</xdr:col>
      <xdr:colOff>38100</xdr:colOff>
      <xdr:row>79</xdr:row>
      <xdr:rowOff>39914</xdr:rowOff>
    </xdr:to>
    <xdr:sp macro="" textlink="">
      <xdr:nvSpPr>
        <xdr:cNvPr id="676" name="楕円 675"/>
        <xdr:cNvSpPr/>
      </xdr:nvSpPr>
      <xdr:spPr>
        <a:xfrm>
          <a:off x="13652500" y="134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160564</xdr:rowOff>
    </xdr:from>
    <xdr:to>
      <xdr:col>76</xdr:col>
      <xdr:colOff>114300</xdr:colOff>
      <xdr:row>79</xdr:row>
      <xdr:rowOff>39732</xdr:rowOff>
    </xdr:to>
    <xdr:cxnSp macro="">
      <xdr:nvCxnSpPr>
        <xdr:cNvPr id="677" name="直線コネクタ 676"/>
        <xdr:cNvCxnSpPr/>
      </xdr:nvCxnSpPr>
      <xdr:spPr>
        <a:xfrm>
          <a:off x="13703300" y="1353366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59145</xdr:rowOff>
    </xdr:from>
    <xdr:to>
      <xdr:col>67</xdr:col>
      <xdr:colOff>101600</xdr:colOff>
      <xdr:row>78</xdr:row>
      <xdr:rowOff>160745</xdr:rowOff>
    </xdr:to>
    <xdr:sp macro="" textlink="">
      <xdr:nvSpPr>
        <xdr:cNvPr id="678" name="楕円 677"/>
        <xdr:cNvSpPr/>
      </xdr:nvSpPr>
      <xdr:spPr>
        <a:xfrm>
          <a:off x="12763500" y="13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109945</xdr:rowOff>
    </xdr:from>
    <xdr:to>
      <xdr:col>71</xdr:col>
      <xdr:colOff>177800</xdr:colOff>
      <xdr:row>78</xdr:row>
      <xdr:rowOff>160564</xdr:rowOff>
    </xdr:to>
    <xdr:cxnSp macro="">
      <xdr:nvCxnSpPr>
        <xdr:cNvPr id="679" name="直線コネクタ 678"/>
        <xdr:cNvCxnSpPr/>
      </xdr:nvCxnSpPr>
      <xdr:spPr>
        <a:xfrm>
          <a:off x="12814300" y="1348304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11447</xdr:rowOff>
    </xdr:from>
    <xdr:ext cx="405111" cy="259045"/>
    <xdr:sp macro="" textlink="">
      <xdr:nvSpPr>
        <xdr:cNvPr id="680" name="n_1aveValue【児童館】&#10;有形固定資産減価償却率"/>
        <xdr:cNvSpPr txBox="1"/>
      </xdr:nvSpPr>
      <xdr:spPr>
        <a:xfrm>
          <a:off x="15266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37572</xdr:rowOff>
    </xdr:from>
    <xdr:ext cx="405111" cy="259045"/>
    <xdr:sp macro="" textlink="">
      <xdr:nvSpPr>
        <xdr:cNvPr id="681" name="n_2aveValue【児童館】&#10;有形固定資産減価償却率"/>
        <xdr:cNvSpPr txBox="1"/>
      </xdr:nvSpPr>
      <xdr:spPr>
        <a:xfrm>
          <a:off x="143897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32675</xdr:rowOff>
    </xdr:from>
    <xdr:ext cx="405111" cy="259045"/>
    <xdr:sp macro="" textlink="">
      <xdr:nvSpPr>
        <xdr:cNvPr id="682" name="n_3aveValue【児童館】&#10;有形固定資産減価償却率"/>
        <xdr:cNvSpPr txBox="1"/>
      </xdr:nvSpPr>
      <xdr:spPr>
        <a:xfrm>
          <a:off x="13500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683" name="n_4aveValue【児童館】&#10;有形固定資産減価償却率"/>
        <xdr:cNvSpPr txBox="1"/>
      </xdr:nvSpPr>
      <xdr:spPr>
        <a:xfrm>
          <a:off x="12611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157678</xdr:rowOff>
    </xdr:from>
    <xdr:ext cx="405111" cy="259045"/>
    <xdr:sp macro="" textlink="">
      <xdr:nvSpPr>
        <xdr:cNvPr id="684" name="n_1mainValue【児童館】&#10;有形固定資産減価償却率"/>
        <xdr:cNvSpPr txBox="1"/>
      </xdr:nvSpPr>
      <xdr:spPr>
        <a:xfrm>
          <a:off x="15266044" y="1335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107059</xdr:rowOff>
    </xdr:from>
    <xdr:ext cx="405111" cy="259045"/>
    <xdr:sp macro="" textlink="">
      <xdr:nvSpPr>
        <xdr:cNvPr id="685" name="n_2mainValue【児童館】&#10;有形固定資産減価償却率"/>
        <xdr:cNvSpPr txBox="1"/>
      </xdr:nvSpPr>
      <xdr:spPr>
        <a:xfrm>
          <a:off x="14389744" y="1330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56441</xdr:rowOff>
    </xdr:from>
    <xdr:ext cx="405111" cy="259045"/>
    <xdr:sp macro="" textlink="">
      <xdr:nvSpPr>
        <xdr:cNvPr id="686" name="n_3mainValue【児童館】&#10;有形固定資産減価償却率"/>
        <xdr:cNvSpPr txBox="1"/>
      </xdr:nvSpPr>
      <xdr:spPr>
        <a:xfrm>
          <a:off x="13500744" y="1325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5822</xdr:rowOff>
    </xdr:from>
    <xdr:ext cx="405111" cy="259045"/>
    <xdr:sp macro="" textlink="">
      <xdr:nvSpPr>
        <xdr:cNvPr id="687" name="n_4mainValue【児童館】&#10;有形固定資産減価償却率"/>
        <xdr:cNvSpPr txBox="1"/>
      </xdr:nvSpPr>
      <xdr:spPr>
        <a:xfrm>
          <a:off x="12611744" y="1320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8" name="直線コネクタ 69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9" name="テキスト ボックス 69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0" name="直線コネクタ 69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1" name="テキスト ボックス 70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2" name="直線コネクタ 7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3" name="テキスト ボックス 7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4" name="直線コネクタ 70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5" name="テキスト ボックス 70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6" name="直線コネクタ 70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7" name="テキスト ボックス 70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156211</xdr:rowOff>
    </xdr:from>
    <xdr:to>
      <xdr:col>116</xdr:col>
      <xdr:colOff>62864</xdr:colOff>
      <xdr:row>86</xdr:row>
      <xdr:rowOff>60961</xdr:rowOff>
    </xdr:to>
    <xdr:cxnSp macro="">
      <xdr:nvCxnSpPr>
        <xdr:cNvPr id="711" name="直線コネクタ 710"/>
        <xdr:cNvCxnSpPr/>
      </xdr:nvCxnSpPr>
      <xdr:spPr>
        <a:xfrm flipV="1">
          <a:off x="22160864" y="13529311"/>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712" name="【児童館】&#10;一人当たり面積最小値テキスト"/>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713" name="直線コネクタ 712"/>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102888</xdr:rowOff>
    </xdr:from>
    <xdr:ext cx="469744" cy="259045"/>
    <xdr:sp macro="" textlink="">
      <xdr:nvSpPr>
        <xdr:cNvPr id="714" name="【児童館】&#10;一人当たり面積最大値テキスト"/>
        <xdr:cNvSpPr txBox="1"/>
      </xdr:nvSpPr>
      <xdr:spPr>
        <a:xfrm>
          <a:off x="22199600" y="1330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156211</xdr:rowOff>
    </xdr:from>
    <xdr:to>
      <xdr:col>116</xdr:col>
      <xdr:colOff>152400</xdr:colOff>
      <xdr:row>78</xdr:row>
      <xdr:rowOff>156211</xdr:rowOff>
    </xdr:to>
    <xdr:cxnSp macro="">
      <xdr:nvCxnSpPr>
        <xdr:cNvPr id="715" name="直線コネクタ 714"/>
        <xdr:cNvCxnSpPr/>
      </xdr:nvCxnSpPr>
      <xdr:spPr>
        <a:xfrm>
          <a:off x="22072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36847</xdr:rowOff>
    </xdr:from>
    <xdr:ext cx="469744" cy="259045"/>
    <xdr:sp macro="" textlink="">
      <xdr:nvSpPr>
        <xdr:cNvPr id="716" name="【児童館】&#10;一人当たり面積平均値テキスト"/>
        <xdr:cNvSpPr txBox="1"/>
      </xdr:nvSpPr>
      <xdr:spPr>
        <a:xfrm>
          <a:off x="22199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xdr:rowOff>
    </xdr:from>
    <xdr:to>
      <xdr:col>116</xdr:col>
      <xdr:colOff>114300</xdr:colOff>
      <xdr:row>85</xdr:row>
      <xdr:rowOff>115570</xdr:rowOff>
    </xdr:to>
    <xdr:sp macro="" textlink="">
      <xdr:nvSpPr>
        <xdr:cNvPr id="717" name="フローチャート: 判断 716"/>
        <xdr:cNvSpPr/>
      </xdr:nvSpPr>
      <xdr:spPr>
        <a:xfrm>
          <a:off x="22110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143511</xdr:rowOff>
    </xdr:from>
    <xdr:to>
      <xdr:col>112</xdr:col>
      <xdr:colOff>38100</xdr:colOff>
      <xdr:row>85</xdr:row>
      <xdr:rowOff>73661</xdr:rowOff>
    </xdr:to>
    <xdr:sp macro="" textlink="">
      <xdr:nvSpPr>
        <xdr:cNvPr id="718" name="フローチャート: 判断 717"/>
        <xdr:cNvSpPr/>
      </xdr:nvSpPr>
      <xdr:spPr>
        <a:xfrm>
          <a:off x="21272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719" name="フローチャート: 判断 718"/>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135889</xdr:rowOff>
    </xdr:from>
    <xdr:to>
      <xdr:col>102</xdr:col>
      <xdr:colOff>165100</xdr:colOff>
      <xdr:row>85</xdr:row>
      <xdr:rowOff>66039</xdr:rowOff>
    </xdr:to>
    <xdr:sp macro="" textlink="">
      <xdr:nvSpPr>
        <xdr:cNvPr id="720" name="フローチャート: 判断 719"/>
        <xdr:cNvSpPr/>
      </xdr:nvSpPr>
      <xdr:spPr>
        <a:xfrm>
          <a:off x="19494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21" name="フローチャート: 判断 720"/>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78739</xdr:rowOff>
    </xdr:from>
    <xdr:to>
      <xdr:col>116</xdr:col>
      <xdr:colOff>114300</xdr:colOff>
      <xdr:row>86</xdr:row>
      <xdr:rowOff>8889</xdr:rowOff>
    </xdr:to>
    <xdr:sp macro="" textlink="">
      <xdr:nvSpPr>
        <xdr:cNvPr id="727" name="楕円 726"/>
        <xdr:cNvSpPr/>
      </xdr:nvSpPr>
      <xdr:spPr>
        <a:xfrm>
          <a:off x="22110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165116</xdr:rowOff>
    </xdr:from>
    <xdr:ext cx="469744" cy="259045"/>
    <xdr:sp macro="" textlink="">
      <xdr:nvSpPr>
        <xdr:cNvPr id="728" name="【児童館】&#10;一人当たり面積該当値テキスト"/>
        <xdr:cNvSpPr txBox="1"/>
      </xdr:nvSpPr>
      <xdr:spPr>
        <a:xfrm>
          <a:off x="22199600" y="1456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29" name="楕円 728"/>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129539</xdr:rowOff>
    </xdr:from>
    <xdr:to>
      <xdr:col>116</xdr:col>
      <xdr:colOff>63500</xdr:colOff>
      <xdr:row>85</xdr:row>
      <xdr:rowOff>133350</xdr:rowOff>
    </xdr:to>
    <xdr:cxnSp macro="">
      <xdr:nvCxnSpPr>
        <xdr:cNvPr id="730" name="直線コネクタ 729"/>
        <xdr:cNvCxnSpPr/>
      </xdr:nvCxnSpPr>
      <xdr:spPr>
        <a:xfrm flipV="1">
          <a:off x="21323300" y="147027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31" name="楕円 730"/>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32" name="直線コネクタ 731"/>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33" name="楕円 732"/>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34" name="直線コネクタ 733"/>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86361</xdr:rowOff>
    </xdr:from>
    <xdr:to>
      <xdr:col>98</xdr:col>
      <xdr:colOff>38100</xdr:colOff>
      <xdr:row>86</xdr:row>
      <xdr:rowOff>16511</xdr:rowOff>
    </xdr:to>
    <xdr:sp macro="" textlink="">
      <xdr:nvSpPr>
        <xdr:cNvPr id="735" name="楕円 734"/>
        <xdr:cNvSpPr/>
      </xdr:nvSpPr>
      <xdr:spPr>
        <a:xfrm>
          <a:off x="18605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137161</xdr:rowOff>
    </xdr:to>
    <xdr:cxnSp macro="">
      <xdr:nvCxnSpPr>
        <xdr:cNvPr id="736" name="直線コネクタ 735"/>
        <xdr:cNvCxnSpPr/>
      </xdr:nvCxnSpPr>
      <xdr:spPr>
        <a:xfrm flipV="1">
          <a:off x="18656300" y="147066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90188</xdr:rowOff>
    </xdr:from>
    <xdr:ext cx="469744" cy="259045"/>
    <xdr:sp macro="" textlink="">
      <xdr:nvSpPr>
        <xdr:cNvPr id="737" name="n_1aveValue【児童館】&#10;一人当たり面積"/>
        <xdr:cNvSpPr txBox="1"/>
      </xdr:nvSpPr>
      <xdr:spPr>
        <a:xfrm>
          <a:off x="21075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738" name="n_2aveValue【児童館】&#10;一人当たり面積"/>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82566</xdr:rowOff>
    </xdr:from>
    <xdr:ext cx="469744" cy="259045"/>
    <xdr:sp macro="" textlink="">
      <xdr:nvSpPr>
        <xdr:cNvPr id="739" name="n_3aveValue【児童館】&#10;一人当たり面積"/>
        <xdr:cNvSpPr txBox="1"/>
      </xdr:nvSpPr>
      <xdr:spPr>
        <a:xfrm>
          <a:off x="19310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40" name="n_4aveValue【児童館】&#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41"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42"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43" name="n_3mainValue【児童館】&#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7638</xdr:rowOff>
    </xdr:from>
    <xdr:ext cx="469744" cy="259045"/>
    <xdr:sp macro="" textlink="">
      <xdr:nvSpPr>
        <xdr:cNvPr id="744" name="n_4mainValue【児童館】&#10;一人当たり面積"/>
        <xdr:cNvSpPr txBox="1"/>
      </xdr:nvSpPr>
      <xdr:spPr>
        <a:xfrm>
          <a:off x="18421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6" name="直線コネクタ 7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7" name="テキスト ボックス 75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8" name="直線コネクタ 7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9" name="テキスト ボックス 7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0" name="直線コネクタ 7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1" name="テキスト ボックス 7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2" name="直線コネクタ 7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3" name="テキスト ボックス 7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4" name="直線コネクタ 7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5" name="テキスト ボックス 76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8" name="直線コネクタ 76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9"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70" name="直線コネクタ 76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71"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72" name="直線コネクタ 77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773" name="【公民館】&#10;有形固定資産減価償却率平均値テキスト"/>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74" name="フローチャート: 判断 773"/>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775" name="フローチャート: 判断 774"/>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76" name="フローチャート: 判断 775"/>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777" name="フローチャート: 判断 776"/>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778" name="フローチャート: 判断 777"/>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129539</xdr:rowOff>
    </xdr:from>
    <xdr:to>
      <xdr:col>85</xdr:col>
      <xdr:colOff>177800</xdr:colOff>
      <xdr:row>105</xdr:row>
      <xdr:rowOff>59689</xdr:rowOff>
    </xdr:to>
    <xdr:sp macro="" textlink="">
      <xdr:nvSpPr>
        <xdr:cNvPr id="784" name="楕円 783"/>
        <xdr:cNvSpPr/>
      </xdr:nvSpPr>
      <xdr:spPr>
        <a:xfrm>
          <a:off x="16268700" y="1796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107966</xdr:rowOff>
    </xdr:from>
    <xdr:ext cx="405111" cy="259045"/>
    <xdr:sp macro="" textlink="">
      <xdr:nvSpPr>
        <xdr:cNvPr id="785" name="【公民館】&#10;有形固定資産減価償却率該当値テキスト"/>
        <xdr:cNvSpPr txBox="1"/>
      </xdr:nvSpPr>
      <xdr:spPr>
        <a:xfrm>
          <a:off x="16357600" y="17938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101600</xdr:rowOff>
    </xdr:from>
    <xdr:to>
      <xdr:col>81</xdr:col>
      <xdr:colOff>101600</xdr:colOff>
      <xdr:row>105</xdr:row>
      <xdr:rowOff>31750</xdr:rowOff>
    </xdr:to>
    <xdr:sp macro="" textlink="">
      <xdr:nvSpPr>
        <xdr:cNvPr id="786" name="楕円 785"/>
        <xdr:cNvSpPr/>
      </xdr:nvSpPr>
      <xdr:spPr>
        <a:xfrm>
          <a:off x="15430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152400</xdr:rowOff>
    </xdr:from>
    <xdr:to>
      <xdr:col>85</xdr:col>
      <xdr:colOff>127000</xdr:colOff>
      <xdr:row>105</xdr:row>
      <xdr:rowOff>8889</xdr:rowOff>
    </xdr:to>
    <xdr:cxnSp macro="">
      <xdr:nvCxnSpPr>
        <xdr:cNvPr id="787" name="直線コネクタ 786"/>
        <xdr:cNvCxnSpPr/>
      </xdr:nvCxnSpPr>
      <xdr:spPr>
        <a:xfrm>
          <a:off x="15481300" y="17983200"/>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73661</xdr:rowOff>
    </xdr:from>
    <xdr:to>
      <xdr:col>76</xdr:col>
      <xdr:colOff>165100</xdr:colOff>
      <xdr:row>105</xdr:row>
      <xdr:rowOff>3811</xdr:rowOff>
    </xdr:to>
    <xdr:sp macro="" textlink="">
      <xdr:nvSpPr>
        <xdr:cNvPr id="788" name="楕円 787"/>
        <xdr:cNvSpPr/>
      </xdr:nvSpPr>
      <xdr:spPr>
        <a:xfrm>
          <a:off x="14541500" y="179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124461</xdr:rowOff>
    </xdr:from>
    <xdr:to>
      <xdr:col>81</xdr:col>
      <xdr:colOff>50800</xdr:colOff>
      <xdr:row>104</xdr:row>
      <xdr:rowOff>152400</xdr:rowOff>
    </xdr:to>
    <xdr:cxnSp macro="">
      <xdr:nvCxnSpPr>
        <xdr:cNvPr id="789" name="直線コネクタ 788"/>
        <xdr:cNvCxnSpPr/>
      </xdr:nvCxnSpPr>
      <xdr:spPr>
        <a:xfrm>
          <a:off x="14592300" y="179552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790" name="楕円 789"/>
        <xdr:cNvSpPr/>
      </xdr:nvSpPr>
      <xdr:spPr>
        <a:xfrm>
          <a:off x="13652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95250</xdr:rowOff>
    </xdr:from>
    <xdr:to>
      <xdr:col>76</xdr:col>
      <xdr:colOff>114300</xdr:colOff>
      <xdr:row>104</xdr:row>
      <xdr:rowOff>124461</xdr:rowOff>
    </xdr:to>
    <xdr:cxnSp macro="">
      <xdr:nvCxnSpPr>
        <xdr:cNvPr id="791" name="直線コネクタ 790"/>
        <xdr:cNvCxnSpPr/>
      </xdr:nvCxnSpPr>
      <xdr:spPr>
        <a:xfrm>
          <a:off x="13703300" y="1792605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xdr:rowOff>
    </xdr:from>
    <xdr:to>
      <xdr:col>67</xdr:col>
      <xdr:colOff>101600</xdr:colOff>
      <xdr:row>104</xdr:row>
      <xdr:rowOff>115570</xdr:rowOff>
    </xdr:to>
    <xdr:sp macro="" textlink="">
      <xdr:nvSpPr>
        <xdr:cNvPr id="792" name="楕円 791"/>
        <xdr:cNvSpPr/>
      </xdr:nvSpPr>
      <xdr:spPr>
        <a:xfrm>
          <a:off x="12763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64770</xdr:rowOff>
    </xdr:from>
    <xdr:to>
      <xdr:col>71</xdr:col>
      <xdr:colOff>177800</xdr:colOff>
      <xdr:row>104</xdr:row>
      <xdr:rowOff>95250</xdr:rowOff>
    </xdr:to>
    <xdr:cxnSp macro="">
      <xdr:nvCxnSpPr>
        <xdr:cNvPr id="793" name="直線コネクタ 792"/>
        <xdr:cNvCxnSpPr/>
      </xdr:nvCxnSpPr>
      <xdr:spPr>
        <a:xfrm>
          <a:off x="12814300" y="178955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67327</xdr:rowOff>
    </xdr:from>
    <xdr:ext cx="405111" cy="259045"/>
    <xdr:sp macro="" textlink="">
      <xdr:nvSpPr>
        <xdr:cNvPr id="794" name="n_1aveValue【公民館】&#10;有形固定資産減価償却率"/>
        <xdr:cNvSpPr txBox="1"/>
      </xdr:nvSpPr>
      <xdr:spPr>
        <a:xfrm>
          <a:off x="15266044" y="180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795" name="n_2aveValue【公民館】&#10;有形固定資産減価償却率"/>
        <xdr:cNvSpPr txBox="1"/>
      </xdr:nvSpPr>
      <xdr:spPr>
        <a:xfrm>
          <a:off x="14389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34307</xdr:rowOff>
    </xdr:from>
    <xdr:ext cx="405111" cy="259045"/>
    <xdr:sp macro="" textlink="">
      <xdr:nvSpPr>
        <xdr:cNvPr id="796" name="n_3aveValue【公民館】&#10;有形固定資産減価償却率"/>
        <xdr:cNvSpPr txBox="1"/>
      </xdr:nvSpPr>
      <xdr:spPr>
        <a:xfrm>
          <a:off x="13500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152416</xdr:rowOff>
    </xdr:from>
    <xdr:ext cx="405111" cy="259045"/>
    <xdr:sp macro="" textlink="">
      <xdr:nvSpPr>
        <xdr:cNvPr id="797" name="n_4aveValue【公民館】&#10;有形固定資産減価償却率"/>
        <xdr:cNvSpPr txBox="1"/>
      </xdr:nvSpPr>
      <xdr:spPr>
        <a:xfrm>
          <a:off x="12611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48277</xdr:rowOff>
    </xdr:from>
    <xdr:ext cx="405111" cy="259045"/>
    <xdr:sp macro="" textlink="">
      <xdr:nvSpPr>
        <xdr:cNvPr id="798" name="n_1mainValue【公民館】&#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20338</xdr:rowOff>
    </xdr:from>
    <xdr:ext cx="405111" cy="259045"/>
    <xdr:sp macro="" textlink="">
      <xdr:nvSpPr>
        <xdr:cNvPr id="799" name="n_2mainValue【公民館】&#10;有形固定資産減価償却率"/>
        <xdr:cNvSpPr txBox="1"/>
      </xdr:nvSpPr>
      <xdr:spPr>
        <a:xfrm>
          <a:off x="14389744" y="1767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800" name="n_3mainValue【公民館】&#10;有形固定資産減価償却率"/>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132097</xdr:rowOff>
    </xdr:from>
    <xdr:ext cx="405111" cy="259045"/>
    <xdr:sp macro="" textlink="">
      <xdr:nvSpPr>
        <xdr:cNvPr id="801" name="n_4mainValue【公民館】&#10;有形固定資産減価償却率"/>
        <xdr:cNvSpPr txBox="1"/>
      </xdr:nvSpPr>
      <xdr:spPr>
        <a:xfrm>
          <a:off x="12611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2" name="直線コネクタ 8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3" name="テキスト ボックス 8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4" name="直線コネクタ 8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5" name="テキスト ボックス 8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6" name="直線コネクタ 8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7" name="テキスト ボックス 8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8" name="直線コネクタ 8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9" name="テキスト ボックス 8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0" name="直線コネクタ 8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1" name="テキスト ボックス 8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2" name="直線コネクタ 8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3" name="テキスト ボックス 8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827" name="直線コネクタ 826"/>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28"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29" name="直線コネクタ 828"/>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830" name="【公民館】&#10;一人当たり面積最大値テキスト"/>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831" name="直線コネクタ 830"/>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832" name="【公民館】&#10;一人当たり面積平均値テキスト"/>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33" name="フローチャート: 判断 832"/>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834" name="フローチャート: 判断 833"/>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835" name="フローチャート: 判断 834"/>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836" name="フローチャート: 判断 835"/>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837" name="フローチャート: 判断 836"/>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126637</xdr:rowOff>
    </xdr:from>
    <xdr:to>
      <xdr:col>116</xdr:col>
      <xdr:colOff>114300</xdr:colOff>
      <xdr:row>106</xdr:row>
      <xdr:rowOff>56787</xdr:rowOff>
    </xdr:to>
    <xdr:sp macro="" textlink="">
      <xdr:nvSpPr>
        <xdr:cNvPr id="843" name="楕円 842"/>
        <xdr:cNvSpPr/>
      </xdr:nvSpPr>
      <xdr:spPr>
        <a:xfrm>
          <a:off x="221107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149514</xdr:rowOff>
    </xdr:from>
    <xdr:ext cx="469744" cy="259045"/>
    <xdr:sp macro="" textlink="">
      <xdr:nvSpPr>
        <xdr:cNvPr id="844" name="【公民館】&#10;一人当たり面積該当値テキスト"/>
        <xdr:cNvSpPr txBox="1"/>
      </xdr:nvSpPr>
      <xdr:spPr>
        <a:xfrm>
          <a:off x="22199600" y="1798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133169</xdr:rowOff>
    </xdr:from>
    <xdr:to>
      <xdr:col>112</xdr:col>
      <xdr:colOff>38100</xdr:colOff>
      <xdr:row>106</xdr:row>
      <xdr:rowOff>63319</xdr:rowOff>
    </xdr:to>
    <xdr:sp macro="" textlink="">
      <xdr:nvSpPr>
        <xdr:cNvPr id="845" name="楕円 844"/>
        <xdr:cNvSpPr/>
      </xdr:nvSpPr>
      <xdr:spPr>
        <a:xfrm>
          <a:off x="21272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5987</xdr:rowOff>
    </xdr:from>
    <xdr:to>
      <xdr:col>116</xdr:col>
      <xdr:colOff>63500</xdr:colOff>
      <xdr:row>106</xdr:row>
      <xdr:rowOff>12519</xdr:rowOff>
    </xdr:to>
    <xdr:cxnSp macro="">
      <xdr:nvCxnSpPr>
        <xdr:cNvPr id="846" name="直線コネクタ 845"/>
        <xdr:cNvCxnSpPr/>
      </xdr:nvCxnSpPr>
      <xdr:spPr>
        <a:xfrm flipV="1">
          <a:off x="21323300" y="1817968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131536</xdr:rowOff>
    </xdr:from>
    <xdr:to>
      <xdr:col>107</xdr:col>
      <xdr:colOff>101600</xdr:colOff>
      <xdr:row>106</xdr:row>
      <xdr:rowOff>61686</xdr:rowOff>
    </xdr:to>
    <xdr:sp macro="" textlink="">
      <xdr:nvSpPr>
        <xdr:cNvPr id="847" name="楕円 846"/>
        <xdr:cNvSpPr/>
      </xdr:nvSpPr>
      <xdr:spPr>
        <a:xfrm>
          <a:off x="20383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10886</xdr:rowOff>
    </xdr:from>
    <xdr:to>
      <xdr:col>111</xdr:col>
      <xdr:colOff>177800</xdr:colOff>
      <xdr:row>106</xdr:row>
      <xdr:rowOff>12519</xdr:rowOff>
    </xdr:to>
    <xdr:cxnSp macro="">
      <xdr:nvCxnSpPr>
        <xdr:cNvPr id="848" name="直線コネクタ 847"/>
        <xdr:cNvCxnSpPr/>
      </xdr:nvCxnSpPr>
      <xdr:spPr>
        <a:xfrm>
          <a:off x="20434300" y="1818458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136434</xdr:rowOff>
    </xdr:from>
    <xdr:to>
      <xdr:col>102</xdr:col>
      <xdr:colOff>165100</xdr:colOff>
      <xdr:row>106</xdr:row>
      <xdr:rowOff>66584</xdr:rowOff>
    </xdr:to>
    <xdr:sp macro="" textlink="">
      <xdr:nvSpPr>
        <xdr:cNvPr id="849" name="楕円 848"/>
        <xdr:cNvSpPr/>
      </xdr:nvSpPr>
      <xdr:spPr>
        <a:xfrm>
          <a:off x="19494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10886</xdr:rowOff>
    </xdr:from>
    <xdr:to>
      <xdr:col>107</xdr:col>
      <xdr:colOff>50800</xdr:colOff>
      <xdr:row>106</xdr:row>
      <xdr:rowOff>15784</xdr:rowOff>
    </xdr:to>
    <xdr:cxnSp macro="">
      <xdr:nvCxnSpPr>
        <xdr:cNvPr id="850" name="直線コネクタ 849"/>
        <xdr:cNvCxnSpPr/>
      </xdr:nvCxnSpPr>
      <xdr:spPr>
        <a:xfrm flipV="1">
          <a:off x="19545300" y="1818458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141332</xdr:rowOff>
    </xdr:from>
    <xdr:to>
      <xdr:col>98</xdr:col>
      <xdr:colOff>38100</xdr:colOff>
      <xdr:row>106</xdr:row>
      <xdr:rowOff>71482</xdr:rowOff>
    </xdr:to>
    <xdr:sp macro="" textlink="">
      <xdr:nvSpPr>
        <xdr:cNvPr id="851" name="楕円 850"/>
        <xdr:cNvSpPr/>
      </xdr:nvSpPr>
      <xdr:spPr>
        <a:xfrm>
          <a:off x="18605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15784</xdr:rowOff>
    </xdr:from>
    <xdr:to>
      <xdr:col>102</xdr:col>
      <xdr:colOff>114300</xdr:colOff>
      <xdr:row>106</xdr:row>
      <xdr:rowOff>20682</xdr:rowOff>
    </xdr:to>
    <xdr:cxnSp macro="">
      <xdr:nvCxnSpPr>
        <xdr:cNvPr id="852" name="直線コネクタ 851"/>
        <xdr:cNvCxnSpPr/>
      </xdr:nvCxnSpPr>
      <xdr:spPr>
        <a:xfrm flipV="1">
          <a:off x="18656300" y="1818948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101798</xdr:rowOff>
    </xdr:from>
    <xdr:ext cx="469744" cy="259045"/>
    <xdr:sp macro="" textlink="">
      <xdr:nvSpPr>
        <xdr:cNvPr id="853" name="n_1aveValue【公民館】&#10;一人当たり面積"/>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101798</xdr:rowOff>
    </xdr:from>
    <xdr:ext cx="469744" cy="259045"/>
    <xdr:sp macro="" textlink="">
      <xdr:nvSpPr>
        <xdr:cNvPr id="854" name="n_2aveValue【公民館】&#10;一人当たり面積"/>
        <xdr:cNvSpPr txBox="1"/>
      </xdr:nvSpPr>
      <xdr:spPr>
        <a:xfrm>
          <a:off x="20199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108329</xdr:rowOff>
    </xdr:from>
    <xdr:ext cx="469744" cy="259045"/>
    <xdr:sp macro="" textlink="">
      <xdr:nvSpPr>
        <xdr:cNvPr id="855" name="n_3aveValue【公民館】&#10;一人当たり面積"/>
        <xdr:cNvSpPr txBox="1"/>
      </xdr:nvSpPr>
      <xdr:spPr>
        <a:xfrm>
          <a:off x="19310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147519</xdr:rowOff>
    </xdr:from>
    <xdr:ext cx="469744" cy="259045"/>
    <xdr:sp macro="" textlink="">
      <xdr:nvSpPr>
        <xdr:cNvPr id="856" name="n_4aveValue【公民館】&#10;一人当たり面積"/>
        <xdr:cNvSpPr txBox="1"/>
      </xdr:nvSpPr>
      <xdr:spPr>
        <a:xfrm>
          <a:off x="18421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79846</xdr:rowOff>
    </xdr:from>
    <xdr:ext cx="469744" cy="259045"/>
    <xdr:sp macro="" textlink="">
      <xdr:nvSpPr>
        <xdr:cNvPr id="857" name="n_1mainValue【公民館】&#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78213</xdr:rowOff>
    </xdr:from>
    <xdr:ext cx="469744" cy="259045"/>
    <xdr:sp macro="" textlink="">
      <xdr:nvSpPr>
        <xdr:cNvPr id="858" name="n_2mainValue【公民館】&#10;一人当たり面積"/>
        <xdr:cNvSpPr txBox="1"/>
      </xdr:nvSpPr>
      <xdr:spPr>
        <a:xfrm>
          <a:off x="201994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83111</xdr:rowOff>
    </xdr:from>
    <xdr:ext cx="469744" cy="259045"/>
    <xdr:sp macro="" textlink="">
      <xdr:nvSpPr>
        <xdr:cNvPr id="859" name="n_3mainValue【公民館】&#10;一人当たり面積"/>
        <xdr:cNvSpPr txBox="1"/>
      </xdr:nvSpPr>
      <xdr:spPr>
        <a:xfrm>
          <a:off x="19310427" y="179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88009</xdr:rowOff>
    </xdr:from>
    <xdr:ext cx="469744" cy="259045"/>
    <xdr:sp macro="" textlink="">
      <xdr:nvSpPr>
        <xdr:cNvPr id="860" name="n_4mainValue【公民館】&#10;一人当たり面積"/>
        <xdr:cNvSpPr txBox="1"/>
      </xdr:nvSpPr>
      <xdr:spPr>
        <a:xfrm>
          <a:off x="18421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分析表①での本町の特徴は下記の通りである。</a:t>
          </a:r>
        </a:p>
        <a:p>
          <a:r>
            <a:rPr kumimoji="1" lang="ja-JP" altLang="en-US" sz="1300">
              <a:latin typeface="ＭＳ Ｐゴシック" panose="020B0600070205080204" pitchFamily="50" charset="-128"/>
              <a:ea typeface="ＭＳ Ｐゴシック" panose="020B0600070205080204" pitchFamily="50" charset="-128"/>
            </a:rPr>
            <a:t>・公営住宅の老朽化が進んでいるが、戸数も少なく新規入居募集も行っていない状況である。維持補修を行いつつ、今後の在り方を検討していく。</a:t>
          </a:r>
        </a:p>
        <a:p>
          <a:r>
            <a:rPr kumimoji="1" lang="ja-JP" altLang="en-US" sz="1300">
              <a:latin typeface="ＭＳ Ｐゴシック" panose="020B0600070205080204" pitchFamily="50" charset="-128"/>
              <a:ea typeface="ＭＳ Ｐゴシック" panose="020B0600070205080204" pitchFamily="50" charset="-128"/>
            </a:rPr>
            <a:t>・学校施設については中学校１校が一部事務組合で所有、運営している為、住民一人当たりの面積が低くくなっている。学校施設は老朽化が進んでいる建物や児童数の減少が進む小学校区もあるため、令和元年度に実施した施設の劣化度調査を基に既存の施設の在り方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14,520
14,380
103.06
7,610,497
7,220,794
282,369
5,185,469
5,648,335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16527</xdr:rowOff>
    </xdr:from>
    <xdr:ext cx="405111" cy="259045"/>
    <xdr:sp macro="" textlink="">
      <xdr:nvSpPr>
        <xdr:cNvPr id="61" name="【図書館】&#10;有形固定資産減価償却率平均値テキスト"/>
        <xdr:cNvSpPr txBox="1"/>
      </xdr:nvSpPr>
      <xdr:spPr>
        <a:xfrm>
          <a:off x="4673600" y="6188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xdr:cNvSpPr/>
      </xdr:nvSpPr>
      <xdr:spPr>
        <a:xfrm>
          <a:off x="4584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xdr:cNvSpPr/>
      </xdr:nvSpPr>
      <xdr:spPr>
        <a:xfrm>
          <a:off x="3746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xdr:cNvSpPr/>
      </xdr:nvSpPr>
      <xdr:spPr>
        <a:xfrm>
          <a:off x="2857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xdr:cNvSpPr/>
      </xdr:nvSpPr>
      <xdr:spPr>
        <a:xfrm>
          <a:off x="1968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xdr:cNvSpPr/>
      </xdr:nvSpPr>
      <xdr:spPr>
        <a:xfrm>
          <a:off x="1079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128270</xdr:rowOff>
    </xdr:from>
    <xdr:to>
      <xdr:col>24</xdr:col>
      <xdr:colOff>114300</xdr:colOff>
      <xdr:row>36</xdr:row>
      <xdr:rowOff>58420</xdr:rowOff>
    </xdr:to>
    <xdr:sp macro="" textlink="">
      <xdr:nvSpPr>
        <xdr:cNvPr id="72" name="楕円 71"/>
        <xdr:cNvSpPr/>
      </xdr:nvSpPr>
      <xdr:spPr>
        <a:xfrm>
          <a:off x="4584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151147</xdr:rowOff>
    </xdr:from>
    <xdr:ext cx="405111" cy="259045"/>
    <xdr:sp macro="" textlink="">
      <xdr:nvSpPr>
        <xdr:cNvPr id="73" name="【図書館】&#10;有形固定資産減価償却率該当値テキスト"/>
        <xdr:cNvSpPr txBox="1"/>
      </xdr:nvSpPr>
      <xdr:spPr>
        <a:xfrm>
          <a:off x="4673600"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101600</xdr:rowOff>
    </xdr:from>
    <xdr:to>
      <xdr:col>20</xdr:col>
      <xdr:colOff>38100</xdr:colOff>
      <xdr:row>36</xdr:row>
      <xdr:rowOff>31750</xdr:rowOff>
    </xdr:to>
    <xdr:sp macro="" textlink="">
      <xdr:nvSpPr>
        <xdr:cNvPr id="74" name="楕円 73"/>
        <xdr:cNvSpPr/>
      </xdr:nvSpPr>
      <xdr:spPr>
        <a:xfrm>
          <a:off x="3746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152400</xdr:rowOff>
    </xdr:from>
    <xdr:to>
      <xdr:col>24</xdr:col>
      <xdr:colOff>63500</xdr:colOff>
      <xdr:row>36</xdr:row>
      <xdr:rowOff>7620</xdr:rowOff>
    </xdr:to>
    <xdr:cxnSp macro="">
      <xdr:nvCxnSpPr>
        <xdr:cNvPr id="75" name="直線コネクタ 74"/>
        <xdr:cNvCxnSpPr/>
      </xdr:nvCxnSpPr>
      <xdr:spPr>
        <a:xfrm>
          <a:off x="3797300" y="61531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76200</xdr:rowOff>
    </xdr:from>
    <xdr:to>
      <xdr:col>15</xdr:col>
      <xdr:colOff>101600</xdr:colOff>
      <xdr:row>36</xdr:row>
      <xdr:rowOff>6350</xdr:rowOff>
    </xdr:to>
    <xdr:sp macro="" textlink="">
      <xdr:nvSpPr>
        <xdr:cNvPr id="76" name="楕円 75"/>
        <xdr:cNvSpPr/>
      </xdr:nvSpPr>
      <xdr:spPr>
        <a:xfrm>
          <a:off x="28575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127000</xdr:rowOff>
    </xdr:from>
    <xdr:to>
      <xdr:col>19</xdr:col>
      <xdr:colOff>177800</xdr:colOff>
      <xdr:row>35</xdr:row>
      <xdr:rowOff>152400</xdr:rowOff>
    </xdr:to>
    <xdr:cxnSp macro="">
      <xdr:nvCxnSpPr>
        <xdr:cNvPr id="77" name="直線コネクタ 76"/>
        <xdr:cNvCxnSpPr/>
      </xdr:nvCxnSpPr>
      <xdr:spPr>
        <a:xfrm>
          <a:off x="2908300" y="61277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49530</xdr:rowOff>
    </xdr:from>
    <xdr:to>
      <xdr:col>10</xdr:col>
      <xdr:colOff>165100</xdr:colOff>
      <xdr:row>35</xdr:row>
      <xdr:rowOff>151130</xdr:rowOff>
    </xdr:to>
    <xdr:sp macro="" textlink="">
      <xdr:nvSpPr>
        <xdr:cNvPr id="78" name="楕円 77"/>
        <xdr:cNvSpPr/>
      </xdr:nvSpPr>
      <xdr:spPr>
        <a:xfrm>
          <a:off x="19685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100330</xdr:rowOff>
    </xdr:from>
    <xdr:to>
      <xdr:col>15</xdr:col>
      <xdr:colOff>50800</xdr:colOff>
      <xdr:row>35</xdr:row>
      <xdr:rowOff>127000</xdr:rowOff>
    </xdr:to>
    <xdr:cxnSp macro="">
      <xdr:nvCxnSpPr>
        <xdr:cNvPr id="79" name="直線コネクタ 78"/>
        <xdr:cNvCxnSpPr/>
      </xdr:nvCxnSpPr>
      <xdr:spPr>
        <a:xfrm>
          <a:off x="2019300" y="6101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21590</xdr:rowOff>
    </xdr:from>
    <xdr:to>
      <xdr:col>6</xdr:col>
      <xdr:colOff>38100</xdr:colOff>
      <xdr:row>35</xdr:row>
      <xdr:rowOff>123190</xdr:rowOff>
    </xdr:to>
    <xdr:sp macro="" textlink="">
      <xdr:nvSpPr>
        <xdr:cNvPr id="80" name="楕円 79"/>
        <xdr:cNvSpPr/>
      </xdr:nvSpPr>
      <xdr:spPr>
        <a:xfrm>
          <a:off x="1079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72390</xdr:rowOff>
    </xdr:from>
    <xdr:to>
      <xdr:col>10</xdr:col>
      <xdr:colOff>114300</xdr:colOff>
      <xdr:row>35</xdr:row>
      <xdr:rowOff>100330</xdr:rowOff>
    </xdr:to>
    <xdr:cxnSp macro="">
      <xdr:nvCxnSpPr>
        <xdr:cNvPr id="81" name="直線コネクタ 80"/>
        <xdr:cNvCxnSpPr/>
      </xdr:nvCxnSpPr>
      <xdr:spPr>
        <a:xfrm>
          <a:off x="1130300" y="60731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2" name="n_1aveValue【図書館】&#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83837</xdr:rowOff>
    </xdr:from>
    <xdr:ext cx="405111" cy="259045"/>
    <xdr:sp macro="" textlink="">
      <xdr:nvSpPr>
        <xdr:cNvPr id="83" name="n_2aveValue【図書館】&#10;有形固定資産減価償却率"/>
        <xdr:cNvSpPr txBox="1"/>
      </xdr:nvSpPr>
      <xdr:spPr>
        <a:xfrm>
          <a:off x="2705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30497</xdr:rowOff>
    </xdr:from>
    <xdr:ext cx="405111" cy="259045"/>
    <xdr:sp macro="" textlink="">
      <xdr:nvSpPr>
        <xdr:cNvPr id="84" name="n_3aveValue【図書館】&#10;有形固定資産減価償却率"/>
        <xdr:cNvSpPr txBox="1"/>
      </xdr:nvSpPr>
      <xdr:spPr>
        <a:xfrm>
          <a:off x="1816744"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15257</xdr:rowOff>
    </xdr:from>
    <xdr:ext cx="405111" cy="259045"/>
    <xdr:sp macro="" textlink="">
      <xdr:nvSpPr>
        <xdr:cNvPr id="85" name="n_4aveValue【図書館】&#10;有形固定資産減価償却率"/>
        <xdr:cNvSpPr txBox="1"/>
      </xdr:nvSpPr>
      <xdr:spPr>
        <a:xfrm>
          <a:off x="9277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48277</xdr:rowOff>
    </xdr:from>
    <xdr:ext cx="405111" cy="259045"/>
    <xdr:sp macro="" textlink="">
      <xdr:nvSpPr>
        <xdr:cNvPr id="86" name="n_1mainValue【図書館】&#10;有形固定資産減価償却率"/>
        <xdr:cNvSpPr txBox="1"/>
      </xdr:nvSpPr>
      <xdr:spPr>
        <a:xfrm>
          <a:off x="35820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22877</xdr:rowOff>
    </xdr:from>
    <xdr:ext cx="405111" cy="259045"/>
    <xdr:sp macro="" textlink="">
      <xdr:nvSpPr>
        <xdr:cNvPr id="87" name="n_2mainValue【図書館】&#10;有形固定資産減価償却率"/>
        <xdr:cNvSpPr txBox="1"/>
      </xdr:nvSpPr>
      <xdr:spPr>
        <a:xfrm>
          <a:off x="2705744"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167657</xdr:rowOff>
    </xdr:from>
    <xdr:ext cx="405111" cy="259045"/>
    <xdr:sp macro="" textlink="">
      <xdr:nvSpPr>
        <xdr:cNvPr id="88" name="n_3mainValue【図書館】&#10;有形固定資産減価償却率"/>
        <xdr:cNvSpPr txBox="1"/>
      </xdr:nvSpPr>
      <xdr:spPr>
        <a:xfrm>
          <a:off x="1816744" y="582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139717</xdr:rowOff>
    </xdr:from>
    <xdr:ext cx="405111" cy="259045"/>
    <xdr:sp macro="" textlink="">
      <xdr:nvSpPr>
        <xdr:cNvPr id="89" name="n_4mainValue【図書館】&#10;有形固定資産減価償却率"/>
        <xdr:cNvSpPr txBox="1"/>
      </xdr:nvSpPr>
      <xdr:spPr>
        <a:xfrm>
          <a:off x="9277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152944</xdr:rowOff>
    </xdr:from>
    <xdr:to>
      <xdr:col>54</xdr:col>
      <xdr:colOff>189865</xdr:colOff>
      <xdr:row>42</xdr:row>
      <xdr:rowOff>63137</xdr:rowOff>
    </xdr:to>
    <xdr:cxnSp macro="">
      <xdr:nvCxnSpPr>
        <xdr:cNvPr id="115" name="直線コネクタ 114"/>
        <xdr:cNvCxnSpPr/>
      </xdr:nvCxnSpPr>
      <xdr:spPr>
        <a:xfrm flipV="1">
          <a:off x="10476865" y="5810794"/>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6"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7" name="直線コネクタ 116"/>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99621</xdr:rowOff>
    </xdr:from>
    <xdr:ext cx="469744" cy="259045"/>
    <xdr:sp macro="" textlink="">
      <xdr:nvSpPr>
        <xdr:cNvPr id="118" name="【図書館】&#10;一人当たり面積最大値テキスト"/>
        <xdr:cNvSpPr txBox="1"/>
      </xdr:nvSpPr>
      <xdr:spPr>
        <a:xfrm>
          <a:off x="10515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152944</xdr:rowOff>
    </xdr:from>
    <xdr:to>
      <xdr:col>55</xdr:col>
      <xdr:colOff>88900</xdr:colOff>
      <xdr:row>33</xdr:row>
      <xdr:rowOff>152944</xdr:rowOff>
    </xdr:to>
    <xdr:cxnSp macro="">
      <xdr:nvCxnSpPr>
        <xdr:cNvPr id="119" name="直線コネクタ 118"/>
        <xdr:cNvCxnSpPr/>
      </xdr:nvCxnSpPr>
      <xdr:spPr>
        <a:xfrm>
          <a:off x="10388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20" name="【図書館】&#10;一人当たり面積平均値テキスト"/>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1" name="フローチャート: 判断 120"/>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15603</xdr:rowOff>
    </xdr:from>
    <xdr:to>
      <xdr:col>50</xdr:col>
      <xdr:colOff>165100</xdr:colOff>
      <xdr:row>40</xdr:row>
      <xdr:rowOff>117203</xdr:rowOff>
    </xdr:to>
    <xdr:sp macro="" textlink="">
      <xdr:nvSpPr>
        <xdr:cNvPr id="122" name="フローチャート: 判断 121"/>
        <xdr:cNvSpPr/>
      </xdr:nvSpPr>
      <xdr:spPr>
        <a:xfrm>
          <a:off x="9588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18869</xdr:rowOff>
    </xdr:from>
    <xdr:to>
      <xdr:col>46</xdr:col>
      <xdr:colOff>38100</xdr:colOff>
      <xdr:row>40</xdr:row>
      <xdr:rowOff>120469</xdr:rowOff>
    </xdr:to>
    <xdr:sp macro="" textlink="">
      <xdr:nvSpPr>
        <xdr:cNvPr id="123" name="フローチャート: 判断 122"/>
        <xdr:cNvSpPr/>
      </xdr:nvSpPr>
      <xdr:spPr>
        <a:xfrm>
          <a:off x="8699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4" name="フローチャート: 判断 123"/>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84183</xdr:rowOff>
    </xdr:from>
    <xdr:to>
      <xdr:col>36</xdr:col>
      <xdr:colOff>165100</xdr:colOff>
      <xdr:row>41</xdr:row>
      <xdr:rowOff>14333</xdr:rowOff>
    </xdr:to>
    <xdr:sp macro="" textlink="">
      <xdr:nvSpPr>
        <xdr:cNvPr id="125" name="フローチャート: 判断 124"/>
        <xdr:cNvSpPr/>
      </xdr:nvSpPr>
      <xdr:spPr>
        <a:xfrm>
          <a:off x="6921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142966</xdr:rowOff>
    </xdr:from>
    <xdr:to>
      <xdr:col>55</xdr:col>
      <xdr:colOff>50800</xdr:colOff>
      <xdr:row>39</xdr:row>
      <xdr:rowOff>73116</xdr:rowOff>
    </xdr:to>
    <xdr:sp macro="" textlink="">
      <xdr:nvSpPr>
        <xdr:cNvPr id="131" name="楕円 130"/>
        <xdr:cNvSpPr/>
      </xdr:nvSpPr>
      <xdr:spPr>
        <a:xfrm>
          <a:off x="104267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165843</xdr:rowOff>
    </xdr:from>
    <xdr:ext cx="469744" cy="259045"/>
    <xdr:sp macro="" textlink="">
      <xdr:nvSpPr>
        <xdr:cNvPr id="132" name="【図書館】&#10;一人当たり面積該当値テキスト"/>
        <xdr:cNvSpPr txBox="1"/>
      </xdr:nvSpPr>
      <xdr:spPr>
        <a:xfrm>
          <a:off x="10515600" y="650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149497</xdr:rowOff>
    </xdr:from>
    <xdr:to>
      <xdr:col>50</xdr:col>
      <xdr:colOff>165100</xdr:colOff>
      <xdr:row>39</xdr:row>
      <xdr:rowOff>79647</xdr:rowOff>
    </xdr:to>
    <xdr:sp macro="" textlink="">
      <xdr:nvSpPr>
        <xdr:cNvPr id="133" name="楕円 132"/>
        <xdr:cNvSpPr/>
      </xdr:nvSpPr>
      <xdr:spPr>
        <a:xfrm>
          <a:off x="9588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22316</xdr:rowOff>
    </xdr:from>
    <xdr:to>
      <xdr:col>55</xdr:col>
      <xdr:colOff>0</xdr:colOff>
      <xdr:row>39</xdr:row>
      <xdr:rowOff>28847</xdr:rowOff>
    </xdr:to>
    <xdr:cxnSp macro="">
      <xdr:nvCxnSpPr>
        <xdr:cNvPr id="134" name="直線コネクタ 133"/>
        <xdr:cNvCxnSpPr/>
      </xdr:nvCxnSpPr>
      <xdr:spPr>
        <a:xfrm flipV="1">
          <a:off x="9639300" y="670886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156028</xdr:rowOff>
    </xdr:from>
    <xdr:to>
      <xdr:col>46</xdr:col>
      <xdr:colOff>38100</xdr:colOff>
      <xdr:row>39</xdr:row>
      <xdr:rowOff>86178</xdr:rowOff>
    </xdr:to>
    <xdr:sp macro="" textlink="">
      <xdr:nvSpPr>
        <xdr:cNvPr id="135" name="楕円 134"/>
        <xdr:cNvSpPr/>
      </xdr:nvSpPr>
      <xdr:spPr>
        <a:xfrm>
          <a:off x="8699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28847</xdr:rowOff>
    </xdr:from>
    <xdr:to>
      <xdr:col>50</xdr:col>
      <xdr:colOff>114300</xdr:colOff>
      <xdr:row>39</xdr:row>
      <xdr:rowOff>35378</xdr:rowOff>
    </xdr:to>
    <xdr:cxnSp macro="">
      <xdr:nvCxnSpPr>
        <xdr:cNvPr id="136" name="直線コネクタ 135"/>
        <xdr:cNvCxnSpPr/>
      </xdr:nvCxnSpPr>
      <xdr:spPr>
        <a:xfrm flipV="1">
          <a:off x="8750300" y="67153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159294</xdr:rowOff>
    </xdr:from>
    <xdr:to>
      <xdr:col>41</xdr:col>
      <xdr:colOff>101600</xdr:colOff>
      <xdr:row>39</xdr:row>
      <xdr:rowOff>89444</xdr:rowOff>
    </xdr:to>
    <xdr:sp macro="" textlink="">
      <xdr:nvSpPr>
        <xdr:cNvPr id="137" name="楕円 136"/>
        <xdr:cNvSpPr/>
      </xdr:nvSpPr>
      <xdr:spPr>
        <a:xfrm>
          <a:off x="7810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35378</xdr:rowOff>
    </xdr:from>
    <xdr:to>
      <xdr:col>45</xdr:col>
      <xdr:colOff>177800</xdr:colOff>
      <xdr:row>39</xdr:row>
      <xdr:rowOff>38644</xdr:rowOff>
    </xdr:to>
    <xdr:cxnSp macro="">
      <xdr:nvCxnSpPr>
        <xdr:cNvPr id="138" name="直線コネクタ 137"/>
        <xdr:cNvCxnSpPr/>
      </xdr:nvCxnSpPr>
      <xdr:spPr>
        <a:xfrm flipV="1">
          <a:off x="7861300" y="672192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165826</xdr:rowOff>
    </xdr:from>
    <xdr:to>
      <xdr:col>36</xdr:col>
      <xdr:colOff>165100</xdr:colOff>
      <xdr:row>39</xdr:row>
      <xdr:rowOff>95976</xdr:rowOff>
    </xdr:to>
    <xdr:sp macro="" textlink="">
      <xdr:nvSpPr>
        <xdr:cNvPr id="139" name="楕円 138"/>
        <xdr:cNvSpPr/>
      </xdr:nvSpPr>
      <xdr:spPr>
        <a:xfrm>
          <a:off x="6921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38644</xdr:rowOff>
    </xdr:from>
    <xdr:to>
      <xdr:col>41</xdr:col>
      <xdr:colOff>50800</xdr:colOff>
      <xdr:row>39</xdr:row>
      <xdr:rowOff>45176</xdr:rowOff>
    </xdr:to>
    <xdr:cxnSp macro="">
      <xdr:nvCxnSpPr>
        <xdr:cNvPr id="140" name="直線コネクタ 139"/>
        <xdr:cNvCxnSpPr/>
      </xdr:nvCxnSpPr>
      <xdr:spPr>
        <a:xfrm flipV="1">
          <a:off x="6972300" y="67251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108330</xdr:rowOff>
    </xdr:from>
    <xdr:ext cx="469744" cy="259045"/>
    <xdr:sp macro="" textlink="">
      <xdr:nvSpPr>
        <xdr:cNvPr id="141" name="n_1aveValue【図書館】&#10;一人当たり面積"/>
        <xdr:cNvSpPr txBox="1"/>
      </xdr:nvSpPr>
      <xdr:spPr>
        <a:xfrm>
          <a:off x="93917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111596</xdr:rowOff>
    </xdr:from>
    <xdr:ext cx="469744" cy="259045"/>
    <xdr:sp macro="" textlink="">
      <xdr:nvSpPr>
        <xdr:cNvPr id="142" name="n_2aveValue【図書館】&#10;一人当たり面積"/>
        <xdr:cNvSpPr txBox="1"/>
      </xdr:nvSpPr>
      <xdr:spPr>
        <a:xfrm>
          <a:off x="85154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3" name="n_3aveValue【図書館】&#10;一人当たり面積"/>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5460</xdr:rowOff>
    </xdr:from>
    <xdr:ext cx="469744" cy="259045"/>
    <xdr:sp macro="" textlink="">
      <xdr:nvSpPr>
        <xdr:cNvPr id="144" name="n_4aveValue【図書館】&#10;一人当たり面積"/>
        <xdr:cNvSpPr txBox="1"/>
      </xdr:nvSpPr>
      <xdr:spPr>
        <a:xfrm>
          <a:off x="6737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96174</xdr:rowOff>
    </xdr:from>
    <xdr:ext cx="469744" cy="259045"/>
    <xdr:sp macro="" textlink="">
      <xdr:nvSpPr>
        <xdr:cNvPr id="145" name="n_1mainValue【図書館】&#10;一人当たり面積"/>
        <xdr:cNvSpPr txBox="1"/>
      </xdr:nvSpPr>
      <xdr:spPr>
        <a:xfrm>
          <a:off x="93917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102705</xdr:rowOff>
    </xdr:from>
    <xdr:ext cx="469744" cy="259045"/>
    <xdr:sp macro="" textlink="">
      <xdr:nvSpPr>
        <xdr:cNvPr id="146" name="n_2mainValue【図書館】&#10;一人当たり面積"/>
        <xdr:cNvSpPr txBox="1"/>
      </xdr:nvSpPr>
      <xdr:spPr>
        <a:xfrm>
          <a:off x="8515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105971</xdr:rowOff>
    </xdr:from>
    <xdr:ext cx="469744" cy="259045"/>
    <xdr:sp macro="" textlink="">
      <xdr:nvSpPr>
        <xdr:cNvPr id="147" name="n_3mainValue【図書館】&#10;一人当たり面積"/>
        <xdr:cNvSpPr txBox="1"/>
      </xdr:nvSpPr>
      <xdr:spPr>
        <a:xfrm>
          <a:off x="76264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112503</xdr:rowOff>
    </xdr:from>
    <xdr:ext cx="469744" cy="259045"/>
    <xdr:sp macro="" textlink="">
      <xdr:nvSpPr>
        <xdr:cNvPr id="148" name="n_4mainValue【図書館】&#10;一人当たり面積"/>
        <xdr:cNvSpPr txBox="1"/>
      </xdr:nvSpPr>
      <xdr:spPr>
        <a:xfrm>
          <a:off x="6737427"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73" name="直線コネクタ 172"/>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176" name="【体育館・プール】&#10;有形固定資産減価償却率最大値テキスト"/>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77" name="直線コネクタ 176"/>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8" name="【体育館・プー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80" name="フローチャート: 判断 179"/>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1" name="フローチャート: 判断 180"/>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82" name="フローチャート: 判断 181"/>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3" name="フローチャート: 判断 182"/>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101600</xdr:rowOff>
    </xdr:from>
    <xdr:to>
      <xdr:col>24</xdr:col>
      <xdr:colOff>114300</xdr:colOff>
      <xdr:row>62</xdr:row>
      <xdr:rowOff>31750</xdr:rowOff>
    </xdr:to>
    <xdr:sp macro="" textlink="">
      <xdr:nvSpPr>
        <xdr:cNvPr id="189" name="楕円 188"/>
        <xdr:cNvSpPr/>
      </xdr:nvSpPr>
      <xdr:spPr>
        <a:xfrm>
          <a:off x="4584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80027</xdr:rowOff>
    </xdr:from>
    <xdr:ext cx="405111" cy="259045"/>
    <xdr:sp macro="" textlink="">
      <xdr:nvSpPr>
        <xdr:cNvPr id="190" name="【体育館・プール】&#10;有形固定資産減価償却率該当値テキスト"/>
        <xdr:cNvSpPr txBox="1"/>
      </xdr:nvSpPr>
      <xdr:spPr>
        <a:xfrm>
          <a:off x="4673600"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65405</xdr:rowOff>
    </xdr:from>
    <xdr:to>
      <xdr:col>20</xdr:col>
      <xdr:colOff>38100</xdr:colOff>
      <xdr:row>61</xdr:row>
      <xdr:rowOff>167005</xdr:rowOff>
    </xdr:to>
    <xdr:sp macro="" textlink="">
      <xdr:nvSpPr>
        <xdr:cNvPr id="191" name="楕円 190"/>
        <xdr:cNvSpPr/>
      </xdr:nvSpPr>
      <xdr:spPr>
        <a:xfrm>
          <a:off x="3746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116205</xdr:rowOff>
    </xdr:from>
    <xdr:to>
      <xdr:col>24</xdr:col>
      <xdr:colOff>63500</xdr:colOff>
      <xdr:row>61</xdr:row>
      <xdr:rowOff>152400</xdr:rowOff>
    </xdr:to>
    <xdr:cxnSp macro="">
      <xdr:nvCxnSpPr>
        <xdr:cNvPr id="192" name="直線コネクタ 191"/>
        <xdr:cNvCxnSpPr/>
      </xdr:nvCxnSpPr>
      <xdr:spPr>
        <a:xfrm>
          <a:off x="3797300" y="105746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19685</xdr:rowOff>
    </xdr:from>
    <xdr:to>
      <xdr:col>15</xdr:col>
      <xdr:colOff>101600</xdr:colOff>
      <xdr:row>61</xdr:row>
      <xdr:rowOff>121285</xdr:rowOff>
    </xdr:to>
    <xdr:sp macro="" textlink="">
      <xdr:nvSpPr>
        <xdr:cNvPr id="193" name="楕円 192"/>
        <xdr:cNvSpPr/>
      </xdr:nvSpPr>
      <xdr:spPr>
        <a:xfrm>
          <a:off x="2857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70485</xdr:rowOff>
    </xdr:from>
    <xdr:to>
      <xdr:col>19</xdr:col>
      <xdr:colOff>177800</xdr:colOff>
      <xdr:row>61</xdr:row>
      <xdr:rowOff>116205</xdr:rowOff>
    </xdr:to>
    <xdr:cxnSp macro="">
      <xdr:nvCxnSpPr>
        <xdr:cNvPr id="194" name="直線コネクタ 193"/>
        <xdr:cNvCxnSpPr/>
      </xdr:nvCxnSpPr>
      <xdr:spPr>
        <a:xfrm>
          <a:off x="2908300" y="105289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95" name="楕円 194"/>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22860</xdr:rowOff>
    </xdr:from>
    <xdr:to>
      <xdr:col>15</xdr:col>
      <xdr:colOff>50800</xdr:colOff>
      <xdr:row>61</xdr:row>
      <xdr:rowOff>70485</xdr:rowOff>
    </xdr:to>
    <xdr:cxnSp macro="">
      <xdr:nvCxnSpPr>
        <xdr:cNvPr id="196" name="直線コネクタ 195"/>
        <xdr:cNvCxnSpPr/>
      </xdr:nvCxnSpPr>
      <xdr:spPr>
        <a:xfrm>
          <a:off x="2019300" y="104813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97790</xdr:rowOff>
    </xdr:from>
    <xdr:to>
      <xdr:col>6</xdr:col>
      <xdr:colOff>38100</xdr:colOff>
      <xdr:row>61</xdr:row>
      <xdr:rowOff>27940</xdr:rowOff>
    </xdr:to>
    <xdr:sp macro="" textlink="">
      <xdr:nvSpPr>
        <xdr:cNvPr id="197" name="楕円 196"/>
        <xdr:cNvSpPr/>
      </xdr:nvSpPr>
      <xdr:spPr>
        <a:xfrm>
          <a:off x="1079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148590</xdr:rowOff>
    </xdr:from>
    <xdr:to>
      <xdr:col>10</xdr:col>
      <xdr:colOff>114300</xdr:colOff>
      <xdr:row>61</xdr:row>
      <xdr:rowOff>22860</xdr:rowOff>
    </xdr:to>
    <xdr:cxnSp macro="">
      <xdr:nvCxnSpPr>
        <xdr:cNvPr id="198" name="直線コネクタ 197"/>
        <xdr:cNvCxnSpPr/>
      </xdr:nvCxnSpPr>
      <xdr:spPr>
        <a:xfrm>
          <a:off x="1130300" y="104355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9" name="n_1aveValue【体育館・プール】&#10;有形固定資産減価償却率"/>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200"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201" name="n_3aveValue【体育館・プール】&#10;有形固定資産減価償却率"/>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202" name="n_4aveValue【体育館・プー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158132</xdr:rowOff>
    </xdr:from>
    <xdr:ext cx="405111" cy="259045"/>
    <xdr:sp macro="" textlink="">
      <xdr:nvSpPr>
        <xdr:cNvPr id="203" name="n_1mainValue【体育館・プール】&#10;有形固定資産減価償却率"/>
        <xdr:cNvSpPr txBox="1"/>
      </xdr:nvSpPr>
      <xdr:spPr>
        <a:xfrm>
          <a:off x="35820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112412</xdr:rowOff>
    </xdr:from>
    <xdr:ext cx="405111" cy="259045"/>
    <xdr:sp macro="" textlink="">
      <xdr:nvSpPr>
        <xdr:cNvPr id="204" name="n_2mainValue【体育館・プール】&#10;有形固定資産減価償却率"/>
        <xdr:cNvSpPr txBox="1"/>
      </xdr:nvSpPr>
      <xdr:spPr>
        <a:xfrm>
          <a:off x="2705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205" name="n_3mainValue【体育館・プール】&#10;有形固定資産減価償却率"/>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6" name="n_4mainValue【体育館・プール】&#10;有形固定資産減価償却率"/>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232" name="直線コネクタ 231"/>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233" name="【体育館・プール】&#10;一人当たり面積最小値テキスト"/>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234" name="直線コネクタ 233"/>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235" name="【体育館・プール】&#10;一人当たり面積最大値テキスト"/>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236" name="直線コネクタ 235"/>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2557</xdr:rowOff>
    </xdr:from>
    <xdr:ext cx="469744" cy="259045"/>
    <xdr:sp macro="" textlink="">
      <xdr:nvSpPr>
        <xdr:cNvPr id="237" name="【体育館・プール】&#10;一人当たり面積平均値テキスト"/>
        <xdr:cNvSpPr txBox="1"/>
      </xdr:nvSpPr>
      <xdr:spPr>
        <a:xfrm>
          <a:off x="10515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38" name="フローチャート: 判断 237"/>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39" name="フローチャート: 判断 238"/>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40" name="フローチャート: 判断 239"/>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241" name="フローチャート: 判断 240"/>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42" name="フローチャート: 判断 241"/>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10704</xdr:rowOff>
    </xdr:from>
    <xdr:to>
      <xdr:col>55</xdr:col>
      <xdr:colOff>50800</xdr:colOff>
      <xdr:row>63</xdr:row>
      <xdr:rowOff>112304</xdr:rowOff>
    </xdr:to>
    <xdr:sp macro="" textlink="">
      <xdr:nvSpPr>
        <xdr:cNvPr id="248" name="楕円 247"/>
        <xdr:cNvSpPr/>
      </xdr:nvSpPr>
      <xdr:spPr>
        <a:xfrm>
          <a:off x="10426700" y="1081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160581</xdr:rowOff>
    </xdr:from>
    <xdr:ext cx="469744" cy="259045"/>
    <xdr:sp macro="" textlink="">
      <xdr:nvSpPr>
        <xdr:cNvPr id="249" name="【体育館・プール】&#10;一人当たり面積該当値テキスト"/>
        <xdr:cNvSpPr txBox="1"/>
      </xdr:nvSpPr>
      <xdr:spPr>
        <a:xfrm>
          <a:off x="10515600" y="1079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12881</xdr:rowOff>
    </xdr:from>
    <xdr:to>
      <xdr:col>50</xdr:col>
      <xdr:colOff>165100</xdr:colOff>
      <xdr:row>63</xdr:row>
      <xdr:rowOff>114481</xdr:rowOff>
    </xdr:to>
    <xdr:sp macro="" textlink="">
      <xdr:nvSpPr>
        <xdr:cNvPr id="250" name="楕円 249"/>
        <xdr:cNvSpPr/>
      </xdr:nvSpPr>
      <xdr:spPr>
        <a:xfrm>
          <a:off x="9588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61504</xdr:rowOff>
    </xdr:from>
    <xdr:to>
      <xdr:col>55</xdr:col>
      <xdr:colOff>0</xdr:colOff>
      <xdr:row>63</xdr:row>
      <xdr:rowOff>63681</xdr:rowOff>
    </xdr:to>
    <xdr:cxnSp macro="">
      <xdr:nvCxnSpPr>
        <xdr:cNvPr id="251" name="直線コネクタ 250"/>
        <xdr:cNvCxnSpPr/>
      </xdr:nvCxnSpPr>
      <xdr:spPr>
        <a:xfrm flipV="1">
          <a:off x="9639300" y="10862854"/>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15059</xdr:rowOff>
    </xdr:from>
    <xdr:to>
      <xdr:col>46</xdr:col>
      <xdr:colOff>38100</xdr:colOff>
      <xdr:row>63</xdr:row>
      <xdr:rowOff>116659</xdr:rowOff>
    </xdr:to>
    <xdr:sp macro="" textlink="">
      <xdr:nvSpPr>
        <xdr:cNvPr id="252" name="楕円 251"/>
        <xdr:cNvSpPr/>
      </xdr:nvSpPr>
      <xdr:spPr>
        <a:xfrm>
          <a:off x="8699500" y="1081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63681</xdr:rowOff>
    </xdr:from>
    <xdr:to>
      <xdr:col>50</xdr:col>
      <xdr:colOff>114300</xdr:colOff>
      <xdr:row>63</xdr:row>
      <xdr:rowOff>65859</xdr:rowOff>
    </xdr:to>
    <xdr:cxnSp macro="">
      <xdr:nvCxnSpPr>
        <xdr:cNvPr id="253" name="直線コネクタ 252"/>
        <xdr:cNvCxnSpPr/>
      </xdr:nvCxnSpPr>
      <xdr:spPr>
        <a:xfrm flipV="1">
          <a:off x="8750300" y="1086503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18324</xdr:rowOff>
    </xdr:from>
    <xdr:to>
      <xdr:col>41</xdr:col>
      <xdr:colOff>101600</xdr:colOff>
      <xdr:row>63</xdr:row>
      <xdr:rowOff>119924</xdr:rowOff>
    </xdr:to>
    <xdr:sp macro="" textlink="">
      <xdr:nvSpPr>
        <xdr:cNvPr id="254" name="楕円 253"/>
        <xdr:cNvSpPr/>
      </xdr:nvSpPr>
      <xdr:spPr>
        <a:xfrm>
          <a:off x="7810500" y="108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65859</xdr:rowOff>
    </xdr:from>
    <xdr:to>
      <xdr:col>45</xdr:col>
      <xdr:colOff>177800</xdr:colOff>
      <xdr:row>63</xdr:row>
      <xdr:rowOff>69124</xdr:rowOff>
    </xdr:to>
    <xdr:cxnSp macro="">
      <xdr:nvCxnSpPr>
        <xdr:cNvPr id="255" name="直線コネクタ 254"/>
        <xdr:cNvCxnSpPr/>
      </xdr:nvCxnSpPr>
      <xdr:spPr>
        <a:xfrm flipV="1">
          <a:off x="7861300" y="108672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19413</xdr:rowOff>
    </xdr:from>
    <xdr:to>
      <xdr:col>36</xdr:col>
      <xdr:colOff>165100</xdr:colOff>
      <xdr:row>63</xdr:row>
      <xdr:rowOff>121013</xdr:rowOff>
    </xdr:to>
    <xdr:sp macro="" textlink="">
      <xdr:nvSpPr>
        <xdr:cNvPr id="256" name="楕円 255"/>
        <xdr:cNvSpPr/>
      </xdr:nvSpPr>
      <xdr:spPr>
        <a:xfrm>
          <a:off x="6921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69124</xdr:rowOff>
    </xdr:from>
    <xdr:to>
      <xdr:col>41</xdr:col>
      <xdr:colOff>50800</xdr:colOff>
      <xdr:row>63</xdr:row>
      <xdr:rowOff>70213</xdr:rowOff>
    </xdr:to>
    <xdr:cxnSp macro="">
      <xdr:nvCxnSpPr>
        <xdr:cNvPr id="257" name="直線コネクタ 256"/>
        <xdr:cNvCxnSpPr/>
      </xdr:nvCxnSpPr>
      <xdr:spPr>
        <a:xfrm flipV="1">
          <a:off x="6972300" y="108704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58"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259" name="n_2aveValue【体育館・プール】&#10;一人当たり面積"/>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106515</xdr:rowOff>
    </xdr:from>
    <xdr:ext cx="469744" cy="259045"/>
    <xdr:sp macro="" textlink="">
      <xdr:nvSpPr>
        <xdr:cNvPr id="260" name="n_3aveValue【体育館・プール】&#10;一人当たり面積"/>
        <xdr:cNvSpPr txBox="1"/>
      </xdr:nvSpPr>
      <xdr:spPr>
        <a:xfrm>
          <a:off x="7626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261" name="n_4aveValue【体育館・プール】&#10;一人当たり面積"/>
        <xdr:cNvSpPr txBox="1"/>
      </xdr:nvSpPr>
      <xdr:spPr>
        <a:xfrm>
          <a:off x="6737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105608</xdr:rowOff>
    </xdr:from>
    <xdr:ext cx="469744" cy="259045"/>
    <xdr:sp macro="" textlink="">
      <xdr:nvSpPr>
        <xdr:cNvPr id="262" name="n_1mainValue【体育館・プール】&#10;一人当たり面積"/>
        <xdr:cNvSpPr txBox="1"/>
      </xdr:nvSpPr>
      <xdr:spPr>
        <a:xfrm>
          <a:off x="93917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107786</xdr:rowOff>
    </xdr:from>
    <xdr:ext cx="469744" cy="259045"/>
    <xdr:sp macro="" textlink="">
      <xdr:nvSpPr>
        <xdr:cNvPr id="263" name="n_2mainValue【体育館・プール】&#10;一人当たり面積"/>
        <xdr:cNvSpPr txBox="1"/>
      </xdr:nvSpPr>
      <xdr:spPr>
        <a:xfrm>
          <a:off x="8515427"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111051</xdr:rowOff>
    </xdr:from>
    <xdr:ext cx="469744" cy="259045"/>
    <xdr:sp macro="" textlink="">
      <xdr:nvSpPr>
        <xdr:cNvPr id="264" name="n_3mainValue【体育館・プール】&#10;一人当たり面積"/>
        <xdr:cNvSpPr txBox="1"/>
      </xdr:nvSpPr>
      <xdr:spPr>
        <a:xfrm>
          <a:off x="7626427" y="109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112140</xdr:rowOff>
    </xdr:from>
    <xdr:ext cx="469744" cy="259045"/>
    <xdr:sp macro="" textlink="">
      <xdr:nvSpPr>
        <xdr:cNvPr id="265" name="n_4mainValue【体育館・プール】&#10;一人当たり面積"/>
        <xdr:cNvSpPr txBox="1"/>
      </xdr:nvSpPr>
      <xdr:spPr>
        <a:xfrm>
          <a:off x="6737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24764</xdr:rowOff>
    </xdr:from>
    <xdr:to>
      <xdr:col>24</xdr:col>
      <xdr:colOff>62865</xdr:colOff>
      <xdr:row>108</xdr:row>
      <xdr:rowOff>152400</xdr:rowOff>
    </xdr:to>
    <xdr:cxnSp macro="">
      <xdr:nvCxnSpPr>
        <xdr:cNvPr id="306" name="直線コネクタ 305"/>
        <xdr:cNvCxnSpPr/>
      </xdr:nvCxnSpPr>
      <xdr:spPr>
        <a:xfrm flipV="1">
          <a:off x="4634865" y="17341214"/>
          <a:ext cx="0" cy="132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8" name="直線コネクタ 30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142891</xdr:rowOff>
    </xdr:from>
    <xdr:ext cx="405111" cy="259045"/>
    <xdr:sp macro="" textlink="">
      <xdr:nvSpPr>
        <xdr:cNvPr id="309" name="【市民会館】&#10;有形固定資産減価償却率最大値テキスト"/>
        <xdr:cNvSpPr txBox="1"/>
      </xdr:nvSpPr>
      <xdr:spPr>
        <a:xfrm>
          <a:off x="4673600" y="1711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24764</xdr:rowOff>
    </xdr:from>
    <xdr:to>
      <xdr:col>24</xdr:col>
      <xdr:colOff>152400</xdr:colOff>
      <xdr:row>101</xdr:row>
      <xdr:rowOff>24764</xdr:rowOff>
    </xdr:to>
    <xdr:cxnSp macro="">
      <xdr:nvCxnSpPr>
        <xdr:cNvPr id="310" name="直線コネクタ 309"/>
        <xdr:cNvCxnSpPr/>
      </xdr:nvCxnSpPr>
      <xdr:spPr>
        <a:xfrm>
          <a:off x="4546600" y="1734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156863</xdr:rowOff>
    </xdr:from>
    <xdr:ext cx="405111" cy="259045"/>
    <xdr:sp macro="" textlink="">
      <xdr:nvSpPr>
        <xdr:cNvPr id="311" name="【市民会館】&#10;有形固定資産減価償却率平均値テキスト"/>
        <xdr:cNvSpPr txBox="1"/>
      </xdr:nvSpPr>
      <xdr:spPr>
        <a:xfrm>
          <a:off x="4673600" y="1764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312" name="フローチャート: 判断 311"/>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97789</xdr:rowOff>
    </xdr:from>
    <xdr:to>
      <xdr:col>20</xdr:col>
      <xdr:colOff>38100</xdr:colOff>
      <xdr:row>104</xdr:row>
      <xdr:rowOff>27939</xdr:rowOff>
    </xdr:to>
    <xdr:sp macro="" textlink="">
      <xdr:nvSpPr>
        <xdr:cNvPr id="313" name="フローチャート: 判断 312"/>
        <xdr:cNvSpPr/>
      </xdr:nvSpPr>
      <xdr:spPr>
        <a:xfrm>
          <a:off x="3746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34925</xdr:rowOff>
    </xdr:from>
    <xdr:to>
      <xdr:col>15</xdr:col>
      <xdr:colOff>101600</xdr:colOff>
      <xdr:row>103</xdr:row>
      <xdr:rowOff>136525</xdr:rowOff>
    </xdr:to>
    <xdr:sp macro="" textlink="">
      <xdr:nvSpPr>
        <xdr:cNvPr id="314" name="フローチャート: 判断 313"/>
        <xdr:cNvSpPr/>
      </xdr:nvSpPr>
      <xdr:spPr>
        <a:xfrm>
          <a:off x="2857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156845</xdr:rowOff>
    </xdr:from>
    <xdr:to>
      <xdr:col>10</xdr:col>
      <xdr:colOff>165100</xdr:colOff>
      <xdr:row>103</xdr:row>
      <xdr:rowOff>86995</xdr:rowOff>
    </xdr:to>
    <xdr:sp macro="" textlink="">
      <xdr:nvSpPr>
        <xdr:cNvPr id="315" name="フローチャート: 判断 314"/>
        <xdr:cNvSpPr/>
      </xdr:nvSpPr>
      <xdr:spPr>
        <a:xfrm>
          <a:off x="1968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93980</xdr:rowOff>
    </xdr:from>
    <xdr:to>
      <xdr:col>6</xdr:col>
      <xdr:colOff>38100</xdr:colOff>
      <xdr:row>103</xdr:row>
      <xdr:rowOff>24130</xdr:rowOff>
    </xdr:to>
    <xdr:sp macro="" textlink="">
      <xdr:nvSpPr>
        <xdr:cNvPr id="316" name="フローチャート: 判断 315"/>
        <xdr:cNvSpPr/>
      </xdr:nvSpPr>
      <xdr:spPr>
        <a:xfrm>
          <a:off x="1079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322" name="楕円 321"/>
        <xdr:cNvSpPr/>
      </xdr:nvSpPr>
      <xdr:spPr>
        <a:xfrm>
          <a:off x="4584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49547</xdr:rowOff>
    </xdr:from>
    <xdr:ext cx="405111" cy="259045"/>
    <xdr:sp macro="" textlink="">
      <xdr:nvSpPr>
        <xdr:cNvPr id="323" name="【市民会館】&#10;有形固定資産減価償却率該当値テキスト"/>
        <xdr:cNvSpPr txBox="1"/>
      </xdr:nvSpPr>
      <xdr:spPr>
        <a:xfrm>
          <a:off x="46736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21589</xdr:rowOff>
    </xdr:from>
    <xdr:to>
      <xdr:col>20</xdr:col>
      <xdr:colOff>38100</xdr:colOff>
      <xdr:row>105</xdr:row>
      <xdr:rowOff>123189</xdr:rowOff>
    </xdr:to>
    <xdr:sp macro="" textlink="">
      <xdr:nvSpPr>
        <xdr:cNvPr id="324" name="楕円 323"/>
        <xdr:cNvSpPr/>
      </xdr:nvSpPr>
      <xdr:spPr>
        <a:xfrm>
          <a:off x="3746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72389</xdr:rowOff>
    </xdr:from>
    <xdr:to>
      <xdr:col>24</xdr:col>
      <xdr:colOff>63500</xdr:colOff>
      <xdr:row>105</xdr:row>
      <xdr:rowOff>121920</xdr:rowOff>
    </xdr:to>
    <xdr:cxnSp macro="">
      <xdr:nvCxnSpPr>
        <xdr:cNvPr id="325" name="直線コネクタ 324"/>
        <xdr:cNvCxnSpPr/>
      </xdr:nvCxnSpPr>
      <xdr:spPr>
        <a:xfrm>
          <a:off x="3797300" y="1807463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10161</xdr:rowOff>
    </xdr:from>
    <xdr:to>
      <xdr:col>15</xdr:col>
      <xdr:colOff>101600</xdr:colOff>
      <xdr:row>103</xdr:row>
      <xdr:rowOff>111761</xdr:rowOff>
    </xdr:to>
    <xdr:sp macro="" textlink="">
      <xdr:nvSpPr>
        <xdr:cNvPr id="326" name="楕円 325"/>
        <xdr:cNvSpPr/>
      </xdr:nvSpPr>
      <xdr:spPr>
        <a:xfrm>
          <a:off x="2857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60961</xdr:rowOff>
    </xdr:from>
    <xdr:to>
      <xdr:col>19</xdr:col>
      <xdr:colOff>177800</xdr:colOff>
      <xdr:row>105</xdr:row>
      <xdr:rowOff>72389</xdr:rowOff>
    </xdr:to>
    <xdr:cxnSp macro="">
      <xdr:nvCxnSpPr>
        <xdr:cNvPr id="327" name="直線コネクタ 326"/>
        <xdr:cNvCxnSpPr/>
      </xdr:nvCxnSpPr>
      <xdr:spPr>
        <a:xfrm>
          <a:off x="2908300" y="17720311"/>
          <a:ext cx="889000" cy="35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137795</xdr:rowOff>
    </xdr:from>
    <xdr:to>
      <xdr:col>10</xdr:col>
      <xdr:colOff>165100</xdr:colOff>
      <xdr:row>103</xdr:row>
      <xdr:rowOff>67945</xdr:rowOff>
    </xdr:to>
    <xdr:sp macro="" textlink="">
      <xdr:nvSpPr>
        <xdr:cNvPr id="328" name="楕円 327"/>
        <xdr:cNvSpPr/>
      </xdr:nvSpPr>
      <xdr:spPr>
        <a:xfrm>
          <a:off x="1968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17145</xdr:rowOff>
    </xdr:from>
    <xdr:to>
      <xdr:col>15</xdr:col>
      <xdr:colOff>50800</xdr:colOff>
      <xdr:row>103</xdr:row>
      <xdr:rowOff>60961</xdr:rowOff>
    </xdr:to>
    <xdr:cxnSp macro="">
      <xdr:nvCxnSpPr>
        <xdr:cNvPr id="329" name="直線コネクタ 328"/>
        <xdr:cNvCxnSpPr/>
      </xdr:nvCxnSpPr>
      <xdr:spPr>
        <a:xfrm>
          <a:off x="2019300" y="176764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97789</xdr:rowOff>
    </xdr:from>
    <xdr:to>
      <xdr:col>6</xdr:col>
      <xdr:colOff>38100</xdr:colOff>
      <xdr:row>103</xdr:row>
      <xdr:rowOff>27939</xdr:rowOff>
    </xdr:to>
    <xdr:sp macro="" textlink="">
      <xdr:nvSpPr>
        <xdr:cNvPr id="330" name="楕円 329"/>
        <xdr:cNvSpPr/>
      </xdr:nvSpPr>
      <xdr:spPr>
        <a:xfrm>
          <a:off x="1079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148589</xdr:rowOff>
    </xdr:from>
    <xdr:to>
      <xdr:col>10</xdr:col>
      <xdr:colOff>114300</xdr:colOff>
      <xdr:row>103</xdr:row>
      <xdr:rowOff>17145</xdr:rowOff>
    </xdr:to>
    <xdr:cxnSp macro="">
      <xdr:nvCxnSpPr>
        <xdr:cNvPr id="331" name="直線コネクタ 330"/>
        <xdr:cNvCxnSpPr/>
      </xdr:nvCxnSpPr>
      <xdr:spPr>
        <a:xfrm>
          <a:off x="1130300" y="176364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44466</xdr:rowOff>
    </xdr:from>
    <xdr:ext cx="405111" cy="259045"/>
    <xdr:sp macro="" textlink="">
      <xdr:nvSpPr>
        <xdr:cNvPr id="332" name="n_1aveValue【市民会館】&#10;有形固定資産減価償却率"/>
        <xdr:cNvSpPr txBox="1"/>
      </xdr:nvSpPr>
      <xdr:spPr>
        <a:xfrm>
          <a:off x="35820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127652</xdr:rowOff>
    </xdr:from>
    <xdr:ext cx="405111" cy="259045"/>
    <xdr:sp macro="" textlink="">
      <xdr:nvSpPr>
        <xdr:cNvPr id="333" name="n_2aveValue【市民会館】&#10;有形固定資産減価償却率"/>
        <xdr:cNvSpPr txBox="1"/>
      </xdr:nvSpPr>
      <xdr:spPr>
        <a:xfrm>
          <a:off x="2705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78122</xdr:rowOff>
    </xdr:from>
    <xdr:ext cx="405111" cy="259045"/>
    <xdr:sp macro="" textlink="">
      <xdr:nvSpPr>
        <xdr:cNvPr id="334" name="n_3aveValue【市民会館】&#10;有形固定資産減価償却率"/>
        <xdr:cNvSpPr txBox="1"/>
      </xdr:nvSpPr>
      <xdr:spPr>
        <a:xfrm>
          <a:off x="1816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40657</xdr:rowOff>
    </xdr:from>
    <xdr:ext cx="405111" cy="259045"/>
    <xdr:sp macro="" textlink="">
      <xdr:nvSpPr>
        <xdr:cNvPr id="335" name="n_4aveValue【市民会館】&#10;有形固定資産減価償却率"/>
        <xdr:cNvSpPr txBox="1"/>
      </xdr:nvSpPr>
      <xdr:spPr>
        <a:xfrm>
          <a:off x="927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114316</xdr:rowOff>
    </xdr:from>
    <xdr:ext cx="405111" cy="259045"/>
    <xdr:sp macro="" textlink="">
      <xdr:nvSpPr>
        <xdr:cNvPr id="336" name="n_1mainValue【市民会館】&#10;有形固定資産減価償却率"/>
        <xdr:cNvSpPr txBox="1"/>
      </xdr:nvSpPr>
      <xdr:spPr>
        <a:xfrm>
          <a:off x="35820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128288</xdr:rowOff>
    </xdr:from>
    <xdr:ext cx="405111" cy="259045"/>
    <xdr:sp macro="" textlink="">
      <xdr:nvSpPr>
        <xdr:cNvPr id="337" name="n_2mainValue【市民会館】&#10;有形固定資産減価償却率"/>
        <xdr:cNvSpPr txBox="1"/>
      </xdr:nvSpPr>
      <xdr:spPr>
        <a:xfrm>
          <a:off x="2705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84472</xdr:rowOff>
    </xdr:from>
    <xdr:ext cx="405111" cy="259045"/>
    <xdr:sp macro="" textlink="">
      <xdr:nvSpPr>
        <xdr:cNvPr id="338" name="n_3mainValue【市民会館】&#10;有形固定資産減価償却率"/>
        <xdr:cNvSpPr txBox="1"/>
      </xdr:nvSpPr>
      <xdr:spPr>
        <a:xfrm>
          <a:off x="1816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19066</xdr:rowOff>
    </xdr:from>
    <xdr:ext cx="405111" cy="259045"/>
    <xdr:sp macro="" textlink="">
      <xdr:nvSpPr>
        <xdr:cNvPr id="339" name="n_4mainValue【市民会館】&#10;有形固定資産減価償却率"/>
        <xdr:cNvSpPr txBox="1"/>
      </xdr:nvSpPr>
      <xdr:spPr>
        <a:xfrm>
          <a:off x="9277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123552</xdr:rowOff>
    </xdr:from>
    <xdr:to>
      <xdr:col>54</xdr:col>
      <xdr:colOff>189865</xdr:colOff>
      <xdr:row>108</xdr:row>
      <xdr:rowOff>158931</xdr:rowOff>
    </xdr:to>
    <xdr:cxnSp macro="">
      <xdr:nvCxnSpPr>
        <xdr:cNvPr id="365" name="直線コネクタ 364"/>
        <xdr:cNvCxnSpPr/>
      </xdr:nvCxnSpPr>
      <xdr:spPr>
        <a:xfrm flipV="1">
          <a:off x="10476865" y="17097102"/>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366" name="【市民会館】&#10;一人当たり面積最小値テキスト"/>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367" name="直線コネクタ 366"/>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70229</xdr:rowOff>
    </xdr:from>
    <xdr:ext cx="469744" cy="259045"/>
    <xdr:sp macro="" textlink="">
      <xdr:nvSpPr>
        <xdr:cNvPr id="368" name="【市民会館】&#10;一人当たり面積最大値テキスト"/>
        <xdr:cNvSpPr txBox="1"/>
      </xdr:nvSpPr>
      <xdr:spPr>
        <a:xfrm>
          <a:off x="10515600" y="168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123552</xdr:rowOff>
    </xdr:from>
    <xdr:to>
      <xdr:col>55</xdr:col>
      <xdr:colOff>88900</xdr:colOff>
      <xdr:row>99</xdr:row>
      <xdr:rowOff>123552</xdr:rowOff>
    </xdr:to>
    <xdr:cxnSp macro="">
      <xdr:nvCxnSpPr>
        <xdr:cNvPr id="369" name="直線コネクタ 368"/>
        <xdr:cNvCxnSpPr/>
      </xdr:nvCxnSpPr>
      <xdr:spPr>
        <a:xfrm>
          <a:off x="10388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29227</xdr:rowOff>
    </xdr:from>
    <xdr:ext cx="469744" cy="259045"/>
    <xdr:sp macro="" textlink="">
      <xdr:nvSpPr>
        <xdr:cNvPr id="370" name="【市民会館】&#10;一人当たり面積平均値テキスト"/>
        <xdr:cNvSpPr txBox="1"/>
      </xdr:nvSpPr>
      <xdr:spPr>
        <a:xfrm>
          <a:off x="10515600" y="1820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371" name="フローチャート: 判断 370"/>
        <xdr:cNvSpPr/>
      </xdr:nvSpPr>
      <xdr:spPr>
        <a:xfrm>
          <a:off x="104267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8527</xdr:rowOff>
    </xdr:from>
    <xdr:to>
      <xdr:col>50</xdr:col>
      <xdr:colOff>165100</xdr:colOff>
      <xdr:row>107</xdr:row>
      <xdr:rowOff>110127</xdr:rowOff>
    </xdr:to>
    <xdr:sp macro="" textlink="">
      <xdr:nvSpPr>
        <xdr:cNvPr id="372" name="フローチャート: 判断 371"/>
        <xdr:cNvSpPr/>
      </xdr:nvSpPr>
      <xdr:spPr>
        <a:xfrm>
          <a:off x="9588500" y="1835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171269</xdr:rowOff>
    </xdr:from>
    <xdr:to>
      <xdr:col>46</xdr:col>
      <xdr:colOff>38100</xdr:colOff>
      <xdr:row>107</xdr:row>
      <xdr:rowOff>101419</xdr:rowOff>
    </xdr:to>
    <xdr:sp macro="" textlink="">
      <xdr:nvSpPr>
        <xdr:cNvPr id="373" name="フローチャート: 判断 372"/>
        <xdr:cNvSpPr/>
      </xdr:nvSpPr>
      <xdr:spPr>
        <a:xfrm>
          <a:off x="8699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138612</xdr:rowOff>
    </xdr:from>
    <xdr:to>
      <xdr:col>41</xdr:col>
      <xdr:colOff>101600</xdr:colOff>
      <xdr:row>107</xdr:row>
      <xdr:rowOff>68762</xdr:rowOff>
    </xdr:to>
    <xdr:sp macro="" textlink="">
      <xdr:nvSpPr>
        <xdr:cNvPr id="374" name="フローチャート: 判断 373"/>
        <xdr:cNvSpPr/>
      </xdr:nvSpPr>
      <xdr:spPr>
        <a:xfrm>
          <a:off x="7810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62956</xdr:rowOff>
    </xdr:from>
    <xdr:to>
      <xdr:col>36</xdr:col>
      <xdr:colOff>165100</xdr:colOff>
      <xdr:row>107</xdr:row>
      <xdr:rowOff>164556</xdr:rowOff>
    </xdr:to>
    <xdr:sp macro="" textlink="">
      <xdr:nvSpPr>
        <xdr:cNvPr id="375" name="フローチャート: 判断 374"/>
        <xdr:cNvSpPr/>
      </xdr:nvSpPr>
      <xdr:spPr>
        <a:xfrm>
          <a:off x="6921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109764</xdr:rowOff>
    </xdr:from>
    <xdr:to>
      <xdr:col>55</xdr:col>
      <xdr:colOff>50800</xdr:colOff>
      <xdr:row>108</xdr:row>
      <xdr:rowOff>39914</xdr:rowOff>
    </xdr:to>
    <xdr:sp macro="" textlink="">
      <xdr:nvSpPr>
        <xdr:cNvPr id="381" name="楕円 380"/>
        <xdr:cNvSpPr/>
      </xdr:nvSpPr>
      <xdr:spPr>
        <a:xfrm>
          <a:off x="10426700" y="18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88191</xdr:rowOff>
    </xdr:from>
    <xdr:ext cx="469744" cy="259045"/>
    <xdr:sp macro="" textlink="">
      <xdr:nvSpPr>
        <xdr:cNvPr id="382" name="【市民会館】&#10;一人当たり面積該当値テキスト"/>
        <xdr:cNvSpPr txBox="1"/>
      </xdr:nvSpPr>
      <xdr:spPr>
        <a:xfrm>
          <a:off x="10515600" y="1843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111942</xdr:rowOff>
    </xdr:from>
    <xdr:to>
      <xdr:col>50</xdr:col>
      <xdr:colOff>165100</xdr:colOff>
      <xdr:row>108</xdr:row>
      <xdr:rowOff>42092</xdr:rowOff>
    </xdr:to>
    <xdr:sp macro="" textlink="">
      <xdr:nvSpPr>
        <xdr:cNvPr id="383" name="楕円 382"/>
        <xdr:cNvSpPr/>
      </xdr:nvSpPr>
      <xdr:spPr>
        <a:xfrm>
          <a:off x="9588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160564</xdr:rowOff>
    </xdr:from>
    <xdr:to>
      <xdr:col>55</xdr:col>
      <xdr:colOff>0</xdr:colOff>
      <xdr:row>107</xdr:row>
      <xdr:rowOff>162742</xdr:rowOff>
    </xdr:to>
    <xdr:cxnSp macro="">
      <xdr:nvCxnSpPr>
        <xdr:cNvPr id="384" name="直線コネクタ 383"/>
        <xdr:cNvCxnSpPr/>
      </xdr:nvCxnSpPr>
      <xdr:spPr>
        <a:xfrm flipV="1">
          <a:off x="9639300" y="18505714"/>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114119</xdr:rowOff>
    </xdr:from>
    <xdr:to>
      <xdr:col>46</xdr:col>
      <xdr:colOff>38100</xdr:colOff>
      <xdr:row>108</xdr:row>
      <xdr:rowOff>44269</xdr:rowOff>
    </xdr:to>
    <xdr:sp macro="" textlink="">
      <xdr:nvSpPr>
        <xdr:cNvPr id="385" name="楕円 384"/>
        <xdr:cNvSpPr/>
      </xdr:nvSpPr>
      <xdr:spPr>
        <a:xfrm>
          <a:off x="8699500" y="184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162742</xdr:rowOff>
    </xdr:from>
    <xdr:to>
      <xdr:col>50</xdr:col>
      <xdr:colOff>114300</xdr:colOff>
      <xdr:row>107</xdr:row>
      <xdr:rowOff>164919</xdr:rowOff>
    </xdr:to>
    <xdr:cxnSp macro="">
      <xdr:nvCxnSpPr>
        <xdr:cNvPr id="386" name="直線コネクタ 385"/>
        <xdr:cNvCxnSpPr/>
      </xdr:nvCxnSpPr>
      <xdr:spPr>
        <a:xfrm flipV="1">
          <a:off x="8750300" y="18507892"/>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116295</xdr:rowOff>
    </xdr:from>
    <xdr:to>
      <xdr:col>41</xdr:col>
      <xdr:colOff>101600</xdr:colOff>
      <xdr:row>108</xdr:row>
      <xdr:rowOff>46445</xdr:rowOff>
    </xdr:to>
    <xdr:sp macro="" textlink="">
      <xdr:nvSpPr>
        <xdr:cNvPr id="387" name="楕円 386"/>
        <xdr:cNvSpPr/>
      </xdr:nvSpPr>
      <xdr:spPr>
        <a:xfrm>
          <a:off x="7810500" y="184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164919</xdr:rowOff>
    </xdr:from>
    <xdr:to>
      <xdr:col>45</xdr:col>
      <xdr:colOff>177800</xdr:colOff>
      <xdr:row>107</xdr:row>
      <xdr:rowOff>167095</xdr:rowOff>
    </xdr:to>
    <xdr:cxnSp macro="">
      <xdr:nvCxnSpPr>
        <xdr:cNvPr id="388" name="直線コネクタ 387"/>
        <xdr:cNvCxnSpPr/>
      </xdr:nvCxnSpPr>
      <xdr:spPr>
        <a:xfrm flipV="1">
          <a:off x="7861300" y="18510069"/>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118473</xdr:rowOff>
    </xdr:from>
    <xdr:to>
      <xdr:col>36</xdr:col>
      <xdr:colOff>165100</xdr:colOff>
      <xdr:row>108</xdr:row>
      <xdr:rowOff>48623</xdr:rowOff>
    </xdr:to>
    <xdr:sp macro="" textlink="">
      <xdr:nvSpPr>
        <xdr:cNvPr id="389" name="楕円 388"/>
        <xdr:cNvSpPr/>
      </xdr:nvSpPr>
      <xdr:spPr>
        <a:xfrm>
          <a:off x="6921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167095</xdr:rowOff>
    </xdr:from>
    <xdr:to>
      <xdr:col>41</xdr:col>
      <xdr:colOff>50800</xdr:colOff>
      <xdr:row>107</xdr:row>
      <xdr:rowOff>169273</xdr:rowOff>
    </xdr:to>
    <xdr:cxnSp macro="">
      <xdr:nvCxnSpPr>
        <xdr:cNvPr id="390" name="直線コネクタ 389"/>
        <xdr:cNvCxnSpPr/>
      </xdr:nvCxnSpPr>
      <xdr:spPr>
        <a:xfrm flipV="1">
          <a:off x="6972300" y="1851224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126654</xdr:rowOff>
    </xdr:from>
    <xdr:ext cx="469744" cy="259045"/>
    <xdr:sp macro="" textlink="">
      <xdr:nvSpPr>
        <xdr:cNvPr id="391" name="n_1aveValue【市民会館】&#10;一人当たり面積"/>
        <xdr:cNvSpPr txBox="1"/>
      </xdr:nvSpPr>
      <xdr:spPr>
        <a:xfrm>
          <a:off x="9391727" y="1812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117946</xdr:rowOff>
    </xdr:from>
    <xdr:ext cx="469744" cy="259045"/>
    <xdr:sp macro="" textlink="">
      <xdr:nvSpPr>
        <xdr:cNvPr id="392" name="n_2aveValue【市民会館】&#10;一人当たり面積"/>
        <xdr:cNvSpPr txBox="1"/>
      </xdr:nvSpPr>
      <xdr:spPr>
        <a:xfrm>
          <a:off x="85154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85289</xdr:rowOff>
    </xdr:from>
    <xdr:ext cx="469744" cy="259045"/>
    <xdr:sp macro="" textlink="">
      <xdr:nvSpPr>
        <xdr:cNvPr id="393" name="n_3aveValue【市民会館】&#10;一人当たり面積"/>
        <xdr:cNvSpPr txBox="1"/>
      </xdr:nvSpPr>
      <xdr:spPr>
        <a:xfrm>
          <a:off x="7626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9633</xdr:rowOff>
    </xdr:from>
    <xdr:ext cx="469744" cy="259045"/>
    <xdr:sp macro="" textlink="">
      <xdr:nvSpPr>
        <xdr:cNvPr id="394" name="n_4aveValue【市民会館】&#10;一人当たり面積"/>
        <xdr:cNvSpPr txBox="1"/>
      </xdr:nvSpPr>
      <xdr:spPr>
        <a:xfrm>
          <a:off x="6737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33219</xdr:rowOff>
    </xdr:from>
    <xdr:ext cx="469744" cy="259045"/>
    <xdr:sp macro="" textlink="">
      <xdr:nvSpPr>
        <xdr:cNvPr id="395" name="n_1mainValue【市民会館】&#10;一人当たり面積"/>
        <xdr:cNvSpPr txBox="1"/>
      </xdr:nvSpPr>
      <xdr:spPr>
        <a:xfrm>
          <a:off x="93917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35396</xdr:rowOff>
    </xdr:from>
    <xdr:ext cx="469744" cy="259045"/>
    <xdr:sp macro="" textlink="">
      <xdr:nvSpPr>
        <xdr:cNvPr id="396" name="n_2mainValue【市民会館】&#10;一人当たり面積"/>
        <xdr:cNvSpPr txBox="1"/>
      </xdr:nvSpPr>
      <xdr:spPr>
        <a:xfrm>
          <a:off x="8515427" y="1855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37572</xdr:rowOff>
    </xdr:from>
    <xdr:ext cx="469744" cy="259045"/>
    <xdr:sp macro="" textlink="">
      <xdr:nvSpPr>
        <xdr:cNvPr id="397" name="n_3mainValue【市民会館】&#10;一人当たり面積"/>
        <xdr:cNvSpPr txBox="1"/>
      </xdr:nvSpPr>
      <xdr:spPr>
        <a:xfrm>
          <a:off x="7626427" y="1855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39750</xdr:rowOff>
    </xdr:from>
    <xdr:ext cx="469744" cy="259045"/>
    <xdr:sp macro="" textlink="">
      <xdr:nvSpPr>
        <xdr:cNvPr id="398" name="n_4mainValue【市民会館】&#10;一人当たり面積"/>
        <xdr:cNvSpPr txBox="1"/>
      </xdr:nvSpPr>
      <xdr:spPr>
        <a:xfrm>
          <a:off x="6737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423" name="直線コネクタ 422"/>
        <xdr:cNvCxnSpPr/>
      </xdr:nvCxnSpPr>
      <xdr:spPr>
        <a:xfrm flipV="1">
          <a:off x="16318864" y="5617845"/>
          <a:ext cx="0" cy="162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426" name="【一般廃棄物処理施設】&#10;有形固定資産減価償却率最大値テキスト"/>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427" name="直線コネクタ 426"/>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89552</xdr:rowOff>
    </xdr:from>
    <xdr:ext cx="405111" cy="259045"/>
    <xdr:sp macro="" textlink="">
      <xdr:nvSpPr>
        <xdr:cNvPr id="428" name="【一般廃棄物処理施設】&#10;有形固定資産減価償却率平均値テキスト"/>
        <xdr:cNvSpPr txBox="1"/>
      </xdr:nvSpPr>
      <xdr:spPr>
        <a:xfrm>
          <a:off x="16357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429" name="フローチャート: 判断 428"/>
        <xdr:cNvSpPr/>
      </xdr:nvSpPr>
      <xdr:spPr>
        <a:xfrm>
          <a:off x="16268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430" name="フローチャート: 判断 429"/>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431" name="フローチャート: 判断 430"/>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432" name="フローチャート: 判断 431"/>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433" name="フローチャート: 判断 432"/>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17780</xdr:rowOff>
    </xdr:from>
    <xdr:to>
      <xdr:col>85</xdr:col>
      <xdr:colOff>177800</xdr:colOff>
      <xdr:row>37</xdr:row>
      <xdr:rowOff>119380</xdr:rowOff>
    </xdr:to>
    <xdr:sp macro="" textlink="">
      <xdr:nvSpPr>
        <xdr:cNvPr id="439" name="楕円 438"/>
        <xdr:cNvSpPr/>
      </xdr:nvSpPr>
      <xdr:spPr>
        <a:xfrm>
          <a:off x="162687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40657</xdr:rowOff>
    </xdr:from>
    <xdr:ext cx="405111" cy="259045"/>
    <xdr:sp macro="" textlink="">
      <xdr:nvSpPr>
        <xdr:cNvPr id="440" name="【一般廃棄物処理施設】&#10;有形固定資産減価償却率該当値テキスト"/>
        <xdr:cNvSpPr txBox="1"/>
      </xdr:nvSpPr>
      <xdr:spPr>
        <a:xfrm>
          <a:off x="16357600"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137795</xdr:rowOff>
    </xdr:from>
    <xdr:to>
      <xdr:col>81</xdr:col>
      <xdr:colOff>101600</xdr:colOff>
      <xdr:row>37</xdr:row>
      <xdr:rowOff>67945</xdr:rowOff>
    </xdr:to>
    <xdr:sp macro="" textlink="">
      <xdr:nvSpPr>
        <xdr:cNvPr id="441" name="楕円 440"/>
        <xdr:cNvSpPr/>
      </xdr:nvSpPr>
      <xdr:spPr>
        <a:xfrm>
          <a:off x="15430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17145</xdr:rowOff>
    </xdr:from>
    <xdr:to>
      <xdr:col>85</xdr:col>
      <xdr:colOff>127000</xdr:colOff>
      <xdr:row>37</xdr:row>
      <xdr:rowOff>68580</xdr:rowOff>
    </xdr:to>
    <xdr:cxnSp macro="">
      <xdr:nvCxnSpPr>
        <xdr:cNvPr id="442" name="直線コネクタ 441"/>
        <xdr:cNvCxnSpPr/>
      </xdr:nvCxnSpPr>
      <xdr:spPr>
        <a:xfrm>
          <a:off x="15481300" y="63607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86360</xdr:rowOff>
    </xdr:from>
    <xdr:to>
      <xdr:col>76</xdr:col>
      <xdr:colOff>165100</xdr:colOff>
      <xdr:row>37</xdr:row>
      <xdr:rowOff>16510</xdr:rowOff>
    </xdr:to>
    <xdr:sp macro="" textlink="">
      <xdr:nvSpPr>
        <xdr:cNvPr id="443" name="楕円 442"/>
        <xdr:cNvSpPr/>
      </xdr:nvSpPr>
      <xdr:spPr>
        <a:xfrm>
          <a:off x="14541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137160</xdr:rowOff>
    </xdr:from>
    <xdr:to>
      <xdr:col>81</xdr:col>
      <xdr:colOff>50800</xdr:colOff>
      <xdr:row>37</xdr:row>
      <xdr:rowOff>17145</xdr:rowOff>
    </xdr:to>
    <xdr:cxnSp macro="">
      <xdr:nvCxnSpPr>
        <xdr:cNvPr id="444" name="直線コネクタ 443"/>
        <xdr:cNvCxnSpPr/>
      </xdr:nvCxnSpPr>
      <xdr:spPr>
        <a:xfrm>
          <a:off x="14592300" y="63093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445" name="n_1aveValue【一般廃棄物処理施設】&#10;有形固定資産減価償却率"/>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5732</xdr:rowOff>
    </xdr:from>
    <xdr:ext cx="405111" cy="259045"/>
    <xdr:sp macro="" textlink="">
      <xdr:nvSpPr>
        <xdr:cNvPr id="446" name="n_2aveValue【一般廃棄物処理施設】&#10;有形固定資産減価償却率"/>
        <xdr:cNvSpPr txBox="1"/>
      </xdr:nvSpPr>
      <xdr:spPr>
        <a:xfrm>
          <a:off x="14389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447" name="n_3aveValue【一般廃棄物処理施設】&#10;有形固定資産減価償却率"/>
        <xdr:cNvSpPr txBox="1"/>
      </xdr:nvSpPr>
      <xdr:spPr>
        <a:xfrm>
          <a:off x="13500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448" name="n_4aveValue【一般廃棄物処理施設】&#10;有形固定資産減価償却率"/>
        <xdr:cNvSpPr txBox="1"/>
      </xdr:nvSpPr>
      <xdr:spPr>
        <a:xfrm>
          <a:off x="12611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84472</xdr:rowOff>
    </xdr:from>
    <xdr:ext cx="405111" cy="259045"/>
    <xdr:sp macro="" textlink="">
      <xdr:nvSpPr>
        <xdr:cNvPr id="449" name="n_1mainValue【一般廃棄物処理施設】&#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450" name="n_2mainValue【一般廃棄物処理施設】&#10;有形固定資産減価償却率"/>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2" name="テキスト ボックス 46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4" name="テキスト ボックス 46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6" name="テキスト ボックス 46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8" name="テキスト ボックス 46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0" name="テキスト ボックス 46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474" name="直線コネクタ 473"/>
        <xdr:cNvCxnSpPr/>
      </xdr:nvCxnSpPr>
      <xdr:spPr>
        <a:xfrm flipV="1">
          <a:off x="22160864" y="5941623"/>
          <a:ext cx="0" cy="121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475" name="【一般廃棄物処理施設】&#10;一人当たり有形固定資産（償却資産）額最小値テキスト"/>
        <xdr:cNvSpPr txBox="1"/>
      </xdr:nvSpPr>
      <xdr:spPr>
        <a:xfrm>
          <a:off x="22199600" y="7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476" name="直線コネクタ 475"/>
        <xdr:cNvCxnSpPr/>
      </xdr:nvCxnSpPr>
      <xdr:spPr>
        <a:xfrm>
          <a:off x="22072600" y="715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477" name="【一般廃棄物処理施設】&#10;一人当たり有形固定資産（償却資産）額最大値テキスト"/>
        <xdr:cNvSpPr txBox="1"/>
      </xdr:nvSpPr>
      <xdr:spPr>
        <a:xfrm>
          <a:off x="22199600" y="57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478" name="直線コネクタ 477"/>
        <xdr:cNvCxnSpPr/>
      </xdr:nvCxnSpPr>
      <xdr:spPr>
        <a:xfrm>
          <a:off x="22072600" y="594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40017</xdr:rowOff>
    </xdr:from>
    <xdr:ext cx="599010" cy="259045"/>
    <xdr:sp macro="" textlink="">
      <xdr:nvSpPr>
        <xdr:cNvPr id="479" name="【一般廃棄物処理施設】&#10;一人当たり有形固定資産（償却資産）額平均値テキスト"/>
        <xdr:cNvSpPr txBox="1"/>
      </xdr:nvSpPr>
      <xdr:spPr>
        <a:xfrm>
          <a:off x="22199600" y="6555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480" name="フローチャート: 判断 479"/>
        <xdr:cNvSpPr/>
      </xdr:nvSpPr>
      <xdr:spPr>
        <a:xfrm>
          <a:off x="22110700" y="67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481" name="フローチャート: 判断 480"/>
        <xdr:cNvSpPr/>
      </xdr:nvSpPr>
      <xdr:spPr>
        <a:xfrm>
          <a:off x="21272500" y="671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482" name="フローチャート: 判断 481"/>
        <xdr:cNvSpPr/>
      </xdr:nvSpPr>
      <xdr:spPr>
        <a:xfrm>
          <a:off x="20383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483" name="フローチャート: 判断 482"/>
        <xdr:cNvSpPr/>
      </xdr:nvSpPr>
      <xdr:spPr>
        <a:xfrm>
          <a:off x="19494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484" name="フローチャート: 判断 483"/>
        <xdr:cNvSpPr/>
      </xdr:nvSpPr>
      <xdr:spPr>
        <a:xfrm>
          <a:off x="18605500" y="680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69924</xdr:rowOff>
    </xdr:from>
    <xdr:to>
      <xdr:col>116</xdr:col>
      <xdr:colOff>114300</xdr:colOff>
      <xdr:row>40</xdr:row>
      <xdr:rowOff>74</xdr:rowOff>
    </xdr:to>
    <xdr:sp macro="" textlink="">
      <xdr:nvSpPr>
        <xdr:cNvPr id="490" name="楕円 489"/>
        <xdr:cNvSpPr/>
      </xdr:nvSpPr>
      <xdr:spPr>
        <a:xfrm>
          <a:off x="22110700" y="67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48351</xdr:rowOff>
    </xdr:from>
    <xdr:ext cx="599010" cy="259045"/>
    <xdr:sp macro="" textlink="">
      <xdr:nvSpPr>
        <xdr:cNvPr id="491" name="【一般廃棄物処理施設】&#10;一人当たり有形固定資産（償却資産）額該当値テキスト"/>
        <xdr:cNvSpPr txBox="1"/>
      </xdr:nvSpPr>
      <xdr:spPr>
        <a:xfrm>
          <a:off x="22199600" y="67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75006</xdr:rowOff>
    </xdr:from>
    <xdr:to>
      <xdr:col>112</xdr:col>
      <xdr:colOff>38100</xdr:colOff>
      <xdr:row>40</xdr:row>
      <xdr:rowOff>5156</xdr:rowOff>
    </xdr:to>
    <xdr:sp macro="" textlink="">
      <xdr:nvSpPr>
        <xdr:cNvPr id="492" name="楕円 491"/>
        <xdr:cNvSpPr/>
      </xdr:nvSpPr>
      <xdr:spPr>
        <a:xfrm>
          <a:off x="21272500" y="676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120724</xdr:rowOff>
    </xdr:from>
    <xdr:to>
      <xdr:col>116</xdr:col>
      <xdr:colOff>63500</xdr:colOff>
      <xdr:row>39</xdr:row>
      <xdr:rowOff>125806</xdr:rowOff>
    </xdr:to>
    <xdr:cxnSp macro="">
      <xdr:nvCxnSpPr>
        <xdr:cNvPr id="493" name="直線コネクタ 492"/>
        <xdr:cNvCxnSpPr/>
      </xdr:nvCxnSpPr>
      <xdr:spPr>
        <a:xfrm flipV="1">
          <a:off x="21323300" y="6807274"/>
          <a:ext cx="8382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78519</xdr:rowOff>
    </xdr:from>
    <xdr:to>
      <xdr:col>107</xdr:col>
      <xdr:colOff>101600</xdr:colOff>
      <xdr:row>40</xdr:row>
      <xdr:rowOff>8669</xdr:rowOff>
    </xdr:to>
    <xdr:sp macro="" textlink="">
      <xdr:nvSpPr>
        <xdr:cNvPr id="494" name="楕円 493"/>
        <xdr:cNvSpPr/>
      </xdr:nvSpPr>
      <xdr:spPr>
        <a:xfrm>
          <a:off x="20383500" y="67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125806</xdr:rowOff>
    </xdr:from>
    <xdr:to>
      <xdr:col>111</xdr:col>
      <xdr:colOff>177800</xdr:colOff>
      <xdr:row>39</xdr:row>
      <xdr:rowOff>129319</xdr:rowOff>
    </xdr:to>
    <xdr:cxnSp macro="">
      <xdr:nvCxnSpPr>
        <xdr:cNvPr id="495" name="直線コネクタ 494"/>
        <xdr:cNvCxnSpPr/>
      </xdr:nvCxnSpPr>
      <xdr:spPr>
        <a:xfrm flipV="1">
          <a:off x="20434300" y="6812356"/>
          <a:ext cx="8890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150922</xdr:rowOff>
    </xdr:from>
    <xdr:ext cx="599010" cy="259045"/>
    <xdr:sp macro="" textlink="">
      <xdr:nvSpPr>
        <xdr:cNvPr id="496" name="n_1aveValue【一般廃棄物処理施設】&#10;一人当たり有形固定資産（償却資産）額"/>
        <xdr:cNvSpPr txBox="1"/>
      </xdr:nvSpPr>
      <xdr:spPr>
        <a:xfrm>
          <a:off x="21011095" y="649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10474</xdr:rowOff>
    </xdr:from>
    <xdr:ext cx="599010" cy="259045"/>
    <xdr:sp macro="" textlink="">
      <xdr:nvSpPr>
        <xdr:cNvPr id="497" name="n_2aveValue【一般廃棄物処理施設】&#10;一人当たり有形固定資産（償却資産）額"/>
        <xdr:cNvSpPr txBox="1"/>
      </xdr:nvSpPr>
      <xdr:spPr>
        <a:xfrm>
          <a:off x="20134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52419</xdr:rowOff>
    </xdr:from>
    <xdr:ext cx="599010" cy="259045"/>
    <xdr:sp macro="" textlink="">
      <xdr:nvSpPr>
        <xdr:cNvPr id="498" name="n_3aveValue【一般廃棄物処理施設】&#10;一人当たり有形固定資産（償却資産）額"/>
        <xdr:cNvSpPr txBox="1"/>
      </xdr:nvSpPr>
      <xdr:spPr>
        <a:xfrm>
          <a:off x="19245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499" name="n_4aveValue【一般廃棄物処理施設】&#10;一人当たり有形固定資産（償却資産）額"/>
        <xdr:cNvSpPr txBox="1"/>
      </xdr:nvSpPr>
      <xdr:spPr>
        <a:xfrm>
          <a:off x="18356795" y="65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167733</xdr:rowOff>
    </xdr:from>
    <xdr:ext cx="599010" cy="259045"/>
    <xdr:sp macro="" textlink="">
      <xdr:nvSpPr>
        <xdr:cNvPr id="500" name="n_1mainValue【一般廃棄物処理施設】&#10;一人当たり有形固定資産（償却資産）額"/>
        <xdr:cNvSpPr txBox="1"/>
      </xdr:nvSpPr>
      <xdr:spPr>
        <a:xfrm>
          <a:off x="21011095" y="685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171246</xdr:rowOff>
    </xdr:from>
    <xdr:ext cx="599010" cy="259045"/>
    <xdr:sp macro="" textlink="">
      <xdr:nvSpPr>
        <xdr:cNvPr id="501" name="n_2mainValue【一般廃棄物処理施設】&#10;一人当たり有形固定資産（償却資産）額"/>
        <xdr:cNvSpPr txBox="1"/>
      </xdr:nvSpPr>
      <xdr:spPr>
        <a:xfrm>
          <a:off x="20134795" y="68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4" name="テキスト ボックス 51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4" name="テキスト ボックス 52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527" name="直線コネクタ 526"/>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29" name="直線コネクタ 52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0" name="【保健センター・保健所】&#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1" name="直線コネクタ 530"/>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60251</xdr:rowOff>
    </xdr:from>
    <xdr:ext cx="405111" cy="259045"/>
    <xdr:sp macro="" textlink="">
      <xdr:nvSpPr>
        <xdr:cNvPr id="532" name="【保健センター・保健所】&#10;有形固定資産減価償却率平均値テキスト"/>
        <xdr:cNvSpPr txBox="1"/>
      </xdr:nvSpPr>
      <xdr:spPr>
        <a:xfrm>
          <a:off x="16357600" y="10175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533" name="フローチャート: 判断 532"/>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534" name="フローチャート: 判断 533"/>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35" name="フローチャート: 判断 534"/>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536" name="フローチャート: 判断 535"/>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537" name="フローチャート: 判断 536"/>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169635</xdr:rowOff>
    </xdr:from>
    <xdr:to>
      <xdr:col>85</xdr:col>
      <xdr:colOff>177800</xdr:colOff>
      <xdr:row>62</xdr:row>
      <xdr:rowOff>99785</xdr:rowOff>
    </xdr:to>
    <xdr:sp macro="" textlink="">
      <xdr:nvSpPr>
        <xdr:cNvPr id="543" name="楕円 542"/>
        <xdr:cNvSpPr/>
      </xdr:nvSpPr>
      <xdr:spPr>
        <a:xfrm>
          <a:off x="16268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148062</xdr:rowOff>
    </xdr:from>
    <xdr:ext cx="405111" cy="259045"/>
    <xdr:sp macro="" textlink="">
      <xdr:nvSpPr>
        <xdr:cNvPr id="544" name="【保健センター・保健所】&#10;有形固定資産減価償却率該当値テキスト"/>
        <xdr:cNvSpPr txBox="1"/>
      </xdr:nvSpPr>
      <xdr:spPr>
        <a:xfrm>
          <a:off x="16357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545" name="楕円 544"/>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xdr:rowOff>
    </xdr:from>
    <xdr:to>
      <xdr:col>85</xdr:col>
      <xdr:colOff>127000</xdr:colOff>
      <xdr:row>62</xdr:row>
      <xdr:rowOff>48985</xdr:rowOff>
    </xdr:to>
    <xdr:cxnSp macro="">
      <xdr:nvCxnSpPr>
        <xdr:cNvPr id="546" name="直線コネクタ 545"/>
        <xdr:cNvCxnSpPr/>
      </xdr:nvCxnSpPr>
      <xdr:spPr>
        <a:xfrm>
          <a:off x="15481300" y="1064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547" name="楕円 546"/>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62</xdr:row>
      <xdr:rowOff>16328</xdr:rowOff>
    </xdr:to>
    <xdr:cxnSp macro="">
      <xdr:nvCxnSpPr>
        <xdr:cNvPr id="548" name="直線コネクタ 547"/>
        <xdr:cNvCxnSpPr/>
      </xdr:nvCxnSpPr>
      <xdr:spPr>
        <a:xfrm>
          <a:off x="14592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71665</xdr:rowOff>
    </xdr:from>
    <xdr:to>
      <xdr:col>72</xdr:col>
      <xdr:colOff>38100</xdr:colOff>
      <xdr:row>62</xdr:row>
      <xdr:rowOff>1815</xdr:rowOff>
    </xdr:to>
    <xdr:sp macro="" textlink="">
      <xdr:nvSpPr>
        <xdr:cNvPr id="549" name="楕円 548"/>
        <xdr:cNvSpPr/>
      </xdr:nvSpPr>
      <xdr:spPr>
        <a:xfrm>
          <a:off x="1365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122465</xdr:rowOff>
    </xdr:from>
    <xdr:to>
      <xdr:col>76</xdr:col>
      <xdr:colOff>114300</xdr:colOff>
      <xdr:row>61</xdr:row>
      <xdr:rowOff>155122</xdr:rowOff>
    </xdr:to>
    <xdr:cxnSp macro="">
      <xdr:nvCxnSpPr>
        <xdr:cNvPr id="550" name="直線コネクタ 549"/>
        <xdr:cNvCxnSpPr/>
      </xdr:nvCxnSpPr>
      <xdr:spPr>
        <a:xfrm>
          <a:off x="13703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39007</xdr:rowOff>
    </xdr:from>
    <xdr:to>
      <xdr:col>67</xdr:col>
      <xdr:colOff>101600</xdr:colOff>
      <xdr:row>61</xdr:row>
      <xdr:rowOff>140607</xdr:rowOff>
    </xdr:to>
    <xdr:sp macro="" textlink="">
      <xdr:nvSpPr>
        <xdr:cNvPr id="551" name="楕円 550"/>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89807</xdr:rowOff>
    </xdr:from>
    <xdr:to>
      <xdr:col>71</xdr:col>
      <xdr:colOff>177800</xdr:colOff>
      <xdr:row>61</xdr:row>
      <xdr:rowOff>122465</xdr:rowOff>
    </xdr:to>
    <xdr:cxnSp macro="">
      <xdr:nvCxnSpPr>
        <xdr:cNvPr id="552" name="直線コネクタ 551"/>
        <xdr:cNvCxnSpPr/>
      </xdr:nvCxnSpPr>
      <xdr:spPr>
        <a:xfrm>
          <a:off x="12814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91820</xdr:rowOff>
    </xdr:from>
    <xdr:ext cx="405111" cy="259045"/>
    <xdr:sp macro="" textlink="">
      <xdr:nvSpPr>
        <xdr:cNvPr id="553" name="n_1aveValue【保健センター・保健所】&#10;有形固定資産減価償却率"/>
        <xdr:cNvSpPr txBox="1"/>
      </xdr:nvSpPr>
      <xdr:spPr>
        <a:xfrm>
          <a:off x="15266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54" name="n_2aveValue【保健センター・保健所】&#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555" name="n_3aveValue【保健センター・保健所】&#10;有形固定資産減価償却率"/>
        <xdr:cNvSpPr txBox="1"/>
      </xdr:nvSpPr>
      <xdr:spPr>
        <a:xfrm>
          <a:off x="13500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556" name="n_4aveValue【保健センター・保健所】&#10;有形固定資産減価償却率"/>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557" name="n_1mainValue【保健センター・保健所】&#10;有形固定資産減価償却率"/>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558" name="n_2mainValue【保健センター・保健所】&#10;有形固定資産減価償却率"/>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164392</xdr:rowOff>
    </xdr:from>
    <xdr:ext cx="405111" cy="259045"/>
    <xdr:sp macro="" textlink="">
      <xdr:nvSpPr>
        <xdr:cNvPr id="559" name="n_3mainValue【保健センター・保健所】&#10;有形固定資産減価償却率"/>
        <xdr:cNvSpPr txBox="1"/>
      </xdr:nvSpPr>
      <xdr:spPr>
        <a:xfrm>
          <a:off x="13500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560" name="n_4mainValue【保健センター・保健所】&#10;有形固定資産減価償却率"/>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1" name="直線コネクタ 5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2" name="テキスト ボックス 5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3" name="直線コネクタ 5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4" name="テキスト ボックス 5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5" name="直線コネクタ 5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6" name="テキスト ボックス 5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7" name="直線コネクタ 5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8" name="テキスト ボックス 5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9" name="直線コネクタ 5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0" name="テキスト ボックス 5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584" name="直線コネクタ 583"/>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85"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86" name="直線コネクタ 585"/>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587" name="【保健センター・保健所】&#10;一人当たり面積最大値テキスト"/>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588" name="直線コネクタ 587"/>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13987</xdr:rowOff>
    </xdr:from>
    <xdr:ext cx="469744" cy="259045"/>
    <xdr:sp macro="" textlink="">
      <xdr:nvSpPr>
        <xdr:cNvPr id="589" name="【保健センター・保健所】&#10;一人当たり面積平均値テキスト"/>
        <xdr:cNvSpPr txBox="1"/>
      </xdr:nvSpPr>
      <xdr:spPr>
        <a:xfrm>
          <a:off x="22199600" y="1047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590" name="フローチャート: 判断 589"/>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91" name="フローチャート: 判断 590"/>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92" name="フローチャート: 判断 591"/>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93" name="フローチャート: 判断 592"/>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594" name="フローチャート: 判断 593"/>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40640</xdr:rowOff>
    </xdr:from>
    <xdr:to>
      <xdr:col>116</xdr:col>
      <xdr:colOff>114300</xdr:colOff>
      <xdr:row>63</xdr:row>
      <xdr:rowOff>142240</xdr:rowOff>
    </xdr:to>
    <xdr:sp macro="" textlink="">
      <xdr:nvSpPr>
        <xdr:cNvPr id="600" name="楕円 599"/>
        <xdr:cNvSpPr/>
      </xdr:nvSpPr>
      <xdr:spPr>
        <a:xfrm>
          <a:off x="22110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127017</xdr:rowOff>
    </xdr:from>
    <xdr:ext cx="469744" cy="259045"/>
    <xdr:sp macro="" textlink="">
      <xdr:nvSpPr>
        <xdr:cNvPr id="601" name="【保健センター・保健所】&#10;一人当たり面積該当値テキスト"/>
        <xdr:cNvSpPr txBox="1"/>
      </xdr:nvSpPr>
      <xdr:spPr>
        <a:xfrm>
          <a:off x="22199600" y="1075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40640</xdr:rowOff>
    </xdr:from>
    <xdr:to>
      <xdr:col>112</xdr:col>
      <xdr:colOff>38100</xdr:colOff>
      <xdr:row>63</xdr:row>
      <xdr:rowOff>142240</xdr:rowOff>
    </xdr:to>
    <xdr:sp macro="" textlink="">
      <xdr:nvSpPr>
        <xdr:cNvPr id="602" name="楕円 601"/>
        <xdr:cNvSpPr/>
      </xdr:nvSpPr>
      <xdr:spPr>
        <a:xfrm>
          <a:off x="21272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91440</xdr:rowOff>
    </xdr:from>
    <xdr:to>
      <xdr:col>116</xdr:col>
      <xdr:colOff>63500</xdr:colOff>
      <xdr:row>63</xdr:row>
      <xdr:rowOff>91440</xdr:rowOff>
    </xdr:to>
    <xdr:cxnSp macro="">
      <xdr:nvCxnSpPr>
        <xdr:cNvPr id="603" name="直線コネクタ 602"/>
        <xdr:cNvCxnSpPr/>
      </xdr:nvCxnSpPr>
      <xdr:spPr>
        <a:xfrm>
          <a:off x="21323300" y="108927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604" name="楕円 603"/>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91440</xdr:rowOff>
    </xdr:from>
    <xdr:to>
      <xdr:col>111</xdr:col>
      <xdr:colOff>177800</xdr:colOff>
      <xdr:row>63</xdr:row>
      <xdr:rowOff>95250</xdr:rowOff>
    </xdr:to>
    <xdr:cxnSp macro="">
      <xdr:nvCxnSpPr>
        <xdr:cNvPr id="605" name="直線コネクタ 604"/>
        <xdr:cNvCxnSpPr/>
      </xdr:nvCxnSpPr>
      <xdr:spPr>
        <a:xfrm flipV="1">
          <a:off x="20434300" y="10892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606" name="楕円 605"/>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607" name="直線コネクタ 606"/>
        <xdr:cNvCxnSpPr/>
      </xdr:nvCxnSpPr>
      <xdr:spPr>
        <a:xfrm>
          <a:off x="19545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48260</xdr:rowOff>
    </xdr:from>
    <xdr:to>
      <xdr:col>98</xdr:col>
      <xdr:colOff>38100</xdr:colOff>
      <xdr:row>63</xdr:row>
      <xdr:rowOff>149860</xdr:rowOff>
    </xdr:to>
    <xdr:sp macro="" textlink="">
      <xdr:nvSpPr>
        <xdr:cNvPr id="608" name="楕円 607"/>
        <xdr:cNvSpPr/>
      </xdr:nvSpPr>
      <xdr:spPr>
        <a:xfrm>
          <a:off x="18605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99060</xdr:rowOff>
    </xdr:to>
    <xdr:cxnSp macro="">
      <xdr:nvCxnSpPr>
        <xdr:cNvPr id="609" name="直線コネクタ 608"/>
        <xdr:cNvCxnSpPr/>
      </xdr:nvCxnSpPr>
      <xdr:spPr>
        <a:xfrm flipV="1">
          <a:off x="18656300" y="10896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610"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11"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12"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613" name="n_4aveValue【保健センター・保健所】&#10;一人当たり面積"/>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133367</xdr:rowOff>
    </xdr:from>
    <xdr:ext cx="469744" cy="259045"/>
    <xdr:sp macro="" textlink="">
      <xdr:nvSpPr>
        <xdr:cNvPr id="614" name="n_1mainValue【保健センター・保健所】&#10;一人当たり面積"/>
        <xdr:cNvSpPr txBox="1"/>
      </xdr:nvSpPr>
      <xdr:spPr>
        <a:xfrm>
          <a:off x="210757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615"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616" name="n_3mainValue【保健センター・保健所】&#10;一人当たり面積"/>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140987</xdr:rowOff>
    </xdr:from>
    <xdr:ext cx="469744" cy="259045"/>
    <xdr:sp macro="" textlink="">
      <xdr:nvSpPr>
        <xdr:cNvPr id="617" name="n_4mainValue【保健センター・保健所】&#10;一人当たり面積"/>
        <xdr:cNvSpPr txBox="1"/>
      </xdr:nvSpPr>
      <xdr:spPr>
        <a:xfrm>
          <a:off x="18421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8" name="テキスト ボックス 63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0" name="テキスト ボックス 63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642" name="直線コネクタ 641"/>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643" name="【消防施設】&#10;有形固定資産減価償却率最小値テキスト"/>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644" name="直線コネクタ 643"/>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645" name="【消防施設】&#10;有形固定資産減価償却率最大値テキスト"/>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646" name="直線コネクタ 645"/>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647" name="【消防施設】&#10;有形固定資産減価償却率平均値テキスト"/>
        <xdr:cNvSpPr txBox="1"/>
      </xdr:nvSpPr>
      <xdr:spPr>
        <a:xfrm>
          <a:off x="16357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48" name="フローチャート: 判断 647"/>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649" name="フローチャート: 判断 648"/>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0" name="フローチャート: 判断 649"/>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651" name="フローチャート: 判断 650"/>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652" name="フローチャート: 判断 651"/>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168275</xdr:rowOff>
    </xdr:from>
    <xdr:to>
      <xdr:col>85</xdr:col>
      <xdr:colOff>177800</xdr:colOff>
      <xdr:row>81</xdr:row>
      <xdr:rowOff>98425</xdr:rowOff>
    </xdr:to>
    <xdr:sp macro="" textlink="">
      <xdr:nvSpPr>
        <xdr:cNvPr id="658" name="楕円 657"/>
        <xdr:cNvSpPr/>
      </xdr:nvSpPr>
      <xdr:spPr>
        <a:xfrm>
          <a:off x="162687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19702</xdr:rowOff>
    </xdr:from>
    <xdr:ext cx="405111" cy="259045"/>
    <xdr:sp macro="" textlink="">
      <xdr:nvSpPr>
        <xdr:cNvPr id="659" name="【消防施設】&#10;有形固定資産減価償却率該当値テキスト"/>
        <xdr:cNvSpPr txBox="1"/>
      </xdr:nvSpPr>
      <xdr:spPr>
        <a:xfrm>
          <a:off x="16357600"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126364</xdr:rowOff>
    </xdr:from>
    <xdr:to>
      <xdr:col>81</xdr:col>
      <xdr:colOff>101600</xdr:colOff>
      <xdr:row>81</xdr:row>
      <xdr:rowOff>56514</xdr:rowOff>
    </xdr:to>
    <xdr:sp macro="" textlink="">
      <xdr:nvSpPr>
        <xdr:cNvPr id="660" name="楕円 659"/>
        <xdr:cNvSpPr/>
      </xdr:nvSpPr>
      <xdr:spPr>
        <a:xfrm>
          <a:off x="15430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5714</xdr:rowOff>
    </xdr:from>
    <xdr:to>
      <xdr:col>85</xdr:col>
      <xdr:colOff>127000</xdr:colOff>
      <xdr:row>81</xdr:row>
      <xdr:rowOff>47625</xdr:rowOff>
    </xdr:to>
    <xdr:cxnSp macro="">
      <xdr:nvCxnSpPr>
        <xdr:cNvPr id="661" name="直線コネクタ 660"/>
        <xdr:cNvCxnSpPr/>
      </xdr:nvCxnSpPr>
      <xdr:spPr>
        <a:xfrm>
          <a:off x="15481300" y="138931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90170</xdr:rowOff>
    </xdr:from>
    <xdr:to>
      <xdr:col>76</xdr:col>
      <xdr:colOff>165100</xdr:colOff>
      <xdr:row>81</xdr:row>
      <xdr:rowOff>20320</xdr:rowOff>
    </xdr:to>
    <xdr:sp macro="" textlink="">
      <xdr:nvSpPr>
        <xdr:cNvPr id="662" name="楕円 661"/>
        <xdr:cNvSpPr/>
      </xdr:nvSpPr>
      <xdr:spPr>
        <a:xfrm>
          <a:off x="14541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140970</xdr:rowOff>
    </xdr:from>
    <xdr:to>
      <xdr:col>81</xdr:col>
      <xdr:colOff>50800</xdr:colOff>
      <xdr:row>81</xdr:row>
      <xdr:rowOff>5714</xdr:rowOff>
    </xdr:to>
    <xdr:cxnSp macro="">
      <xdr:nvCxnSpPr>
        <xdr:cNvPr id="663" name="直線コネクタ 662"/>
        <xdr:cNvCxnSpPr/>
      </xdr:nvCxnSpPr>
      <xdr:spPr>
        <a:xfrm>
          <a:off x="14592300" y="138569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85741</xdr:rowOff>
    </xdr:from>
    <xdr:ext cx="405111" cy="259045"/>
    <xdr:sp macro="" textlink="">
      <xdr:nvSpPr>
        <xdr:cNvPr id="664" name="n_1aveValue【消防施設】&#10;有形固定資産減価償却率"/>
        <xdr:cNvSpPr txBox="1"/>
      </xdr:nvSpPr>
      <xdr:spPr>
        <a:xfrm>
          <a:off x="15266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665" name="n_2aveValue【消防施設】&#10;有形固定資産減価償却率"/>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42563</xdr:rowOff>
    </xdr:from>
    <xdr:ext cx="405111" cy="259045"/>
    <xdr:sp macro="" textlink="">
      <xdr:nvSpPr>
        <xdr:cNvPr id="666" name="n_3aveValue【消防施設】&#10;有形固定資産減価償却率"/>
        <xdr:cNvSpPr txBox="1"/>
      </xdr:nvSpPr>
      <xdr:spPr>
        <a:xfrm>
          <a:off x="13500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667" name="n_4aveValue【消防施設】&#10;有形固定資産減価償却率"/>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73041</xdr:rowOff>
    </xdr:from>
    <xdr:ext cx="405111" cy="259045"/>
    <xdr:sp macro="" textlink="">
      <xdr:nvSpPr>
        <xdr:cNvPr id="668" name="n_1mainValue【消防施設】&#10;有形固定資産減価償却率"/>
        <xdr:cNvSpPr txBox="1"/>
      </xdr:nvSpPr>
      <xdr:spPr>
        <a:xfrm>
          <a:off x="152660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669" name="n_2main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0" name="直線コネクタ 6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1" name="テキスト ボックス 6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2" name="直線コネクタ 6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3" name="テキスト ボックス 6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4" name="直線コネクタ 6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5" name="テキスト ボックス 6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6" name="直線コネクタ 6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7" name="テキスト ボックス 6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8" name="直線コネクタ 6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9" name="テキスト ボックス 6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691" name="直線コネクタ 690"/>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692"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693" name="直線コネクタ 692"/>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694" name="【消防施設】&#10;一人当たり面積最大値テキスト"/>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695" name="直線コネクタ 694"/>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17035</xdr:rowOff>
    </xdr:from>
    <xdr:ext cx="469744" cy="259045"/>
    <xdr:sp macro="" textlink="">
      <xdr:nvSpPr>
        <xdr:cNvPr id="696" name="【消防施設】&#10;一人当たり面積平均値テキスト"/>
        <xdr:cNvSpPr txBox="1"/>
      </xdr:nvSpPr>
      <xdr:spPr>
        <a:xfrm>
          <a:off x="22199600" y="1424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697" name="フローチャート: 判断 696"/>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98" name="フローチャート: 判断 697"/>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99" name="フローチャート: 判断 698"/>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00" name="フローチャート: 判断 699"/>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701" name="フローチャート: 判断 700"/>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35306</xdr:rowOff>
    </xdr:from>
    <xdr:to>
      <xdr:col>116</xdr:col>
      <xdr:colOff>114300</xdr:colOff>
      <xdr:row>85</xdr:row>
      <xdr:rowOff>136906</xdr:rowOff>
    </xdr:to>
    <xdr:sp macro="" textlink="">
      <xdr:nvSpPr>
        <xdr:cNvPr id="707" name="楕円 706"/>
        <xdr:cNvSpPr/>
      </xdr:nvSpPr>
      <xdr:spPr>
        <a:xfrm>
          <a:off x="221107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121683</xdr:rowOff>
    </xdr:from>
    <xdr:ext cx="469744" cy="259045"/>
    <xdr:sp macro="" textlink="">
      <xdr:nvSpPr>
        <xdr:cNvPr id="708" name="【消防施設】&#10;一人当たり面積該当値テキスト"/>
        <xdr:cNvSpPr txBox="1"/>
      </xdr:nvSpPr>
      <xdr:spPr>
        <a:xfrm>
          <a:off x="22199600" y="1452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35306</xdr:rowOff>
    </xdr:from>
    <xdr:to>
      <xdr:col>112</xdr:col>
      <xdr:colOff>38100</xdr:colOff>
      <xdr:row>85</xdr:row>
      <xdr:rowOff>136906</xdr:rowOff>
    </xdr:to>
    <xdr:sp macro="" textlink="">
      <xdr:nvSpPr>
        <xdr:cNvPr id="709" name="楕円 708"/>
        <xdr:cNvSpPr/>
      </xdr:nvSpPr>
      <xdr:spPr>
        <a:xfrm>
          <a:off x="21272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86106</xdr:rowOff>
    </xdr:from>
    <xdr:to>
      <xdr:col>116</xdr:col>
      <xdr:colOff>63500</xdr:colOff>
      <xdr:row>85</xdr:row>
      <xdr:rowOff>86106</xdr:rowOff>
    </xdr:to>
    <xdr:cxnSp macro="">
      <xdr:nvCxnSpPr>
        <xdr:cNvPr id="710" name="直線コネクタ 709"/>
        <xdr:cNvCxnSpPr/>
      </xdr:nvCxnSpPr>
      <xdr:spPr>
        <a:xfrm>
          <a:off x="21323300" y="1465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33020</xdr:rowOff>
    </xdr:from>
    <xdr:to>
      <xdr:col>107</xdr:col>
      <xdr:colOff>101600</xdr:colOff>
      <xdr:row>85</xdr:row>
      <xdr:rowOff>134620</xdr:rowOff>
    </xdr:to>
    <xdr:sp macro="" textlink="">
      <xdr:nvSpPr>
        <xdr:cNvPr id="711" name="楕円 710"/>
        <xdr:cNvSpPr/>
      </xdr:nvSpPr>
      <xdr:spPr>
        <a:xfrm>
          <a:off x="20383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83820</xdr:rowOff>
    </xdr:from>
    <xdr:to>
      <xdr:col>111</xdr:col>
      <xdr:colOff>177800</xdr:colOff>
      <xdr:row>85</xdr:row>
      <xdr:rowOff>86106</xdr:rowOff>
    </xdr:to>
    <xdr:cxnSp macro="">
      <xdr:nvCxnSpPr>
        <xdr:cNvPr id="712" name="直線コネクタ 711"/>
        <xdr:cNvCxnSpPr/>
      </xdr:nvCxnSpPr>
      <xdr:spPr>
        <a:xfrm>
          <a:off x="20434300" y="146570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713"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14"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15" name="n_3ave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716" name="n_4aveValue【消防施設】&#10;一人当たり面積"/>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128033</xdr:rowOff>
    </xdr:from>
    <xdr:ext cx="469744" cy="259045"/>
    <xdr:sp macro="" textlink="">
      <xdr:nvSpPr>
        <xdr:cNvPr id="717" name="n_1main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125747</xdr:rowOff>
    </xdr:from>
    <xdr:ext cx="469744" cy="259045"/>
    <xdr:sp macro="" textlink="">
      <xdr:nvSpPr>
        <xdr:cNvPr id="718" name="n_2mainValue【消防施設】&#10;一人当たり面積"/>
        <xdr:cNvSpPr txBox="1"/>
      </xdr:nvSpPr>
      <xdr:spPr>
        <a:xfrm>
          <a:off x="20199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9" name="正方形/長方形 7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0" name="正方形/長方形 7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1" name="正方形/長方形 7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2" name="正方形/長方形 7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3" name="正方形/長方形 7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4" name="正方形/長方形 7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5" name="正方形/長方形 7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正方形/長方形 7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7" name="テキスト ボックス 7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8" name="直線コネクタ 7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9" name="テキスト ボックス 72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1" name="テキスト ボックス 73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39" name="テキスト ボックス 73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42" name="直線コネクタ 741"/>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43"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44" name="直線コネクタ 74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45"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46" name="直線コネクタ 74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24147</xdr:rowOff>
    </xdr:from>
    <xdr:ext cx="405111" cy="259045"/>
    <xdr:sp macro="" textlink="">
      <xdr:nvSpPr>
        <xdr:cNvPr id="747" name="【庁舎】&#10;有形固定資産減価償却率平均値テキスト"/>
        <xdr:cNvSpPr txBox="1"/>
      </xdr:nvSpPr>
      <xdr:spPr>
        <a:xfrm>
          <a:off x="16357600" y="17683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748" name="フローチャート: 判断 747"/>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749" name="フローチャート: 判断 748"/>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750" name="フローチャート: 判断 749"/>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751" name="フローチャート: 判断 750"/>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52" name="フローチャート: 判断 751"/>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104139</xdr:rowOff>
    </xdr:from>
    <xdr:to>
      <xdr:col>85</xdr:col>
      <xdr:colOff>177800</xdr:colOff>
      <xdr:row>105</xdr:row>
      <xdr:rowOff>34289</xdr:rowOff>
    </xdr:to>
    <xdr:sp macro="" textlink="">
      <xdr:nvSpPr>
        <xdr:cNvPr id="758" name="楕円 757"/>
        <xdr:cNvSpPr/>
      </xdr:nvSpPr>
      <xdr:spPr>
        <a:xfrm>
          <a:off x="16268700" y="1793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82566</xdr:rowOff>
    </xdr:from>
    <xdr:ext cx="405111" cy="259045"/>
    <xdr:sp macro="" textlink="">
      <xdr:nvSpPr>
        <xdr:cNvPr id="759" name="【庁舎】&#10;有形固定資産減価償却率該当値テキスト"/>
        <xdr:cNvSpPr txBox="1"/>
      </xdr:nvSpPr>
      <xdr:spPr>
        <a:xfrm>
          <a:off x="16357600" y="1791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74930</xdr:rowOff>
    </xdr:from>
    <xdr:to>
      <xdr:col>81</xdr:col>
      <xdr:colOff>101600</xdr:colOff>
      <xdr:row>105</xdr:row>
      <xdr:rowOff>5080</xdr:rowOff>
    </xdr:to>
    <xdr:sp macro="" textlink="">
      <xdr:nvSpPr>
        <xdr:cNvPr id="760" name="楕円 759"/>
        <xdr:cNvSpPr/>
      </xdr:nvSpPr>
      <xdr:spPr>
        <a:xfrm>
          <a:off x="15430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125730</xdr:rowOff>
    </xdr:from>
    <xdr:to>
      <xdr:col>85</xdr:col>
      <xdr:colOff>127000</xdr:colOff>
      <xdr:row>104</xdr:row>
      <xdr:rowOff>154939</xdr:rowOff>
    </xdr:to>
    <xdr:cxnSp macro="">
      <xdr:nvCxnSpPr>
        <xdr:cNvPr id="761" name="直線コネクタ 760"/>
        <xdr:cNvCxnSpPr/>
      </xdr:nvCxnSpPr>
      <xdr:spPr>
        <a:xfrm>
          <a:off x="15481300" y="17956530"/>
          <a:ext cx="8382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45720</xdr:rowOff>
    </xdr:from>
    <xdr:to>
      <xdr:col>76</xdr:col>
      <xdr:colOff>165100</xdr:colOff>
      <xdr:row>104</xdr:row>
      <xdr:rowOff>147320</xdr:rowOff>
    </xdr:to>
    <xdr:sp macro="" textlink="">
      <xdr:nvSpPr>
        <xdr:cNvPr id="762" name="楕円 761"/>
        <xdr:cNvSpPr/>
      </xdr:nvSpPr>
      <xdr:spPr>
        <a:xfrm>
          <a:off x="14541500" y="178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96520</xdr:rowOff>
    </xdr:from>
    <xdr:to>
      <xdr:col>81</xdr:col>
      <xdr:colOff>50800</xdr:colOff>
      <xdr:row>104</xdr:row>
      <xdr:rowOff>125730</xdr:rowOff>
    </xdr:to>
    <xdr:cxnSp macro="">
      <xdr:nvCxnSpPr>
        <xdr:cNvPr id="763" name="直線コネクタ 762"/>
        <xdr:cNvCxnSpPr/>
      </xdr:nvCxnSpPr>
      <xdr:spPr>
        <a:xfrm>
          <a:off x="14592300" y="1792732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15239</xdr:rowOff>
    </xdr:from>
    <xdr:to>
      <xdr:col>72</xdr:col>
      <xdr:colOff>38100</xdr:colOff>
      <xdr:row>104</xdr:row>
      <xdr:rowOff>116839</xdr:rowOff>
    </xdr:to>
    <xdr:sp macro="" textlink="">
      <xdr:nvSpPr>
        <xdr:cNvPr id="764" name="楕円 763"/>
        <xdr:cNvSpPr/>
      </xdr:nvSpPr>
      <xdr:spPr>
        <a:xfrm>
          <a:off x="13652500" y="1784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66039</xdr:rowOff>
    </xdr:from>
    <xdr:to>
      <xdr:col>76</xdr:col>
      <xdr:colOff>114300</xdr:colOff>
      <xdr:row>104</xdr:row>
      <xdr:rowOff>96520</xdr:rowOff>
    </xdr:to>
    <xdr:cxnSp macro="">
      <xdr:nvCxnSpPr>
        <xdr:cNvPr id="765" name="直線コネクタ 764"/>
        <xdr:cNvCxnSpPr/>
      </xdr:nvCxnSpPr>
      <xdr:spPr>
        <a:xfrm>
          <a:off x="13703300" y="178968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156211</xdr:rowOff>
    </xdr:from>
    <xdr:to>
      <xdr:col>67</xdr:col>
      <xdr:colOff>101600</xdr:colOff>
      <xdr:row>104</xdr:row>
      <xdr:rowOff>86361</xdr:rowOff>
    </xdr:to>
    <xdr:sp macro="" textlink="">
      <xdr:nvSpPr>
        <xdr:cNvPr id="766" name="楕円 765"/>
        <xdr:cNvSpPr/>
      </xdr:nvSpPr>
      <xdr:spPr>
        <a:xfrm>
          <a:off x="12763500" y="178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35561</xdr:rowOff>
    </xdr:from>
    <xdr:to>
      <xdr:col>71</xdr:col>
      <xdr:colOff>177800</xdr:colOff>
      <xdr:row>104</xdr:row>
      <xdr:rowOff>66039</xdr:rowOff>
    </xdr:to>
    <xdr:cxnSp macro="">
      <xdr:nvCxnSpPr>
        <xdr:cNvPr id="767" name="直線コネクタ 766"/>
        <xdr:cNvCxnSpPr/>
      </xdr:nvCxnSpPr>
      <xdr:spPr>
        <a:xfrm>
          <a:off x="12814300" y="178663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135907</xdr:rowOff>
    </xdr:from>
    <xdr:ext cx="405111" cy="259045"/>
    <xdr:sp macro="" textlink="">
      <xdr:nvSpPr>
        <xdr:cNvPr id="768" name="n_1aveValue【庁舎】&#10;有形固定資産減価償却率"/>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769" name="n_2aveValue【庁舎】&#10;有形固定資産減価償却率"/>
        <xdr:cNvSpPr txBox="1"/>
      </xdr:nvSpPr>
      <xdr:spPr>
        <a:xfrm>
          <a:off x="14389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129557</xdr:rowOff>
    </xdr:from>
    <xdr:ext cx="405111" cy="259045"/>
    <xdr:sp macro="" textlink="">
      <xdr:nvSpPr>
        <xdr:cNvPr id="770" name="n_3aveValue【庁舎】&#10;有形固定資産減価償却率"/>
        <xdr:cNvSpPr txBox="1"/>
      </xdr:nvSpPr>
      <xdr:spPr>
        <a:xfrm>
          <a:off x="13500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771" name="n_4aveValue【庁舎】&#10;有形固定資産減価償却率"/>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167657</xdr:rowOff>
    </xdr:from>
    <xdr:ext cx="405111" cy="259045"/>
    <xdr:sp macro="" textlink="">
      <xdr:nvSpPr>
        <xdr:cNvPr id="772" name="n_1mainValue【庁舎】&#10;有形固定資産減価償却率"/>
        <xdr:cNvSpPr txBox="1"/>
      </xdr:nvSpPr>
      <xdr:spPr>
        <a:xfrm>
          <a:off x="152660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138447</xdr:rowOff>
    </xdr:from>
    <xdr:ext cx="405111" cy="259045"/>
    <xdr:sp macro="" textlink="">
      <xdr:nvSpPr>
        <xdr:cNvPr id="773" name="n_2mainValue【庁舎】&#10;有形固定資産減価償却率"/>
        <xdr:cNvSpPr txBox="1"/>
      </xdr:nvSpPr>
      <xdr:spPr>
        <a:xfrm>
          <a:off x="14389744" y="179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107966</xdr:rowOff>
    </xdr:from>
    <xdr:ext cx="405111" cy="259045"/>
    <xdr:sp macro="" textlink="">
      <xdr:nvSpPr>
        <xdr:cNvPr id="774" name="n_3mainValue【庁舎】&#10;有形固定資産減価償却率"/>
        <xdr:cNvSpPr txBox="1"/>
      </xdr:nvSpPr>
      <xdr:spPr>
        <a:xfrm>
          <a:off x="13500744" y="17938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77488</xdr:rowOff>
    </xdr:from>
    <xdr:ext cx="405111" cy="259045"/>
    <xdr:sp macro="" textlink="">
      <xdr:nvSpPr>
        <xdr:cNvPr id="775" name="n_4mainValue【庁舎】&#10;有形固定資産減価償却率"/>
        <xdr:cNvSpPr txBox="1"/>
      </xdr:nvSpPr>
      <xdr:spPr>
        <a:xfrm>
          <a:off x="12611744" y="17908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6" name="正方形/長方形 7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7" name="正方形/長方形 7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8" name="正方形/長方形 7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9" name="正方形/長方形 7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0" name="正方形/長方形 7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1" name="正方形/長方形 7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2" name="正方形/長方形 7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3" name="正方形/長方形 7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4" name="テキスト ボックス 7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5" name="直線コネクタ 7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6" name="直線コネクタ 78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7" name="テキスト ボックス 78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8" name="直線コネクタ 78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9" name="テキスト ボックス 78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0" name="直線コネクタ 78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1" name="テキスト ボックス 79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2" name="直線コネクタ 79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3" name="テキスト ボックス 79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4" name="直線コネクタ 79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5" name="テキスト ボックス 79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6" name="直線コネクタ 7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7" name="テキスト ボックス 7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799" name="直線コネクタ 798"/>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00"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01" name="直線コネクタ 800"/>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802" name="【庁舎】&#10;一人当たり面積最大値テキスト"/>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803" name="直線コネクタ 802"/>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90188</xdr:rowOff>
    </xdr:from>
    <xdr:ext cx="469744" cy="259045"/>
    <xdr:sp macro="" textlink="">
      <xdr:nvSpPr>
        <xdr:cNvPr id="804" name="【庁舎】&#10;一人当たり面積平均値テキスト"/>
        <xdr:cNvSpPr txBox="1"/>
      </xdr:nvSpPr>
      <xdr:spPr>
        <a:xfrm>
          <a:off x="22199600" y="1809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805" name="フローチャート: 判断 804"/>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06" name="フローチャート: 判断 805"/>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807" name="フローチャート: 判断 806"/>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808" name="フローチャート: 判断 807"/>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809" name="フローチャート: 判断 808"/>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48261</xdr:rowOff>
    </xdr:from>
    <xdr:to>
      <xdr:col>116</xdr:col>
      <xdr:colOff>114300</xdr:colOff>
      <xdr:row>105</xdr:row>
      <xdr:rowOff>149861</xdr:rowOff>
    </xdr:to>
    <xdr:sp macro="" textlink="">
      <xdr:nvSpPr>
        <xdr:cNvPr id="815" name="楕円 814"/>
        <xdr:cNvSpPr/>
      </xdr:nvSpPr>
      <xdr:spPr>
        <a:xfrm>
          <a:off x="22110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71138</xdr:rowOff>
    </xdr:from>
    <xdr:ext cx="469744" cy="259045"/>
    <xdr:sp macro="" textlink="">
      <xdr:nvSpPr>
        <xdr:cNvPr id="816" name="【庁舎】&#10;一人当たり面積該当値テキスト"/>
        <xdr:cNvSpPr txBox="1"/>
      </xdr:nvSpPr>
      <xdr:spPr>
        <a:xfrm>
          <a:off x="22199600"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54611</xdr:rowOff>
    </xdr:from>
    <xdr:to>
      <xdr:col>112</xdr:col>
      <xdr:colOff>38100</xdr:colOff>
      <xdr:row>105</xdr:row>
      <xdr:rowOff>156211</xdr:rowOff>
    </xdr:to>
    <xdr:sp macro="" textlink="">
      <xdr:nvSpPr>
        <xdr:cNvPr id="817" name="楕円 816"/>
        <xdr:cNvSpPr/>
      </xdr:nvSpPr>
      <xdr:spPr>
        <a:xfrm>
          <a:off x="21272500" y="180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99061</xdr:rowOff>
    </xdr:from>
    <xdr:to>
      <xdr:col>116</xdr:col>
      <xdr:colOff>63500</xdr:colOff>
      <xdr:row>105</xdr:row>
      <xdr:rowOff>105411</xdr:rowOff>
    </xdr:to>
    <xdr:cxnSp macro="">
      <xdr:nvCxnSpPr>
        <xdr:cNvPr id="818" name="直線コネクタ 817"/>
        <xdr:cNvCxnSpPr/>
      </xdr:nvCxnSpPr>
      <xdr:spPr>
        <a:xfrm flipV="1">
          <a:off x="21323300" y="18101311"/>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19" name="楕円 818"/>
        <xdr:cNvSpPr/>
      </xdr:nvSpPr>
      <xdr:spPr>
        <a:xfrm>
          <a:off x="2038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105411</xdr:rowOff>
    </xdr:from>
    <xdr:to>
      <xdr:col>111</xdr:col>
      <xdr:colOff>177800</xdr:colOff>
      <xdr:row>105</xdr:row>
      <xdr:rowOff>110489</xdr:rowOff>
    </xdr:to>
    <xdr:cxnSp macro="">
      <xdr:nvCxnSpPr>
        <xdr:cNvPr id="820" name="直線コネクタ 819"/>
        <xdr:cNvCxnSpPr/>
      </xdr:nvCxnSpPr>
      <xdr:spPr>
        <a:xfrm flipV="1">
          <a:off x="20434300" y="1810766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66039</xdr:rowOff>
    </xdr:from>
    <xdr:to>
      <xdr:col>102</xdr:col>
      <xdr:colOff>165100</xdr:colOff>
      <xdr:row>105</xdr:row>
      <xdr:rowOff>167639</xdr:rowOff>
    </xdr:to>
    <xdr:sp macro="" textlink="">
      <xdr:nvSpPr>
        <xdr:cNvPr id="821" name="楕円 820"/>
        <xdr:cNvSpPr/>
      </xdr:nvSpPr>
      <xdr:spPr>
        <a:xfrm>
          <a:off x="19494500" y="180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110489</xdr:rowOff>
    </xdr:from>
    <xdr:to>
      <xdr:col>107</xdr:col>
      <xdr:colOff>50800</xdr:colOff>
      <xdr:row>105</xdr:row>
      <xdr:rowOff>116839</xdr:rowOff>
    </xdr:to>
    <xdr:cxnSp macro="">
      <xdr:nvCxnSpPr>
        <xdr:cNvPr id="822" name="直線コネクタ 821"/>
        <xdr:cNvCxnSpPr/>
      </xdr:nvCxnSpPr>
      <xdr:spPr>
        <a:xfrm flipV="1">
          <a:off x="19545300" y="1811273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69850</xdr:rowOff>
    </xdr:from>
    <xdr:to>
      <xdr:col>98</xdr:col>
      <xdr:colOff>38100</xdr:colOff>
      <xdr:row>106</xdr:row>
      <xdr:rowOff>0</xdr:rowOff>
    </xdr:to>
    <xdr:sp macro="" textlink="">
      <xdr:nvSpPr>
        <xdr:cNvPr id="823" name="楕円 822"/>
        <xdr:cNvSpPr/>
      </xdr:nvSpPr>
      <xdr:spPr>
        <a:xfrm>
          <a:off x="18605500" y="180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116839</xdr:rowOff>
    </xdr:from>
    <xdr:to>
      <xdr:col>102</xdr:col>
      <xdr:colOff>114300</xdr:colOff>
      <xdr:row>105</xdr:row>
      <xdr:rowOff>120650</xdr:rowOff>
    </xdr:to>
    <xdr:cxnSp macro="">
      <xdr:nvCxnSpPr>
        <xdr:cNvPr id="824" name="直線コネクタ 823"/>
        <xdr:cNvCxnSpPr/>
      </xdr:nvCxnSpPr>
      <xdr:spPr>
        <a:xfrm flipV="1">
          <a:off x="18656300" y="18119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825" name="n_1aveValue【庁舎】&#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62247</xdr:rowOff>
    </xdr:from>
    <xdr:ext cx="469744" cy="259045"/>
    <xdr:sp macro="" textlink="">
      <xdr:nvSpPr>
        <xdr:cNvPr id="826" name="n_2aveValue【庁舎】&#10;一人当たり面積"/>
        <xdr:cNvSpPr txBox="1"/>
      </xdr:nvSpPr>
      <xdr:spPr>
        <a:xfrm>
          <a:off x="201994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35577</xdr:rowOff>
    </xdr:from>
    <xdr:ext cx="469744" cy="259045"/>
    <xdr:sp macro="" textlink="">
      <xdr:nvSpPr>
        <xdr:cNvPr id="827" name="n_3aveValue【庁舎】&#10;一人当たり面積"/>
        <xdr:cNvSpPr txBox="1"/>
      </xdr:nvSpPr>
      <xdr:spPr>
        <a:xfrm>
          <a:off x="19310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93997</xdr:rowOff>
    </xdr:from>
    <xdr:ext cx="469744" cy="259045"/>
    <xdr:sp macro="" textlink="">
      <xdr:nvSpPr>
        <xdr:cNvPr id="828" name="n_4aveValue【庁舎】&#10;一人当たり面積"/>
        <xdr:cNvSpPr txBox="1"/>
      </xdr:nvSpPr>
      <xdr:spPr>
        <a:xfrm>
          <a:off x="18421427"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1288</xdr:rowOff>
    </xdr:from>
    <xdr:ext cx="469744" cy="259045"/>
    <xdr:sp macro="" textlink="">
      <xdr:nvSpPr>
        <xdr:cNvPr id="829" name="n_1mainValue【庁舎】&#10;一人当たり面積"/>
        <xdr:cNvSpPr txBox="1"/>
      </xdr:nvSpPr>
      <xdr:spPr>
        <a:xfrm>
          <a:off x="21075727" y="1783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830" name="n_2mainValue【庁舎】&#10;一人当たり面積"/>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12716</xdr:rowOff>
    </xdr:from>
    <xdr:ext cx="469744" cy="259045"/>
    <xdr:sp macro="" textlink="">
      <xdr:nvSpPr>
        <xdr:cNvPr id="831" name="n_3mainValue【庁舎】&#10;一人当たり面積"/>
        <xdr:cNvSpPr txBox="1"/>
      </xdr:nvSpPr>
      <xdr:spPr>
        <a:xfrm>
          <a:off x="19310427" y="1784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16527</xdr:rowOff>
    </xdr:from>
    <xdr:ext cx="469744" cy="259045"/>
    <xdr:sp macro="" textlink="">
      <xdr:nvSpPr>
        <xdr:cNvPr id="832" name="n_4mainValue【庁舎】&#10;一人当たり面積"/>
        <xdr:cNvSpPr txBox="1"/>
      </xdr:nvSpPr>
      <xdr:spPr>
        <a:xfrm>
          <a:off x="18421427" y="17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3" name="正方形/長方形 8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4" name="正方形/長方形 8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5" name="テキスト ボックス 8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分析表②での本町の特徴は下記の通りである。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広域連合の保有施設と町保有施設を合算した数値を計上している。ごみ処理施設については、合併前の旧町村間で処理方法（固形燃料化施設・焼却施設）が異なっていたが、両施設とも老朽化等により令和元年度から２年度にかけて処理施設の稼働を停止し、収集集積施設としての利用に移行している。ごみ処理については当分の間は民間処理委託となるが、広域での処理なども含め効果的な方法を検討する。　</a:t>
          </a:r>
        </a:p>
        <a:p>
          <a:r>
            <a:rPr kumimoji="1" lang="ja-JP" altLang="en-US" sz="1300">
              <a:latin typeface="ＭＳ Ｐゴシック" panose="020B0600070205080204" pitchFamily="50" charset="-128"/>
              <a:ea typeface="ＭＳ Ｐゴシック" panose="020B0600070205080204" pitchFamily="50" charset="-128"/>
            </a:rPr>
            <a:t>・消防施設については一部事務組合での保有施設を計上している。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庁舎については、老朽化が進んでおり、特に支庁舎（勢和振興事務所）においては、町村合併後の職員削減が進み未利用スペースが多く維持管理費も掛かることから、隣接する老朽化した地区公民館も含め、適正な規模の複合施設への改築を予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14,520
14,380
103.06
7,610,497
7,220,794
282,369
5,185,469
5,648,335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町内にある工業団地の影響により類似団体に比べ比率は高くなっている。ここ数年間の指数推移は横ばいである。企業誘致など税収増加にむけた取り組みを強化していく。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8" name="直線コネクタ 67"/>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123631</xdr:rowOff>
    </xdr:from>
    <xdr:ext cx="762000" cy="259045"/>
    <xdr:sp macro="" textlink="">
      <xdr:nvSpPr>
        <xdr:cNvPr id="69" name="財政力平均値テキスト"/>
        <xdr:cNvSpPr txBox="1"/>
      </xdr:nvSpPr>
      <xdr:spPr>
        <a:xfrm>
          <a:off x="5041900" y="7324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1" name="直線コネクタ 70"/>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129963</xdr:rowOff>
    </xdr:from>
    <xdr:to>
      <xdr:col>15</xdr:col>
      <xdr:colOff>82550</xdr:colOff>
      <xdr:row>42</xdr:row>
      <xdr:rowOff>146050</xdr:rowOff>
    </xdr:to>
    <xdr:cxnSp macro="">
      <xdr:nvCxnSpPr>
        <xdr:cNvPr id="74" name="直線コネクタ 73"/>
        <xdr:cNvCxnSpPr/>
      </xdr:nvCxnSpPr>
      <xdr:spPr>
        <a:xfrm>
          <a:off x="2336800" y="73308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113877</xdr:rowOff>
    </xdr:from>
    <xdr:to>
      <xdr:col>11</xdr:col>
      <xdr:colOff>31750</xdr:colOff>
      <xdr:row>42</xdr:row>
      <xdr:rowOff>129963</xdr:rowOff>
    </xdr:to>
    <xdr:cxnSp macro="">
      <xdr:nvCxnSpPr>
        <xdr:cNvPr id="77" name="直線コネクタ 76"/>
        <xdr:cNvCxnSpPr/>
      </xdr:nvCxnSpPr>
      <xdr:spPr>
        <a:xfrm>
          <a:off x="1447800" y="73147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7" name="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8"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9" name="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0" name="テキスト ボックス 89"/>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1" name="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2" name="テキスト ボックス 91"/>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79163</xdr:rowOff>
    </xdr:from>
    <xdr:to>
      <xdr:col>11</xdr:col>
      <xdr:colOff>82550</xdr:colOff>
      <xdr:row>43</xdr:row>
      <xdr:rowOff>9313</xdr:rowOff>
    </xdr:to>
    <xdr:sp macro="" textlink="">
      <xdr:nvSpPr>
        <xdr:cNvPr id="93" name="楕円 92"/>
        <xdr:cNvSpPr/>
      </xdr:nvSpPr>
      <xdr:spPr>
        <a:xfrm>
          <a:off x="2286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19490</xdr:rowOff>
    </xdr:from>
    <xdr:ext cx="762000" cy="259045"/>
    <xdr:sp macro="" textlink="">
      <xdr:nvSpPr>
        <xdr:cNvPr id="94" name="テキスト ボックス 93"/>
        <xdr:cNvSpPr txBox="1"/>
      </xdr:nvSpPr>
      <xdr:spPr>
        <a:xfrm>
          <a:off x="1955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63077</xdr:rowOff>
    </xdr:from>
    <xdr:to>
      <xdr:col>7</xdr:col>
      <xdr:colOff>31750</xdr:colOff>
      <xdr:row>42</xdr:row>
      <xdr:rowOff>164677</xdr:rowOff>
    </xdr:to>
    <xdr:sp macro="" textlink="">
      <xdr:nvSpPr>
        <xdr:cNvPr id="95" name="楕円 94"/>
        <xdr:cNvSpPr/>
      </xdr:nvSpPr>
      <xdr:spPr>
        <a:xfrm>
          <a:off x="1397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3404</xdr:rowOff>
    </xdr:from>
    <xdr:ext cx="762000" cy="259045"/>
    <xdr:sp macro="" textlink="">
      <xdr:nvSpPr>
        <xdr:cNvPr id="96" name="テキスト ボックス 95"/>
        <xdr:cNvSpPr txBox="1"/>
      </xdr:nvSpPr>
      <xdr:spPr>
        <a:xfrm>
          <a:off x="1066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歳出面では人件費や公債費などの義務的経費が減少しているものの、歳入面では税収の減少に加えて、普通交付税合併算定替の縮減の影響もあり、経常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額の減少が進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財政の硬直化が進んでいる。又、令和元年度では特殊要因として臨時的収入の増加により臨時財政対策債の借入を実施しなかった為、経常的一般財源等の額が大きく減少し、経常収支比率が大きく上昇した。今後は経常的経費の抑制に努め、経常収支比率の減少に取り組む。</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105833</xdr:rowOff>
    </xdr:from>
    <xdr:to>
      <xdr:col>23</xdr:col>
      <xdr:colOff>133350</xdr:colOff>
      <xdr:row>62</xdr:row>
      <xdr:rowOff>165100</xdr:rowOff>
    </xdr:to>
    <xdr:cxnSp macro="">
      <xdr:nvCxnSpPr>
        <xdr:cNvPr id="131" name="直線コネクタ 130"/>
        <xdr:cNvCxnSpPr/>
      </xdr:nvCxnSpPr>
      <xdr:spPr>
        <a:xfrm>
          <a:off x="4114800" y="10392833"/>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52070</xdr:rowOff>
    </xdr:from>
    <xdr:to>
      <xdr:col>19</xdr:col>
      <xdr:colOff>133350</xdr:colOff>
      <xdr:row>60</xdr:row>
      <xdr:rowOff>105833</xdr:rowOff>
    </xdr:to>
    <xdr:cxnSp macro="">
      <xdr:nvCxnSpPr>
        <xdr:cNvPr id="134" name="直線コネクタ 133"/>
        <xdr:cNvCxnSpPr/>
      </xdr:nvCxnSpPr>
      <xdr:spPr>
        <a:xfrm>
          <a:off x="3225800" y="1016762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52070</xdr:rowOff>
    </xdr:from>
    <xdr:to>
      <xdr:col>15</xdr:col>
      <xdr:colOff>82550</xdr:colOff>
      <xdr:row>59</xdr:row>
      <xdr:rowOff>148590</xdr:rowOff>
    </xdr:to>
    <xdr:cxnSp macro="">
      <xdr:nvCxnSpPr>
        <xdr:cNvPr id="137" name="直線コネクタ 136"/>
        <xdr:cNvCxnSpPr/>
      </xdr:nvCxnSpPr>
      <xdr:spPr>
        <a:xfrm flipV="1">
          <a:off x="2336800" y="101676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23723</xdr:rowOff>
    </xdr:from>
    <xdr:ext cx="762000" cy="259045"/>
    <xdr:sp macro="" textlink="">
      <xdr:nvSpPr>
        <xdr:cNvPr id="139" name="テキスト ボックス 138"/>
        <xdr:cNvSpPr txBox="1"/>
      </xdr:nvSpPr>
      <xdr:spPr>
        <a:xfrm>
          <a:off x="2844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44027</xdr:rowOff>
    </xdr:from>
    <xdr:to>
      <xdr:col>11</xdr:col>
      <xdr:colOff>31750</xdr:colOff>
      <xdr:row>59</xdr:row>
      <xdr:rowOff>148590</xdr:rowOff>
    </xdr:to>
    <xdr:cxnSp macro="">
      <xdr:nvCxnSpPr>
        <xdr:cNvPr id="140" name="直線コネクタ 139"/>
        <xdr:cNvCxnSpPr/>
      </xdr:nvCxnSpPr>
      <xdr:spPr>
        <a:xfrm>
          <a:off x="1447800" y="1015957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106697</xdr:rowOff>
    </xdr:from>
    <xdr:ext cx="762000" cy="259045"/>
    <xdr:sp macro="" textlink="">
      <xdr:nvSpPr>
        <xdr:cNvPr id="142" name="テキスト ボックス 141"/>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109237</xdr:rowOff>
    </xdr:from>
    <xdr:ext cx="762000" cy="259045"/>
    <xdr:sp macro="" textlink="">
      <xdr:nvSpPr>
        <xdr:cNvPr id="144" name="テキスト ボックス 143"/>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0" name="楕円 149"/>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51" name="財政構造の弾力性該当値テキスト"/>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55033</xdr:rowOff>
    </xdr:from>
    <xdr:to>
      <xdr:col>19</xdr:col>
      <xdr:colOff>184150</xdr:colOff>
      <xdr:row>60</xdr:row>
      <xdr:rowOff>156633</xdr:rowOff>
    </xdr:to>
    <xdr:sp macro="" textlink="">
      <xdr:nvSpPr>
        <xdr:cNvPr id="152" name="楕円 151"/>
        <xdr:cNvSpPr/>
      </xdr:nvSpPr>
      <xdr:spPr>
        <a:xfrm>
          <a:off x="4064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166810</xdr:rowOff>
    </xdr:from>
    <xdr:ext cx="736600" cy="259045"/>
    <xdr:sp macro="" textlink="">
      <xdr:nvSpPr>
        <xdr:cNvPr id="153" name="テキスト ボックス 152"/>
        <xdr:cNvSpPr txBox="1"/>
      </xdr:nvSpPr>
      <xdr:spPr>
        <a:xfrm>
          <a:off x="3733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1270</xdr:rowOff>
    </xdr:from>
    <xdr:to>
      <xdr:col>15</xdr:col>
      <xdr:colOff>133350</xdr:colOff>
      <xdr:row>59</xdr:row>
      <xdr:rowOff>102870</xdr:rowOff>
    </xdr:to>
    <xdr:sp macro="" textlink="">
      <xdr:nvSpPr>
        <xdr:cNvPr id="154" name="楕円 153"/>
        <xdr:cNvSpPr/>
      </xdr:nvSpPr>
      <xdr:spPr>
        <a:xfrm>
          <a:off x="3175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113047</xdr:rowOff>
    </xdr:from>
    <xdr:ext cx="762000" cy="259045"/>
    <xdr:sp macro="" textlink="">
      <xdr:nvSpPr>
        <xdr:cNvPr id="155" name="テキスト ボックス 154"/>
        <xdr:cNvSpPr txBox="1"/>
      </xdr:nvSpPr>
      <xdr:spPr>
        <a:xfrm>
          <a:off x="2844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6" name="楕円 155"/>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38117</xdr:rowOff>
    </xdr:from>
    <xdr:ext cx="762000" cy="259045"/>
    <xdr:sp macro="" textlink="">
      <xdr:nvSpPr>
        <xdr:cNvPr id="157" name="テキスト ボックス 156"/>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164677</xdr:rowOff>
    </xdr:from>
    <xdr:to>
      <xdr:col>7</xdr:col>
      <xdr:colOff>31750</xdr:colOff>
      <xdr:row>59</xdr:row>
      <xdr:rowOff>94827</xdr:rowOff>
    </xdr:to>
    <xdr:sp macro="" textlink="">
      <xdr:nvSpPr>
        <xdr:cNvPr id="158" name="楕円 157"/>
        <xdr:cNvSpPr/>
      </xdr:nvSpPr>
      <xdr:spPr>
        <a:xfrm>
          <a:off x="1397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105004</xdr:rowOff>
    </xdr:from>
    <xdr:ext cx="762000" cy="259045"/>
    <xdr:sp macro="" textlink="">
      <xdr:nvSpPr>
        <xdr:cNvPr id="159" name="テキスト ボックス 158"/>
        <xdr:cNvSpPr txBox="1"/>
      </xdr:nvSpPr>
      <xdr:spPr>
        <a:xfrm>
          <a:off x="1066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[173,309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類似団体の平均を下回っているが、全国平均に比べ高い状況である。施設維持管理経費や非常勤職員の経費見直しなどにより物件費が年々増加している。施設の譲渡や統合など経費削減に努めていく。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8902</xdr:rowOff>
    </xdr:from>
    <xdr:to>
      <xdr:col>23</xdr:col>
      <xdr:colOff>133350</xdr:colOff>
      <xdr:row>82</xdr:row>
      <xdr:rowOff>36592</xdr:rowOff>
    </xdr:to>
    <xdr:cxnSp macro="">
      <xdr:nvCxnSpPr>
        <xdr:cNvPr id="194" name="直線コネクタ 193"/>
        <xdr:cNvCxnSpPr/>
      </xdr:nvCxnSpPr>
      <xdr:spPr>
        <a:xfrm>
          <a:off x="4114800" y="14067802"/>
          <a:ext cx="838200" cy="2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5" name="人件費・物件費等の状況平均値テキスト"/>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133854</xdr:rowOff>
    </xdr:from>
    <xdr:to>
      <xdr:col>19</xdr:col>
      <xdr:colOff>133350</xdr:colOff>
      <xdr:row>82</xdr:row>
      <xdr:rowOff>8902</xdr:rowOff>
    </xdr:to>
    <xdr:cxnSp macro="">
      <xdr:nvCxnSpPr>
        <xdr:cNvPr id="197" name="直線コネクタ 196"/>
        <xdr:cNvCxnSpPr/>
      </xdr:nvCxnSpPr>
      <xdr:spPr>
        <a:xfrm>
          <a:off x="3225800" y="14021304"/>
          <a:ext cx="889000" cy="4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75550</xdr:rowOff>
    </xdr:from>
    <xdr:ext cx="736600" cy="259045"/>
    <xdr:sp macro="" textlink="">
      <xdr:nvSpPr>
        <xdr:cNvPr id="199" name="テキスト ボックス 198"/>
        <xdr:cNvSpPr txBox="1"/>
      </xdr:nvSpPr>
      <xdr:spPr>
        <a:xfrm>
          <a:off x="3733800" y="141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133854</xdr:rowOff>
    </xdr:from>
    <xdr:to>
      <xdr:col>15</xdr:col>
      <xdr:colOff>82550</xdr:colOff>
      <xdr:row>81</xdr:row>
      <xdr:rowOff>137171</xdr:rowOff>
    </xdr:to>
    <xdr:cxnSp macro="">
      <xdr:nvCxnSpPr>
        <xdr:cNvPr id="200" name="直線コネクタ 199"/>
        <xdr:cNvCxnSpPr/>
      </xdr:nvCxnSpPr>
      <xdr:spPr>
        <a:xfrm flipV="1">
          <a:off x="2336800" y="14021304"/>
          <a:ext cx="889000" cy="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76672</xdr:rowOff>
    </xdr:from>
    <xdr:ext cx="762000" cy="259045"/>
    <xdr:sp macro="" textlink="">
      <xdr:nvSpPr>
        <xdr:cNvPr id="202" name="テキスト ボックス 201"/>
        <xdr:cNvSpPr txBox="1"/>
      </xdr:nvSpPr>
      <xdr:spPr>
        <a:xfrm>
          <a:off x="2844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116089</xdr:rowOff>
    </xdr:from>
    <xdr:to>
      <xdr:col>11</xdr:col>
      <xdr:colOff>31750</xdr:colOff>
      <xdr:row>81</xdr:row>
      <xdr:rowOff>137171</xdr:rowOff>
    </xdr:to>
    <xdr:cxnSp macro="">
      <xdr:nvCxnSpPr>
        <xdr:cNvPr id="203" name="直線コネクタ 202"/>
        <xdr:cNvCxnSpPr/>
      </xdr:nvCxnSpPr>
      <xdr:spPr>
        <a:xfrm>
          <a:off x="1447800" y="14003539"/>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5" name="テキスト ボックス 204"/>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7" name="テキスト ボックス 206"/>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157242</xdr:rowOff>
    </xdr:from>
    <xdr:to>
      <xdr:col>23</xdr:col>
      <xdr:colOff>184150</xdr:colOff>
      <xdr:row>82</xdr:row>
      <xdr:rowOff>87392</xdr:rowOff>
    </xdr:to>
    <xdr:sp macro="" textlink="">
      <xdr:nvSpPr>
        <xdr:cNvPr id="213" name="楕円 212"/>
        <xdr:cNvSpPr/>
      </xdr:nvSpPr>
      <xdr:spPr>
        <a:xfrm>
          <a:off x="4902200" y="14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2319</xdr:rowOff>
    </xdr:from>
    <xdr:ext cx="762000" cy="259045"/>
    <xdr:sp macro="" textlink="">
      <xdr:nvSpPr>
        <xdr:cNvPr id="214" name="人件費・物件費等の状況該当値テキスト"/>
        <xdr:cNvSpPr txBox="1"/>
      </xdr:nvSpPr>
      <xdr:spPr>
        <a:xfrm>
          <a:off x="5041900" y="1388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129552</xdr:rowOff>
    </xdr:from>
    <xdr:to>
      <xdr:col>19</xdr:col>
      <xdr:colOff>184150</xdr:colOff>
      <xdr:row>82</xdr:row>
      <xdr:rowOff>59702</xdr:rowOff>
    </xdr:to>
    <xdr:sp macro="" textlink="">
      <xdr:nvSpPr>
        <xdr:cNvPr id="215" name="楕円 214"/>
        <xdr:cNvSpPr/>
      </xdr:nvSpPr>
      <xdr:spPr>
        <a:xfrm>
          <a:off x="4064000" y="1401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69879</xdr:rowOff>
    </xdr:from>
    <xdr:ext cx="736600" cy="259045"/>
    <xdr:sp macro="" textlink="">
      <xdr:nvSpPr>
        <xdr:cNvPr id="216" name="テキスト ボックス 215"/>
        <xdr:cNvSpPr txBox="1"/>
      </xdr:nvSpPr>
      <xdr:spPr>
        <a:xfrm>
          <a:off x="3733800" y="13785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83054</xdr:rowOff>
    </xdr:from>
    <xdr:to>
      <xdr:col>15</xdr:col>
      <xdr:colOff>133350</xdr:colOff>
      <xdr:row>82</xdr:row>
      <xdr:rowOff>13204</xdr:rowOff>
    </xdr:to>
    <xdr:sp macro="" textlink="">
      <xdr:nvSpPr>
        <xdr:cNvPr id="217" name="楕円 216"/>
        <xdr:cNvSpPr/>
      </xdr:nvSpPr>
      <xdr:spPr>
        <a:xfrm>
          <a:off x="3175000" y="139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23381</xdr:rowOff>
    </xdr:from>
    <xdr:ext cx="762000" cy="259045"/>
    <xdr:sp macro="" textlink="">
      <xdr:nvSpPr>
        <xdr:cNvPr id="218" name="テキスト ボックス 217"/>
        <xdr:cNvSpPr txBox="1"/>
      </xdr:nvSpPr>
      <xdr:spPr>
        <a:xfrm>
          <a:off x="2844800" y="1373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86371</xdr:rowOff>
    </xdr:from>
    <xdr:to>
      <xdr:col>11</xdr:col>
      <xdr:colOff>82550</xdr:colOff>
      <xdr:row>82</xdr:row>
      <xdr:rowOff>16521</xdr:rowOff>
    </xdr:to>
    <xdr:sp macro="" textlink="">
      <xdr:nvSpPr>
        <xdr:cNvPr id="219" name="楕円 218"/>
        <xdr:cNvSpPr/>
      </xdr:nvSpPr>
      <xdr:spPr>
        <a:xfrm>
          <a:off x="2286000" y="139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26698</xdr:rowOff>
    </xdr:from>
    <xdr:ext cx="762000" cy="259045"/>
    <xdr:sp macro="" textlink="">
      <xdr:nvSpPr>
        <xdr:cNvPr id="220" name="テキスト ボックス 219"/>
        <xdr:cNvSpPr txBox="1"/>
      </xdr:nvSpPr>
      <xdr:spPr>
        <a:xfrm>
          <a:off x="1955800" y="1374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65289</xdr:rowOff>
    </xdr:from>
    <xdr:to>
      <xdr:col>7</xdr:col>
      <xdr:colOff>31750</xdr:colOff>
      <xdr:row>81</xdr:row>
      <xdr:rowOff>166889</xdr:rowOff>
    </xdr:to>
    <xdr:sp macro="" textlink="">
      <xdr:nvSpPr>
        <xdr:cNvPr id="221" name="楕円 220"/>
        <xdr:cNvSpPr/>
      </xdr:nvSpPr>
      <xdr:spPr>
        <a:xfrm>
          <a:off x="1397000" y="1395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5616</xdr:rowOff>
    </xdr:from>
    <xdr:ext cx="762000" cy="259045"/>
    <xdr:sp macro="" textlink="">
      <xdr:nvSpPr>
        <xdr:cNvPr id="222" name="テキスト ボックス 221"/>
        <xdr:cNvSpPr txBox="1"/>
      </xdr:nvSpPr>
      <xdr:spPr>
        <a:xfrm>
          <a:off x="1066800" y="1372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全国町村平均と比較すると高い水準で推移している。国に比べ高い水準の技能労務職については、新規採用は行わず民間委託等への移行を進めるなど、適正な給与水準の維持を行っていく。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56545</xdr:rowOff>
    </xdr:from>
    <xdr:to>
      <xdr:col>81</xdr:col>
      <xdr:colOff>44450</xdr:colOff>
      <xdr:row>87</xdr:row>
      <xdr:rowOff>68036</xdr:rowOff>
    </xdr:to>
    <xdr:cxnSp macro="">
      <xdr:nvCxnSpPr>
        <xdr:cNvPr id="258" name="直線コネクタ 257"/>
        <xdr:cNvCxnSpPr/>
      </xdr:nvCxnSpPr>
      <xdr:spPr>
        <a:xfrm>
          <a:off x="16179800" y="1497269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56545</xdr:rowOff>
    </xdr:from>
    <xdr:to>
      <xdr:col>77</xdr:col>
      <xdr:colOff>44450</xdr:colOff>
      <xdr:row>87</xdr:row>
      <xdr:rowOff>68036</xdr:rowOff>
    </xdr:to>
    <xdr:cxnSp macro="">
      <xdr:nvCxnSpPr>
        <xdr:cNvPr id="261" name="直線コネクタ 260"/>
        <xdr:cNvCxnSpPr/>
      </xdr:nvCxnSpPr>
      <xdr:spPr>
        <a:xfrm flipV="1">
          <a:off x="15290800" y="149726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68036</xdr:rowOff>
    </xdr:to>
    <xdr:cxnSp macro="">
      <xdr:nvCxnSpPr>
        <xdr:cNvPr id="264" name="直線コネクタ 263"/>
        <xdr:cNvCxnSpPr/>
      </xdr:nvCxnSpPr>
      <xdr:spPr>
        <a:xfrm>
          <a:off x="14401800" y="14984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6" name="テキスト ボックス 265"/>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79527</xdr:rowOff>
    </xdr:to>
    <xdr:cxnSp macro="">
      <xdr:nvCxnSpPr>
        <xdr:cNvPr id="267" name="直線コネクタ 266"/>
        <xdr:cNvCxnSpPr/>
      </xdr:nvCxnSpPr>
      <xdr:spPr>
        <a:xfrm flipV="1">
          <a:off x="13512800" y="149841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9" name="テキスト ボックス 268"/>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1" name="テキスト ボックス 270"/>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7" name="楕円 276"/>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8"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5745</xdr:rowOff>
    </xdr:from>
    <xdr:to>
      <xdr:col>77</xdr:col>
      <xdr:colOff>95250</xdr:colOff>
      <xdr:row>87</xdr:row>
      <xdr:rowOff>107345</xdr:rowOff>
    </xdr:to>
    <xdr:sp macro="" textlink="">
      <xdr:nvSpPr>
        <xdr:cNvPr id="279" name="楕円 278"/>
        <xdr:cNvSpPr/>
      </xdr:nvSpPr>
      <xdr:spPr>
        <a:xfrm>
          <a:off x="16129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80" name="テキスト ボックス 279"/>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1" name="楕円 280"/>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2" name="テキスト ボックス 281"/>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3" name="楕円 282"/>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4" name="テキスト ボックス 283"/>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85" name="楕円 284"/>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86" name="テキスト ボックス 285"/>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職員採用数の抑制を行ってきたが、人口減少も進んでいる為、人口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人当たりの職員数は全国平均を上回っている。民間委託や業務の効率化を進め職員数増加抑制に努める。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55160</xdr:rowOff>
    </xdr:from>
    <xdr:to>
      <xdr:col>81</xdr:col>
      <xdr:colOff>44450</xdr:colOff>
      <xdr:row>61</xdr:row>
      <xdr:rowOff>55838</xdr:rowOff>
    </xdr:to>
    <xdr:cxnSp macro="">
      <xdr:nvCxnSpPr>
        <xdr:cNvPr id="321" name="直線コネクタ 320"/>
        <xdr:cNvCxnSpPr/>
      </xdr:nvCxnSpPr>
      <xdr:spPr>
        <a:xfrm flipV="1">
          <a:off x="16179800" y="10342160"/>
          <a:ext cx="838200" cy="17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74566</xdr:rowOff>
    </xdr:from>
    <xdr:ext cx="762000" cy="259045"/>
    <xdr:sp macro="" textlink="">
      <xdr:nvSpPr>
        <xdr:cNvPr id="322" name="定員管理の状況平均値テキスト"/>
        <xdr:cNvSpPr txBox="1"/>
      </xdr:nvSpPr>
      <xdr:spPr>
        <a:xfrm>
          <a:off x="17106900" y="10361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39878</xdr:rowOff>
    </xdr:from>
    <xdr:to>
      <xdr:col>77</xdr:col>
      <xdr:colOff>44450</xdr:colOff>
      <xdr:row>61</xdr:row>
      <xdr:rowOff>55838</xdr:rowOff>
    </xdr:to>
    <xdr:cxnSp macro="">
      <xdr:nvCxnSpPr>
        <xdr:cNvPr id="324" name="直線コネクタ 323"/>
        <xdr:cNvCxnSpPr/>
      </xdr:nvCxnSpPr>
      <xdr:spPr>
        <a:xfrm>
          <a:off x="15290800" y="10326878"/>
          <a:ext cx="889000" cy="18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25925</xdr:rowOff>
    </xdr:from>
    <xdr:ext cx="736600" cy="259045"/>
    <xdr:sp macro="" textlink="">
      <xdr:nvSpPr>
        <xdr:cNvPr id="326" name="テキスト ボックス 325"/>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39878</xdr:rowOff>
    </xdr:from>
    <xdr:to>
      <xdr:col>72</xdr:col>
      <xdr:colOff>203200</xdr:colOff>
      <xdr:row>60</xdr:row>
      <xdr:rowOff>64008</xdr:rowOff>
    </xdr:to>
    <xdr:cxnSp macro="">
      <xdr:nvCxnSpPr>
        <xdr:cNvPr id="327" name="直線コネクタ 326"/>
        <xdr:cNvCxnSpPr/>
      </xdr:nvCxnSpPr>
      <xdr:spPr>
        <a:xfrm flipV="1">
          <a:off x="14401800" y="103268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29" name="テキスト ボックス 328"/>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63204</xdr:rowOff>
    </xdr:from>
    <xdr:to>
      <xdr:col>68</xdr:col>
      <xdr:colOff>152400</xdr:colOff>
      <xdr:row>60</xdr:row>
      <xdr:rowOff>64008</xdr:rowOff>
    </xdr:to>
    <xdr:cxnSp macro="">
      <xdr:nvCxnSpPr>
        <xdr:cNvPr id="330" name="直線コネクタ 329"/>
        <xdr:cNvCxnSpPr/>
      </xdr:nvCxnSpPr>
      <xdr:spPr>
        <a:xfrm>
          <a:off x="13512800" y="10350204"/>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32" name="テキスト ボックス 331"/>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125323</xdr:rowOff>
    </xdr:from>
    <xdr:ext cx="762000" cy="259045"/>
    <xdr:sp macro="" textlink="">
      <xdr:nvSpPr>
        <xdr:cNvPr id="334" name="テキスト ボックス 333"/>
        <xdr:cNvSpPr txBox="1"/>
      </xdr:nvSpPr>
      <xdr:spPr>
        <a:xfrm>
          <a:off x="13131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4360</xdr:rowOff>
    </xdr:from>
    <xdr:to>
      <xdr:col>81</xdr:col>
      <xdr:colOff>95250</xdr:colOff>
      <xdr:row>60</xdr:row>
      <xdr:rowOff>105960</xdr:rowOff>
    </xdr:to>
    <xdr:sp macro="" textlink="">
      <xdr:nvSpPr>
        <xdr:cNvPr id="340" name="楕円 339"/>
        <xdr:cNvSpPr/>
      </xdr:nvSpPr>
      <xdr:spPr>
        <a:xfrm>
          <a:off x="16967200" y="1029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20887</xdr:rowOff>
    </xdr:from>
    <xdr:ext cx="762000" cy="259045"/>
    <xdr:sp macro="" textlink="">
      <xdr:nvSpPr>
        <xdr:cNvPr id="341" name="定員管理の状況該当値テキスト"/>
        <xdr:cNvSpPr txBox="1"/>
      </xdr:nvSpPr>
      <xdr:spPr>
        <a:xfrm>
          <a:off x="17106900" y="1013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5038</xdr:rowOff>
    </xdr:from>
    <xdr:to>
      <xdr:col>77</xdr:col>
      <xdr:colOff>95250</xdr:colOff>
      <xdr:row>61</xdr:row>
      <xdr:rowOff>106638</xdr:rowOff>
    </xdr:to>
    <xdr:sp macro="" textlink="">
      <xdr:nvSpPr>
        <xdr:cNvPr id="342" name="楕円 341"/>
        <xdr:cNvSpPr/>
      </xdr:nvSpPr>
      <xdr:spPr>
        <a:xfrm>
          <a:off x="16129000" y="1046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91415</xdr:rowOff>
    </xdr:from>
    <xdr:ext cx="736600" cy="259045"/>
    <xdr:sp macro="" textlink="">
      <xdr:nvSpPr>
        <xdr:cNvPr id="343" name="テキスト ボックス 342"/>
        <xdr:cNvSpPr txBox="1"/>
      </xdr:nvSpPr>
      <xdr:spPr>
        <a:xfrm>
          <a:off x="15798800" y="105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160528</xdr:rowOff>
    </xdr:from>
    <xdr:to>
      <xdr:col>73</xdr:col>
      <xdr:colOff>44450</xdr:colOff>
      <xdr:row>60</xdr:row>
      <xdr:rowOff>90678</xdr:rowOff>
    </xdr:to>
    <xdr:sp macro="" textlink="">
      <xdr:nvSpPr>
        <xdr:cNvPr id="344" name="楕円 343"/>
        <xdr:cNvSpPr/>
      </xdr:nvSpPr>
      <xdr:spPr>
        <a:xfrm>
          <a:off x="15240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100855</xdr:rowOff>
    </xdr:from>
    <xdr:ext cx="762000" cy="259045"/>
    <xdr:sp macro="" textlink="">
      <xdr:nvSpPr>
        <xdr:cNvPr id="345" name="テキスト ボックス 344"/>
        <xdr:cNvSpPr txBox="1"/>
      </xdr:nvSpPr>
      <xdr:spPr>
        <a:xfrm>
          <a:off x="14909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13208</xdr:rowOff>
    </xdr:from>
    <xdr:to>
      <xdr:col>68</xdr:col>
      <xdr:colOff>203200</xdr:colOff>
      <xdr:row>60</xdr:row>
      <xdr:rowOff>114808</xdr:rowOff>
    </xdr:to>
    <xdr:sp macro="" textlink="">
      <xdr:nvSpPr>
        <xdr:cNvPr id="346" name="楕円 345"/>
        <xdr:cNvSpPr/>
      </xdr:nvSpPr>
      <xdr:spPr>
        <a:xfrm>
          <a:off x="14351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124985</xdr:rowOff>
    </xdr:from>
    <xdr:ext cx="762000" cy="259045"/>
    <xdr:sp macro="" textlink="">
      <xdr:nvSpPr>
        <xdr:cNvPr id="347" name="テキスト ボックス 346"/>
        <xdr:cNvSpPr txBox="1"/>
      </xdr:nvSpPr>
      <xdr:spPr>
        <a:xfrm>
          <a:off x="14020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12404</xdr:rowOff>
    </xdr:from>
    <xdr:to>
      <xdr:col>64</xdr:col>
      <xdr:colOff>152400</xdr:colOff>
      <xdr:row>60</xdr:row>
      <xdr:rowOff>114004</xdr:rowOff>
    </xdr:to>
    <xdr:sp macro="" textlink="">
      <xdr:nvSpPr>
        <xdr:cNvPr id="348" name="楕円 347"/>
        <xdr:cNvSpPr/>
      </xdr:nvSpPr>
      <xdr:spPr>
        <a:xfrm>
          <a:off x="13462000" y="102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124181</xdr:rowOff>
    </xdr:from>
    <xdr:ext cx="762000" cy="259045"/>
    <xdr:sp macro="" textlink="">
      <xdr:nvSpPr>
        <xdr:cNvPr id="349" name="テキスト ボックス 348"/>
        <xdr:cNvSpPr txBox="1"/>
      </xdr:nvSpPr>
      <xdr:spPr>
        <a:xfrm>
          <a:off x="13131800" y="1006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普通交付税の基準財政需要額への算入率の低い地方債の償還終了に伴い、実質公債費比率は毎年減少している。今後も地方債の借入については普通交付税の基準財政需要額の算入率の高いものに限定するなど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43845</xdr:rowOff>
    </xdr:from>
    <xdr:to>
      <xdr:col>81</xdr:col>
      <xdr:colOff>44450</xdr:colOff>
      <xdr:row>37</xdr:row>
      <xdr:rowOff>135769</xdr:rowOff>
    </xdr:to>
    <xdr:cxnSp macro="">
      <xdr:nvCxnSpPr>
        <xdr:cNvPr id="386" name="直線コネクタ 385"/>
        <xdr:cNvCxnSpPr/>
      </xdr:nvCxnSpPr>
      <xdr:spPr>
        <a:xfrm flipV="1">
          <a:off x="16179800" y="6387495"/>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70351</xdr:rowOff>
    </xdr:from>
    <xdr:ext cx="762000" cy="259045"/>
    <xdr:sp macro="" textlink="">
      <xdr:nvSpPr>
        <xdr:cNvPr id="387" name="公債費負担の状況平均値テキスト"/>
        <xdr:cNvSpPr txBox="1"/>
      </xdr:nvSpPr>
      <xdr:spPr>
        <a:xfrm>
          <a:off x="17106900" y="67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135769</xdr:rowOff>
    </xdr:from>
    <xdr:to>
      <xdr:col>77</xdr:col>
      <xdr:colOff>44450</xdr:colOff>
      <xdr:row>37</xdr:row>
      <xdr:rowOff>147260</xdr:rowOff>
    </xdr:to>
    <xdr:cxnSp macro="">
      <xdr:nvCxnSpPr>
        <xdr:cNvPr id="389" name="直線コネクタ 388"/>
        <xdr:cNvCxnSpPr/>
      </xdr:nvCxnSpPr>
      <xdr:spPr>
        <a:xfrm flipV="1">
          <a:off x="15290800" y="647941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91" name="テキスト ボックス 390"/>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147260</xdr:rowOff>
    </xdr:from>
    <xdr:to>
      <xdr:col>72</xdr:col>
      <xdr:colOff>203200</xdr:colOff>
      <xdr:row>38</xdr:row>
      <xdr:rowOff>21772</xdr:rowOff>
    </xdr:to>
    <xdr:cxnSp macro="">
      <xdr:nvCxnSpPr>
        <xdr:cNvPr id="392" name="直線コネクタ 391"/>
        <xdr:cNvCxnSpPr/>
      </xdr:nvCxnSpPr>
      <xdr:spPr>
        <a:xfrm flipV="1">
          <a:off x="14401800" y="649091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56243</xdr:rowOff>
    </xdr:to>
    <xdr:cxnSp macro="">
      <xdr:nvCxnSpPr>
        <xdr:cNvPr id="395" name="直線コネクタ 394"/>
        <xdr:cNvCxnSpPr/>
      </xdr:nvCxnSpPr>
      <xdr:spPr>
        <a:xfrm flipV="1">
          <a:off x="13512800" y="65368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397" name="テキスト ボックス 396"/>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399" name="テキスト ボックス 398"/>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164495</xdr:rowOff>
    </xdr:from>
    <xdr:to>
      <xdr:col>81</xdr:col>
      <xdr:colOff>95250</xdr:colOff>
      <xdr:row>37</xdr:row>
      <xdr:rowOff>94645</xdr:rowOff>
    </xdr:to>
    <xdr:sp macro="" textlink="">
      <xdr:nvSpPr>
        <xdr:cNvPr id="405" name="楕円 404"/>
        <xdr:cNvSpPr/>
      </xdr:nvSpPr>
      <xdr:spPr>
        <a:xfrm>
          <a:off x="169672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85772</xdr:rowOff>
    </xdr:from>
    <xdr:ext cx="762000" cy="259045"/>
    <xdr:sp macro="" textlink="">
      <xdr:nvSpPr>
        <xdr:cNvPr id="406" name="公債費負担の状況該当値テキスト"/>
        <xdr:cNvSpPr txBox="1"/>
      </xdr:nvSpPr>
      <xdr:spPr>
        <a:xfrm>
          <a:off x="17106900" y="625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84969</xdr:rowOff>
    </xdr:from>
    <xdr:to>
      <xdr:col>77</xdr:col>
      <xdr:colOff>95250</xdr:colOff>
      <xdr:row>38</xdr:row>
      <xdr:rowOff>15119</xdr:rowOff>
    </xdr:to>
    <xdr:sp macro="" textlink="">
      <xdr:nvSpPr>
        <xdr:cNvPr id="407" name="楕円 406"/>
        <xdr:cNvSpPr/>
      </xdr:nvSpPr>
      <xdr:spPr>
        <a:xfrm>
          <a:off x="16129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25296</xdr:rowOff>
    </xdr:from>
    <xdr:ext cx="736600" cy="259045"/>
    <xdr:sp macro="" textlink="">
      <xdr:nvSpPr>
        <xdr:cNvPr id="408" name="テキスト ボックス 407"/>
        <xdr:cNvSpPr txBox="1"/>
      </xdr:nvSpPr>
      <xdr:spPr>
        <a:xfrm>
          <a:off x="15798800" y="6197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96460</xdr:rowOff>
    </xdr:from>
    <xdr:to>
      <xdr:col>73</xdr:col>
      <xdr:colOff>44450</xdr:colOff>
      <xdr:row>38</xdr:row>
      <xdr:rowOff>26609</xdr:rowOff>
    </xdr:to>
    <xdr:sp macro="" textlink="">
      <xdr:nvSpPr>
        <xdr:cNvPr id="409" name="楕円 408"/>
        <xdr:cNvSpPr/>
      </xdr:nvSpPr>
      <xdr:spPr>
        <a:xfrm>
          <a:off x="15240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36787</xdr:rowOff>
    </xdr:from>
    <xdr:ext cx="762000" cy="259045"/>
    <xdr:sp macro="" textlink="">
      <xdr:nvSpPr>
        <xdr:cNvPr id="410" name="テキスト ボックス 409"/>
        <xdr:cNvSpPr txBox="1"/>
      </xdr:nvSpPr>
      <xdr:spPr>
        <a:xfrm>
          <a:off x="14909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11" name="楕円 410"/>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82749</xdr:rowOff>
    </xdr:from>
    <xdr:ext cx="762000" cy="259045"/>
    <xdr:sp macro="" textlink="">
      <xdr:nvSpPr>
        <xdr:cNvPr id="412" name="テキスト ボックス 411"/>
        <xdr:cNvSpPr txBox="1"/>
      </xdr:nvSpPr>
      <xdr:spPr>
        <a:xfrm>
          <a:off x="14020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5443</xdr:rowOff>
    </xdr:from>
    <xdr:to>
      <xdr:col>64</xdr:col>
      <xdr:colOff>152400</xdr:colOff>
      <xdr:row>38</xdr:row>
      <xdr:rowOff>107043</xdr:rowOff>
    </xdr:to>
    <xdr:sp macro="" textlink="">
      <xdr:nvSpPr>
        <xdr:cNvPr id="413" name="楕円 412"/>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117220</xdr:rowOff>
    </xdr:from>
    <xdr:ext cx="762000" cy="259045"/>
    <xdr:sp macro="" textlink="">
      <xdr:nvSpPr>
        <xdr:cNvPr id="414" name="テキスト ボックス 413"/>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地方債残高の減少及び基金残高の増加などにより将来負担比率については算定なしが続いている。引き続きこの水準を維持できるように取り組む。</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75491</xdr:rowOff>
    </xdr:from>
    <xdr:ext cx="762000" cy="259045"/>
    <xdr:sp macro="" textlink="">
      <xdr:nvSpPr>
        <xdr:cNvPr id="450" name="将来負担の状況平均値テキスト"/>
        <xdr:cNvSpPr txBox="1"/>
      </xdr:nvSpPr>
      <xdr:spPr>
        <a:xfrm>
          <a:off x="17106900" y="247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1" name="フローチャート: 判断 450"/>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2" name="フローチャート: 判断 451"/>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3" name="テキスト ボックス 452"/>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67552</xdr:rowOff>
    </xdr:from>
    <xdr:to>
      <xdr:col>73</xdr:col>
      <xdr:colOff>44450</xdr:colOff>
      <xdr:row>15</xdr:row>
      <xdr:rowOff>169152</xdr:rowOff>
    </xdr:to>
    <xdr:sp macro="" textlink="">
      <xdr:nvSpPr>
        <xdr:cNvPr id="454" name="フローチャート: 判断 453"/>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5" name="テキスト ボックス 454"/>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133048</xdr:rowOff>
    </xdr:from>
    <xdr:to>
      <xdr:col>68</xdr:col>
      <xdr:colOff>203200</xdr:colOff>
      <xdr:row>16</xdr:row>
      <xdr:rowOff>63198</xdr:rowOff>
    </xdr:to>
    <xdr:sp macro="" textlink="">
      <xdr:nvSpPr>
        <xdr:cNvPr id="456" name="フローチャート: 判断 455"/>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57" name="テキスト ボックス 456"/>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8" name="フローチャート: 判断 457"/>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59" name="テキスト ボックス 458"/>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14,520
14,380
103.06
7,610,497
7,220,794
282,369
5,185,469
5,648,335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業務、一般廃棄物処理業務の一部、中学校管理運営業務の一部を一部事務組合等で実施しているため類似団体に比べると割合は低くなっている。経常的一般財源等の減少により比率の上昇が続いている。財政規模に応じた経費になるよう総額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xdr:rowOff>
    </xdr:from>
    <xdr:to>
      <xdr:col>24</xdr:col>
      <xdr:colOff>25400</xdr:colOff>
      <xdr:row>35</xdr:row>
      <xdr:rowOff>85090</xdr:rowOff>
    </xdr:to>
    <xdr:cxnSp macro="">
      <xdr:nvCxnSpPr>
        <xdr:cNvPr id="66" name="直線コネクタ 65"/>
        <xdr:cNvCxnSpPr/>
      </xdr:nvCxnSpPr>
      <xdr:spPr>
        <a:xfrm>
          <a:off x="3987800" y="6009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8890</xdr:rowOff>
    </xdr:to>
    <xdr:cxnSp macro="">
      <xdr:nvCxnSpPr>
        <xdr:cNvPr id="69" name="直線コネクタ 68"/>
        <xdr:cNvCxnSpPr/>
      </xdr:nvCxnSpPr>
      <xdr:spPr>
        <a:xfrm>
          <a:off x="3098800" y="598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71" name="テキスト ボックス 70"/>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142240</xdr:rowOff>
    </xdr:from>
    <xdr:to>
      <xdr:col>15</xdr:col>
      <xdr:colOff>98425</xdr:colOff>
      <xdr:row>34</xdr:row>
      <xdr:rowOff>157480</xdr:rowOff>
    </xdr:to>
    <xdr:cxnSp macro="">
      <xdr:nvCxnSpPr>
        <xdr:cNvPr id="72" name="直線コネクタ 71"/>
        <xdr:cNvCxnSpPr/>
      </xdr:nvCxnSpPr>
      <xdr:spPr>
        <a:xfrm>
          <a:off x="2209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34</xdr:row>
      <xdr:rowOff>142240</xdr:rowOff>
    </xdr:to>
    <xdr:cxnSp macro="">
      <xdr:nvCxnSpPr>
        <xdr:cNvPr id="75" name="直線コネクタ 74"/>
        <xdr:cNvCxnSpPr/>
      </xdr:nvCxnSpPr>
      <xdr:spPr>
        <a:xfrm>
          <a:off x="1320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63517</xdr:rowOff>
    </xdr:from>
    <xdr:ext cx="762000" cy="259045"/>
    <xdr:sp macro="" textlink="">
      <xdr:nvSpPr>
        <xdr:cNvPr id="77" name="テキスト ボックス 76"/>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129540</xdr:rowOff>
    </xdr:from>
    <xdr:to>
      <xdr:col>20</xdr:col>
      <xdr:colOff>38100</xdr:colOff>
      <xdr:row>35</xdr:row>
      <xdr:rowOff>59690</xdr:rowOff>
    </xdr:to>
    <xdr:sp macro="" textlink="">
      <xdr:nvSpPr>
        <xdr:cNvPr id="87" name="楕円 86"/>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69867</xdr:rowOff>
    </xdr:from>
    <xdr:ext cx="736600" cy="259045"/>
    <xdr:sp macro="" textlink="">
      <xdr:nvSpPr>
        <xdr:cNvPr id="88" name="テキスト ボックス 87"/>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91440</xdr:rowOff>
    </xdr:from>
    <xdr:to>
      <xdr:col>11</xdr:col>
      <xdr:colOff>60325</xdr:colOff>
      <xdr:row>35</xdr:row>
      <xdr:rowOff>21590</xdr:rowOff>
    </xdr:to>
    <xdr:sp macro="" textlink="">
      <xdr:nvSpPr>
        <xdr:cNvPr id="91" name="楕円 90"/>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92" name="テキスト ボックス 91"/>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83820</xdr:rowOff>
    </xdr:from>
    <xdr:to>
      <xdr:col>6</xdr:col>
      <xdr:colOff>171450</xdr:colOff>
      <xdr:row>35</xdr:row>
      <xdr:rowOff>13970</xdr:rowOff>
    </xdr:to>
    <xdr:sp macro="" textlink="">
      <xdr:nvSpPr>
        <xdr:cNvPr id="93" name="楕円 92"/>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24147</xdr:rowOff>
    </xdr:from>
    <xdr:ext cx="762000" cy="259045"/>
    <xdr:sp macro="" textlink="">
      <xdr:nvSpPr>
        <xdr:cNvPr id="94" name="テキスト ボックス 93"/>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非常勤職員の増加、経費単価の見直し、施設の老朽化に伴う維持管理費の増加及び経常的一般財源等の減少などが比率増加の要因となっている。施設については予防保全の考えに基づき、長寿命化を原則に管理を行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67564</xdr:rowOff>
    </xdr:from>
    <xdr:to>
      <xdr:col>82</xdr:col>
      <xdr:colOff>107950</xdr:colOff>
      <xdr:row>16</xdr:row>
      <xdr:rowOff>159004</xdr:rowOff>
    </xdr:to>
    <xdr:cxnSp macro="">
      <xdr:nvCxnSpPr>
        <xdr:cNvPr id="125" name="直線コネクタ 124"/>
        <xdr:cNvCxnSpPr/>
      </xdr:nvCxnSpPr>
      <xdr:spPr>
        <a:xfrm>
          <a:off x="15671800" y="281076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42435</xdr:rowOff>
    </xdr:from>
    <xdr:ext cx="762000" cy="259045"/>
    <xdr:sp macro="" textlink="">
      <xdr:nvSpPr>
        <xdr:cNvPr id="126" name="物件費平均値テキスト"/>
        <xdr:cNvSpPr txBox="1"/>
      </xdr:nvSpPr>
      <xdr:spPr>
        <a:xfrm>
          <a:off x="16598900" y="2614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165862</xdr:rowOff>
    </xdr:from>
    <xdr:to>
      <xdr:col>78</xdr:col>
      <xdr:colOff>69850</xdr:colOff>
      <xdr:row>16</xdr:row>
      <xdr:rowOff>67564</xdr:rowOff>
    </xdr:to>
    <xdr:cxnSp macro="">
      <xdr:nvCxnSpPr>
        <xdr:cNvPr id="128" name="直線コネクタ 127"/>
        <xdr:cNvCxnSpPr/>
      </xdr:nvCxnSpPr>
      <xdr:spPr>
        <a:xfrm>
          <a:off x="14782800" y="27376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30" name="テキスト ボックス 129"/>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120142</xdr:rowOff>
    </xdr:from>
    <xdr:to>
      <xdr:col>73</xdr:col>
      <xdr:colOff>180975</xdr:colOff>
      <xdr:row>15</xdr:row>
      <xdr:rowOff>165862</xdr:rowOff>
    </xdr:to>
    <xdr:cxnSp macro="">
      <xdr:nvCxnSpPr>
        <xdr:cNvPr id="131" name="直線コネクタ 130"/>
        <xdr:cNvCxnSpPr/>
      </xdr:nvCxnSpPr>
      <xdr:spPr>
        <a:xfrm>
          <a:off x="13893800" y="26918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33" name="テキスト ボックス 132"/>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120142</xdr:rowOff>
    </xdr:from>
    <xdr:to>
      <xdr:col>69</xdr:col>
      <xdr:colOff>92075</xdr:colOff>
      <xdr:row>15</xdr:row>
      <xdr:rowOff>138430</xdr:rowOff>
    </xdr:to>
    <xdr:cxnSp macro="">
      <xdr:nvCxnSpPr>
        <xdr:cNvPr id="134" name="直線コネクタ 133"/>
        <xdr:cNvCxnSpPr/>
      </xdr:nvCxnSpPr>
      <xdr:spPr>
        <a:xfrm flipV="1">
          <a:off x="13004800" y="2691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36" name="テキスト ボックス 135"/>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38" name="テキスト ボックス 137"/>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4" name="楕円 143"/>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80281</xdr:rowOff>
    </xdr:from>
    <xdr:ext cx="762000" cy="259045"/>
    <xdr:sp macro="" textlink="">
      <xdr:nvSpPr>
        <xdr:cNvPr id="145" name="物件費該当値テキスト"/>
        <xdr:cNvSpPr txBox="1"/>
      </xdr:nvSpPr>
      <xdr:spPr>
        <a:xfrm>
          <a:off x="165989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46" name="楕円 145"/>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47" name="テキスト ボックス 146"/>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115062</xdr:rowOff>
    </xdr:from>
    <xdr:to>
      <xdr:col>74</xdr:col>
      <xdr:colOff>31750</xdr:colOff>
      <xdr:row>16</xdr:row>
      <xdr:rowOff>45212</xdr:rowOff>
    </xdr:to>
    <xdr:sp macro="" textlink="">
      <xdr:nvSpPr>
        <xdr:cNvPr id="148" name="楕円 147"/>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29989</xdr:rowOff>
    </xdr:from>
    <xdr:ext cx="762000" cy="259045"/>
    <xdr:sp macro="" textlink="">
      <xdr:nvSpPr>
        <xdr:cNvPr id="149" name="テキスト ボックス 148"/>
        <xdr:cNvSpPr txBox="1"/>
      </xdr:nvSpPr>
      <xdr:spPr>
        <a:xfrm>
          <a:off x="14401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69342</xdr:rowOff>
    </xdr:from>
    <xdr:to>
      <xdr:col>69</xdr:col>
      <xdr:colOff>142875</xdr:colOff>
      <xdr:row>15</xdr:row>
      <xdr:rowOff>170942</xdr:rowOff>
    </xdr:to>
    <xdr:sp macro="" textlink="">
      <xdr:nvSpPr>
        <xdr:cNvPr id="150" name="楕円 149"/>
        <xdr:cNvSpPr/>
      </xdr:nvSpPr>
      <xdr:spPr>
        <a:xfrm>
          <a:off x="13843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155719</xdr:rowOff>
    </xdr:from>
    <xdr:ext cx="762000" cy="259045"/>
    <xdr:sp macro="" textlink="">
      <xdr:nvSpPr>
        <xdr:cNvPr id="151" name="テキスト ボックス 150"/>
        <xdr:cNvSpPr txBox="1"/>
      </xdr:nvSpPr>
      <xdr:spPr>
        <a:xfrm>
          <a:off x="13512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2" name="楕円 151"/>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2557</xdr:rowOff>
    </xdr:from>
    <xdr:ext cx="762000" cy="259045"/>
    <xdr:sp macro="" textlink="">
      <xdr:nvSpPr>
        <xdr:cNvPr id="153" name="テキスト ボックス 152"/>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事務所設置の町であるため、類似団体に比べると比率は高くなっており、地域に密着している分、年々経費の増加が進んできている。福祉事務所の特性を活かしつつ、扶助費の支出にあたってはその必要性を確認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152400</xdr:rowOff>
    </xdr:from>
    <xdr:to>
      <xdr:col>24</xdr:col>
      <xdr:colOff>25400</xdr:colOff>
      <xdr:row>59</xdr:row>
      <xdr:rowOff>120650</xdr:rowOff>
    </xdr:to>
    <xdr:cxnSp macro="">
      <xdr:nvCxnSpPr>
        <xdr:cNvPr id="185" name="直線コネクタ 184"/>
        <xdr:cNvCxnSpPr/>
      </xdr:nvCxnSpPr>
      <xdr:spPr>
        <a:xfrm>
          <a:off x="3987800" y="100965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86" name="扶助費平均値テキスト"/>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38100</xdr:rowOff>
    </xdr:from>
    <xdr:to>
      <xdr:col>19</xdr:col>
      <xdr:colOff>187325</xdr:colOff>
      <xdr:row>58</xdr:row>
      <xdr:rowOff>152400</xdr:rowOff>
    </xdr:to>
    <xdr:cxnSp macro="">
      <xdr:nvCxnSpPr>
        <xdr:cNvPr id="188" name="直線コネクタ 187"/>
        <xdr:cNvCxnSpPr/>
      </xdr:nvCxnSpPr>
      <xdr:spPr>
        <a:xfrm>
          <a:off x="3098800" y="9982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38100</xdr:rowOff>
    </xdr:from>
    <xdr:to>
      <xdr:col>15</xdr:col>
      <xdr:colOff>98425</xdr:colOff>
      <xdr:row>58</xdr:row>
      <xdr:rowOff>76200</xdr:rowOff>
    </xdr:to>
    <xdr:cxnSp macro="">
      <xdr:nvCxnSpPr>
        <xdr:cNvPr id="191" name="直線コネクタ 190"/>
        <xdr:cNvCxnSpPr/>
      </xdr:nvCxnSpPr>
      <xdr:spPr>
        <a:xfrm flipV="1">
          <a:off x="2209800" y="998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3" name="テキスト ボックス 192"/>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38100</xdr:rowOff>
    </xdr:from>
    <xdr:to>
      <xdr:col>11</xdr:col>
      <xdr:colOff>9525</xdr:colOff>
      <xdr:row>58</xdr:row>
      <xdr:rowOff>76200</xdr:rowOff>
    </xdr:to>
    <xdr:cxnSp macro="">
      <xdr:nvCxnSpPr>
        <xdr:cNvPr id="194" name="直線コネクタ 193"/>
        <xdr:cNvCxnSpPr/>
      </xdr:nvCxnSpPr>
      <xdr:spPr>
        <a:xfrm>
          <a:off x="1320800" y="998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69850</xdr:rowOff>
    </xdr:from>
    <xdr:to>
      <xdr:col>24</xdr:col>
      <xdr:colOff>76200</xdr:colOff>
      <xdr:row>60</xdr:row>
      <xdr:rowOff>0</xdr:rowOff>
    </xdr:to>
    <xdr:sp macro="" textlink="">
      <xdr:nvSpPr>
        <xdr:cNvPr id="204" name="楕円 203"/>
        <xdr:cNvSpPr/>
      </xdr:nvSpPr>
      <xdr:spPr>
        <a:xfrm>
          <a:off x="47752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41927</xdr:rowOff>
    </xdr:from>
    <xdr:ext cx="762000" cy="259045"/>
    <xdr:sp macro="" textlink="">
      <xdr:nvSpPr>
        <xdr:cNvPr id="205" name="扶助費該当値テキスト"/>
        <xdr:cNvSpPr txBox="1"/>
      </xdr:nvSpPr>
      <xdr:spPr>
        <a:xfrm>
          <a:off x="4914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101600</xdr:rowOff>
    </xdr:from>
    <xdr:to>
      <xdr:col>20</xdr:col>
      <xdr:colOff>38100</xdr:colOff>
      <xdr:row>59</xdr:row>
      <xdr:rowOff>31750</xdr:rowOff>
    </xdr:to>
    <xdr:sp macro="" textlink="">
      <xdr:nvSpPr>
        <xdr:cNvPr id="206" name="楕円 205"/>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16527</xdr:rowOff>
    </xdr:from>
    <xdr:ext cx="736600" cy="259045"/>
    <xdr:sp macro="" textlink="">
      <xdr:nvSpPr>
        <xdr:cNvPr id="207" name="テキスト ボックス 206"/>
        <xdr:cNvSpPr txBox="1"/>
      </xdr:nvSpPr>
      <xdr:spPr>
        <a:xfrm>
          <a:off x="3606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158750</xdr:rowOff>
    </xdr:from>
    <xdr:to>
      <xdr:col>15</xdr:col>
      <xdr:colOff>149225</xdr:colOff>
      <xdr:row>58</xdr:row>
      <xdr:rowOff>88900</xdr:rowOff>
    </xdr:to>
    <xdr:sp macro="" textlink="">
      <xdr:nvSpPr>
        <xdr:cNvPr id="208" name="楕円 207"/>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73677</xdr:rowOff>
    </xdr:from>
    <xdr:ext cx="762000" cy="259045"/>
    <xdr:sp macro="" textlink="">
      <xdr:nvSpPr>
        <xdr:cNvPr id="209" name="テキスト ボックス 208"/>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25400</xdr:rowOff>
    </xdr:from>
    <xdr:to>
      <xdr:col>11</xdr:col>
      <xdr:colOff>60325</xdr:colOff>
      <xdr:row>58</xdr:row>
      <xdr:rowOff>127000</xdr:rowOff>
    </xdr:to>
    <xdr:sp macro="" textlink="">
      <xdr:nvSpPr>
        <xdr:cNvPr id="210" name="楕円 209"/>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111777</xdr:rowOff>
    </xdr:from>
    <xdr:ext cx="762000" cy="259045"/>
    <xdr:sp macro="" textlink="">
      <xdr:nvSpPr>
        <xdr:cNvPr id="211" name="テキスト ボックス 210"/>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158750</xdr:rowOff>
    </xdr:from>
    <xdr:to>
      <xdr:col>6</xdr:col>
      <xdr:colOff>171450</xdr:colOff>
      <xdr:row>58</xdr:row>
      <xdr:rowOff>88900</xdr:rowOff>
    </xdr:to>
    <xdr:sp macro="" textlink="">
      <xdr:nvSpPr>
        <xdr:cNvPr id="212" name="楕円 211"/>
        <xdr:cNvSpPr/>
      </xdr:nvSpPr>
      <xdr:spPr>
        <a:xfrm>
          <a:off x="1270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73677</xdr:rowOff>
    </xdr:from>
    <xdr:ext cx="762000" cy="259045"/>
    <xdr:sp macro="" textlink="">
      <xdr:nvSpPr>
        <xdr:cNvPr id="213" name="テキスト ボックス 212"/>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ついては経常的一般財源等の扱いになる臨時財政対策債の借入を行わなかったことにより比率の増加が大きい。今後も介護保険特別会計への繰出金等でその他経費の増加が見込まれるため、医療、介護の保険会計においては健康増進事業や介護予防事業とも連携をとり経費増加の抑制に努めい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54610</xdr:rowOff>
    </xdr:to>
    <xdr:cxnSp macro="">
      <xdr:nvCxnSpPr>
        <xdr:cNvPr id="246" name="直線コネクタ 245"/>
        <xdr:cNvCxnSpPr/>
      </xdr:nvCxnSpPr>
      <xdr:spPr>
        <a:xfrm>
          <a:off x="15671800" y="9796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47"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57</xdr:row>
      <xdr:rowOff>24130</xdr:rowOff>
    </xdr:to>
    <xdr:cxnSp macro="">
      <xdr:nvCxnSpPr>
        <xdr:cNvPr id="249" name="直線コネクタ 248"/>
        <xdr:cNvCxnSpPr/>
      </xdr:nvCxnSpPr>
      <xdr:spPr>
        <a:xfrm>
          <a:off x="14782800" y="9712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1" name="テキスト ボックス 250"/>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111760</xdr:rowOff>
    </xdr:to>
    <xdr:cxnSp macro="">
      <xdr:nvCxnSpPr>
        <xdr:cNvPr id="252" name="直線コネクタ 251"/>
        <xdr:cNvCxnSpPr/>
      </xdr:nvCxnSpPr>
      <xdr:spPr>
        <a:xfrm>
          <a:off x="13893800" y="970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104140</xdr:rowOff>
    </xdr:to>
    <xdr:cxnSp macro="">
      <xdr:nvCxnSpPr>
        <xdr:cNvPr id="255" name="直線コネクタ 254"/>
        <xdr:cNvCxnSpPr/>
      </xdr:nvCxnSpPr>
      <xdr:spPr>
        <a:xfrm>
          <a:off x="13004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7" name="テキスト ボックス 25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65" name="楕円 264"/>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147337</xdr:rowOff>
    </xdr:from>
    <xdr:ext cx="762000" cy="259045"/>
    <xdr:sp macro="" textlink="">
      <xdr:nvSpPr>
        <xdr:cNvPr id="266"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7" name="楕円 266"/>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68" name="テキスト ボックス 26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69" name="楕円 268"/>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0" name="テキスト ボックス 269"/>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1" name="楕円 270"/>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2" name="テキスト ボックス 27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3" name="楕円 272"/>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4" name="テキスト ボックス 273"/>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一部事務組合への負担金の増加により類似団体を超える比率が続いている。また、令和元年度については経常的一般財源等の扱いになる臨時財政対策債の借入を行わなかったことにより比率の増加が大きくなっている。今後も学校組合に対する施設整備負担金、合併前旧町村間で異なっていたごみ処理の一元化による香肌奥伊勢資源化広域連合への負担金の増加が見込まれている。負担金については各団体への経費削減を促すとともに、補助金についても必要性、妥当性を検証していく。</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120142</xdr:rowOff>
    </xdr:to>
    <xdr:cxnSp macro="">
      <xdr:nvCxnSpPr>
        <xdr:cNvPr id="304" name="直線コネクタ 303"/>
        <xdr:cNvCxnSpPr/>
      </xdr:nvCxnSpPr>
      <xdr:spPr>
        <a:xfrm>
          <a:off x="15671800" y="64089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5"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65278</xdr:rowOff>
    </xdr:to>
    <xdr:cxnSp macro="">
      <xdr:nvCxnSpPr>
        <xdr:cNvPr id="307" name="直線コネクタ 306"/>
        <xdr:cNvCxnSpPr/>
      </xdr:nvCxnSpPr>
      <xdr:spPr>
        <a:xfrm>
          <a:off x="14782800" y="6376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9" name="テキスト ボックス 308"/>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69850</xdr:rowOff>
    </xdr:to>
    <xdr:cxnSp macro="">
      <xdr:nvCxnSpPr>
        <xdr:cNvPr id="310" name="直線コネクタ 309"/>
        <xdr:cNvCxnSpPr/>
      </xdr:nvCxnSpPr>
      <xdr:spPr>
        <a:xfrm flipV="1">
          <a:off x="13893800" y="6376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2" name="テキスト ボックス 311"/>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110998</xdr:rowOff>
    </xdr:to>
    <xdr:cxnSp macro="">
      <xdr:nvCxnSpPr>
        <xdr:cNvPr id="313" name="直線コネクタ 312"/>
        <xdr:cNvCxnSpPr/>
      </xdr:nvCxnSpPr>
      <xdr:spPr>
        <a:xfrm flipV="1">
          <a:off x="13004800" y="6413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3" name="楕円 322"/>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4"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5" name="楕円 324"/>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6" name="テキスト ボックス 325"/>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7" name="楕円 326"/>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8" name="テキスト ボックス 327"/>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9" name="楕円 328"/>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0" name="テキスト ボックス 329"/>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1" name="楕円 330"/>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2" name="テキスト ボックス 331"/>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減少により比率の減少が続いていたが、令和元年度については経常的一般財源等の減少により比率は上昇に転じている。また、今後は平成２９年度から実施している多気中学校組合の校舎等改築事業負担金に対して発行した地方債の元金償還が開始されることから公債費の支出額の増加が見込まれる。今後の地方債の発行にあたっては財政硬直に繋がらないよう発行額の精査を行っ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66039</xdr:rowOff>
    </xdr:to>
    <xdr:cxnSp macro="">
      <xdr:nvCxnSpPr>
        <xdr:cNvPr id="365" name="直線コネクタ 364"/>
        <xdr:cNvCxnSpPr/>
      </xdr:nvCxnSpPr>
      <xdr:spPr>
        <a:xfrm>
          <a:off x="3987800" y="130733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6" name="公債費平均値テキスト"/>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119380</xdr:rowOff>
    </xdr:to>
    <xdr:cxnSp macro="">
      <xdr:nvCxnSpPr>
        <xdr:cNvPr id="368" name="直線コネクタ 367"/>
        <xdr:cNvCxnSpPr/>
      </xdr:nvCxnSpPr>
      <xdr:spPr>
        <a:xfrm flipV="1">
          <a:off x="3098800" y="13073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77</xdr:row>
      <xdr:rowOff>16511</xdr:rowOff>
    </xdr:to>
    <xdr:cxnSp macro="">
      <xdr:nvCxnSpPr>
        <xdr:cNvPr id="371" name="直線コネクタ 370"/>
        <xdr:cNvCxnSpPr/>
      </xdr:nvCxnSpPr>
      <xdr:spPr>
        <a:xfrm flipV="1">
          <a:off x="2209800" y="131495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77</xdr:row>
      <xdr:rowOff>16511</xdr:rowOff>
    </xdr:to>
    <xdr:cxnSp macro="">
      <xdr:nvCxnSpPr>
        <xdr:cNvPr id="374" name="直線コネクタ 373"/>
        <xdr:cNvCxnSpPr/>
      </xdr:nvCxnSpPr>
      <xdr:spPr>
        <a:xfrm>
          <a:off x="1320800" y="131343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84" name="楕円 383"/>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85"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86" name="楕円 385"/>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87" name="テキスト ボックス 386"/>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88" name="楕円 387"/>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89" name="テキスト ボックス 388"/>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90" name="楕円 389"/>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77487</xdr:rowOff>
    </xdr:from>
    <xdr:ext cx="762000" cy="259045"/>
    <xdr:sp macro="" textlink="">
      <xdr:nvSpPr>
        <xdr:cNvPr id="391" name="テキスト ボックス 390"/>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2" name="楕円 391"/>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3" name="テキスト ボックス 392"/>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の合併算定替特例措置の金額縮小に加え、令和元年度については経常的一般財源等の扱いになる臨時財政対策債の借入を行わなかったことにより比率の増加が大きくなっている。土地開発公社を活用し整備した工業団地への企業立地の推進、移住定住政策の強化などにより自主財源の増加を進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78</xdr:row>
      <xdr:rowOff>3556</xdr:rowOff>
    </xdr:to>
    <xdr:cxnSp macro="">
      <xdr:nvCxnSpPr>
        <xdr:cNvPr id="424" name="直線コネクタ 423"/>
        <xdr:cNvCxnSpPr/>
      </xdr:nvCxnSpPr>
      <xdr:spPr>
        <a:xfrm>
          <a:off x="15671800" y="13161772"/>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129286</xdr:rowOff>
    </xdr:from>
    <xdr:to>
      <xdr:col>78</xdr:col>
      <xdr:colOff>69850</xdr:colOff>
      <xdr:row>76</xdr:row>
      <xdr:rowOff>131572</xdr:rowOff>
    </xdr:to>
    <xdr:cxnSp macro="">
      <xdr:nvCxnSpPr>
        <xdr:cNvPr id="427" name="直線コネクタ 426"/>
        <xdr:cNvCxnSpPr/>
      </xdr:nvCxnSpPr>
      <xdr:spPr>
        <a:xfrm>
          <a:off x="14782800" y="129880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9" name="テキスト ボックス 428"/>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75</xdr:row>
      <xdr:rowOff>143002</xdr:rowOff>
    </xdr:to>
    <xdr:cxnSp macro="">
      <xdr:nvCxnSpPr>
        <xdr:cNvPr id="430" name="直線コネクタ 429"/>
        <xdr:cNvCxnSpPr/>
      </xdr:nvCxnSpPr>
      <xdr:spPr>
        <a:xfrm flipV="1">
          <a:off x="13893800" y="12988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32" name="テキスト ボックス 431"/>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75</xdr:row>
      <xdr:rowOff>143002</xdr:rowOff>
    </xdr:to>
    <xdr:cxnSp macro="">
      <xdr:nvCxnSpPr>
        <xdr:cNvPr id="433" name="直線コネクタ 432"/>
        <xdr:cNvCxnSpPr/>
      </xdr:nvCxnSpPr>
      <xdr:spPr>
        <a:xfrm>
          <a:off x="13004800" y="12992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61992</xdr:rowOff>
    </xdr:from>
    <xdr:ext cx="762000" cy="259045"/>
    <xdr:sp macro="" textlink="">
      <xdr:nvSpPr>
        <xdr:cNvPr id="435" name="テキスト ボックス 434"/>
        <xdr:cNvSpPr txBox="1"/>
      </xdr:nvSpPr>
      <xdr:spPr>
        <a:xfrm>
          <a:off x="13512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37" name="テキスト ボックス 436"/>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3" name="楕円 442"/>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44" name="公債費以外該当値テキスト"/>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45" name="楕円 444"/>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21099</xdr:rowOff>
    </xdr:from>
    <xdr:ext cx="736600" cy="259045"/>
    <xdr:sp macro="" textlink="">
      <xdr:nvSpPr>
        <xdr:cNvPr id="446" name="テキスト ボックス 445"/>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78486</xdr:rowOff>
    </xdr:from>
    <xdr:to>
      <xdr:col>74</xdr:col>
      <xdr:colOff>31750</xdr:colOff>
      <xdr:row>76</xdr:row>
      <xdr:rowOff>8635</xdr:rowOff>
    </xdr:to>
    <xdr:sp macro="" textlink="">
      <xdr:nvSpPr>
        <xdr:cNvPr id="447" name="楕円 446"/>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18813</xdr:rowOff>
    </xdr:from>
    <xdr:ext cx="762000" cy="259045"/>
    <xdr:sp macro="" textlink="">
      <xdr:nvSpPr>
        <xdr:cNvPr id="448" name="テキスト ボックス 447"/>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92202</xdr:rowOff>
    </xdr:from>
    <xdr:to>
      <xdr:col>69</xdr:col>
      <xdr:colOff>142875</xdr:colOff>
      <xdr:row>76</xdr:row>
      <xdr:rowOff>22352</xdr:rowOff>
    </xdr:to>
    <xdr:sp macro="" textlink="">
      <xdr:nvSpPr>
        <xdr:cNvPr id="449" name="楕円 448"/>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32529</xdr:rowOff>
    </xdr:from>
    <xdr:ext cx="762000" cy="259045"/>
    <xdr:sp macro="" textlink="">
      <xdr:nvSpPr>
        <xdr:cNvPr id="450" name="テキスト ボックス 449"/>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51" name="楕円 450"/>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52" name="テキスト ボックス 451"/>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29555</xdr:rowOff>
    </xdr:from>
    <xdr:to>
      <xdr:col>29</xdr:col>
      <xdr:colOff>127000</xdr:colOff>
      <xdr:row>18</xdr:row>
      <xdr:rowOff>50183</xdr:rowOff>
    </xdr:to>
    <xdr:cxnSp macro="">
      <xdr:nvCxnSpPr>
        <xdr:cNvPr id="50" name="直線コネクタ 49"/>
        <xdr:cNvCxnSpPr/>
      </xdr:nvCxnSpPr>
      <xdr:spPr bwMode="auto">
        <a:xfrm>
          <a:off x="5003800" y="3163280"/>
          <a:ext cx="647700" cy="20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78584</xdr:rowOff>
    </xdr:from>
    <xdr:ext cx="762000" cy="259045"/>
    <xdr:sp macro="" textlink="">
      <xdr:nvSpPr>
        <xdr:cNvPr id="51" name="人口1人当たり決算額の推移平均値テキスト130"/>
        <xdr:cNvSpPr txBox="1"/>
      </xdr:nvSpPr>
      <xdr:spPr>
        <a:xfrm>
          <a:off x="5740400" y="286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29555</xdr:rowOff>
    </xdr:from>
    <xdr:to>
      <xdr:col>26</xdr:col>
      <xdr:colOff>50800</xdr:colOff>
      <xdr:row>18</xdr:row>
      <xdr:rowOff>53612</xdr:rowOff>
    </xdr:to>
    <xdr:cxnSp macro="">
      <xdr:nvCxnSpPr>
        <xdr:cNvPr id="53" name="直線コネクタ 52"/>
        <xdr:cNvCxnSpPr/>
      </xdr:nvCxnSpPr>
      <xdr:spPr bwMode="auto">
        <a:xfrm flipV="1">
          <a:off x="4305300" y="3163280"/>
          <a:ext cx="698500" cy="24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25343</xdr:rowOff>
    </xdr:from>
    <xdr:ext cx="736600" cy="259045"/>
    <xdr:sp macro="" textlink="">
      <xdr:nvSpPr>
        <xdr:cNvPr id="55" name="テキスト ボックス 54"/>
        <xdr:cNvSpPr txBox="1"/>
      </xdr:nvSpPr>
      <xdr:spPr>
        <a:xfrm>
          <a:off x="4622800" y="281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53612</xdr:rowOff>
    </xdr:from>
    <xdr:to>
      <xdr:col>22</xdr:col>
      <xdr:colOff>114300</xdr:colOff>
      <xdr:row>18</xdr:row>
      <xdr:rowOff>70124</xdr:rowOff>
    </xdr:to>
    <xdr:cxnSp macro="">
      <xdr:nvCxnSpPr>
        <xdr:cNvPr id="56" name="直線コネクタ 55"/>
        <xdr:cNvCxnSpPr/>
      </xdr:nvCxnSpPr>
      <xdr:spPr bwMode="auto">
        <a:xfrm flipV="1">
          <a:off x="3606800" y="3187337"/>
          <a:ext cx="698500" cy="16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40446</xdr:rowOff>
    </xdr:from>
    <xdr:ext cx="762000" cy="259045"/>
    <xdr:sp macro="" textlink="">
      <xdr:nvSpPr>
        <xdr:cNvPr id="58" name="テキスト ボックス 57"/>
        <xdr:cNvSpPr txBox="1"/>
      </xdr:nvSpPr>
      <xdr:spPr>
        <a:xfrm>
          <a:off x="3924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51951</xdr:rowOff>
    </xdr:from>
    <xdr:to>
      <xdr:col>18</xdr:col>
      <xdr:colOff>177800</xdr:colOff>
      <xdr:row>18</xdr:row>
      <xdr:rowOff>70124</xdr:rowOff>
    </xdr:to>
    <xdr:cxnSp macro="">
      <xdr:nvCxnSpPr>
        <xdr:cNvPr id="59" name="直線コネクタ 58"/>
        <xdr:cNvCxnSpPr/>
      </xdr:nvCxnSpPr>
      <xdr:spPr bwMode="auto">
        <a:xfrm>
          <a:off x="2908300" y="3185676"/>
          <a:ext cx="698500" cy="1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55221</xdr:rowOff>
    </xdr:from>
    <xdr:ext cx="762000" cy="259045"/>
    <xdr:sp macro="" textlink="">
      <xdr:nvSpPr>
        <xdr:cNvPr id="61" name="テキスト ボックス 60"/>
        <xdr:cNvSpPr txBox="1"/>
      </xdr:nvSpPr>
      <xdr:spPr>
        <a:xfrm>
          <a:off x="32258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170833</xdr:rowOff>
    </xdr:from>
    <xdr:to>
      <xdr:col>29</xdr:col>
      <xdr:colOff>177800</xdr:colOff>
      <xdr:row>18</xdr:row>
      <xdr:rowOff>100983</xdr:rowOff>
    </xdr:to>
    <xdr:sp macro="" textlink="">
      <xdr:nvSpPr>
        <xdr:cNvPr id="69" name="楕円 68"/>
        <xdr:cNvSpPr/>
      </xdr:nvSpPr>
      <xdr:spPr bwMode="auto">
        <a:xfrm>
          <a:off x="5600700" y="3133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142910</xdr:rowOff>
    </xdr:from>
    <xdr:ext cx="762000" cy="259045"/>
    <xdr:sp macro="" textlink="">
      <xdr:nvSpPr>
        <xdr:cNvPr id="70" name="人口1人当たり決算額の推移該当値テキスト130"/>
        <xdr:cNvSpPr txBox="1"/>
      </xdr:nvSpPr>
      <xdr:spPr>
        <a:xfrm>
          <a:off x="5740400" y="310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150205</xdr:rowOff>
    </xdr:from>
    <xdr:to>
      <xdr:col>26</xdr:col>
      <xdr:colOff>101600</xdr:colOff>
      <xdr:row>18</xdr:row>
      <xdr:rowOff>80355</xdr:rowOff>
    </xdr:to>
    <xdr:sp macro="" textlink="">
      <xdr:nvSpPr>
        <xdr:cNvPr id="71" name="楕円 70"/>
        <xdr:cNvSpPr/>
      </xdr:nvSpPr>
      <xdr:spPr bwMode="auto">
        <a:xfrm>
          <a:off x="4953000" y="311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65133</xdr:rowOff>
    </xdr:from>
    <xdr:ext cx="736600" cy="259045"/>
    <xdr:sp macro="" textlink="">
      <xdr:nvSpPr>
        <xdr:cNvPr id="72" name="テキスト ボックス 71"/>
        <xdr:cNvSpPr txBox="1"/>
      </xdr:nvSpPr>
      <xdr:spPr>
        <a:xfrm>
          <a:off x="4622800" y="3198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2812</xdr:rowOff>
    </xdr:from>
    <xdr:to>
      <xdr:col>22</xdr:col>
      <xdr:colOff>165100</xdr:colOff>
      <xdr:row>18</xdr:row>
      <xdr:rowOff>104412</xdr:rowOff>
    </xdr:to>
    <xdr:sp macro="" textlink="">
      <xdr:nvSpPr>
        <xdr:cNvPr id="73" name="楕円 72"/>
        <xdr:cNvSpPr/>
      </xdr:nvSpPr>
      <xdr:spPr bwMode="auto">
        <a:xfrm>
          <a:off x="4254500" y="3136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89189</xdr:rowOff>
    </xdr:from>
    <xdr:ext cx="762000" cy="259045"/>
    <xdr:sp macro="" textlink="">
      <xdr:nvSpPr>
        <xdr:cNvPr id="74" name="テキスト ボックス 73"/>
        <xdr:cNvSpPr txBox="1"/>
      </xdr:nvSpPr>
      <xdr:spPr>
        <a:xfrm>
          <a:off x="3924300" y="322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19324</xdr:rowOff>
    </xdr:from>
    <xdr:to>
      <xdr:col>19</xdr:col>
      <xdr:colOff>38100</xdr:colOff>
      <xdr:row>18</xdr:row>
      <xdr:rowOff>120924</xdr:rowOff>
    </xdr:to>
    <xdr:sp macro="" textlink="">
      <xdr:nvSpPr>
        <xdr:cNvPr id="75" name="楕円 74"/>
        <xdr:cNvSpPr/>
      </xdr:nvSpPr>
      <xdr:spPr bwMode="auto">
        <a:xfrm>
          <a:off x="3556000" y="3153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105701</xdr:rowOff>
    </xdr:from>
    <xdr:ext cx="762000" cy="259045"/>
    <xdr:sp macro="" textlink="">
      <xdr:nvSpPr>
        <xdr:cNvPr id="76" name="テキスト ボックス 75"/>
        <xdr:cNvSpPr txBox="1"/>
      </xdr:nvSpPr>
      <xdr:spPr>
        <a:xfrm>
          <a:off x="3225800" y="323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1151</xdr:rowOff>
    </xdr:from>
    <xdr:to>
      <xdr:col>15</xdr:col>
      <xdr:colOff>101600</xdr:colOff>
      <xdr:row>18</xdr:row>
      <xdr:rowOff>102751</xdr:rowOff>
    </xdr:to>
    <xdr:sp macro="" textlink="">
      <xdr:nvSpPr>
        <xdr:cNvPr id="77" name="楕円 76"/>
        <xdr:cNvSpPr/>
      </xdr:nvSpPr>
      <xdr:spPr bwMode="auto">
        <a:xfrm>
          <a:off x="2857500" y="313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87528</xdr:rowOff>
    </xdr:from>
    <xdr:ext cx="762000" cy="259045"/>
    <xdr:sp macro="" textlink="">
      <xdr:nvSpPr>
        <xdr:cNvPr id="78" name="テキスト ボックス 77"/>
        <xdr:cNvSpPr txBox="1"/>
      </xdr:nvSpPr>
      <xdr:spPr>
        <a:xfrm>
          <a:off x="2527300" y="32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108598</xdr:rowOff>
    </xdr:from>
    <xdr:to>
      <xdr:col>29</xdr:col>
      <xdr:colOff>127000</xdr:colOff>
      <xdr:row>37</xdr:row>
      <xdr:rowOff>170662</xdr:rowOff>
    </xdr:to>
    <xdr:cxnSp macro="">
      <xdr:nvCxnSpPr>
        <xdr:cNvPr id="112" name="直線コネクタ 111"/>
        <xdr:cNvCxnSpPr/>
      </xdr:nvCxnSpPr>
      <xdr:spPr bwMode="auto">
        <a:xfrm>
          <a:off x="5003800" y="7233298"/>
          <a:ext cx="647700" cy="62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79908</xdr:rowOff>
    </xdr:from>
    <xdr:to>
      <xdr:col>26</xdr:col>
      <xdr:colOff>50800</xdr:colOff>
      <xdr:row>37</xdr:row>
      <xdr:rowOff>108598</xdr:rowOff>
    </xdr:to>
    <xdr:cxnSp macro="">
      <xdr:nvCxnSpPr>
        <xdr:cNvPr id="115" name="直線コネクタ 114"/>
        <xdr:cNvCxnSpPr/>
      </xdr:nvCxnSpPr>
      <xdr:spPr bwMode="auto">
        <a:xfrm>
          <a:off x="4305300" y="7204608"/>
          <a:ext cx="698500" cy="28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40951</xdr:rowOff>
    </xdr:from>
    <xdr:to>
      <xdr:col>22</xdr:col>
      <xdr:colOff>114300</xdr:colOff>
      <xdr:row>37</xdr:row>
      <xdr:rowOff>79908</xdr:rowOff>
    </xdr:to>
    <xdr:cxnSp macro="">
      <xdr:nvCxnSpPr>
        <xdr:cNvPr id="118" name="直線コネクタ 117"/>
        <xdr:cNvCxnSpPr/>
      </xdr:nvCxnSpPr>
      <xdr:spPr bwMode="auto">
        <a:xfrm>
          <a:off x="3606800" y="7165651"/>
          <a:ext cx="698500" cy="38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154125</xdr:rowOff>
    </xdr:from>
    <xdr:ext cx="762000" cy="259045"/>
    <xdr:sp macro="" textlink="">
      <xdr:nvSpPr>
        <xdr:cNvPr id="120" name="テキスト ボックス 119"/>
        <xdr:cNvSpPr txBox="1"/>
      </xdr:nvSpPr>
      <xdr:spPr>
        <a:xfrm>
          <a:off x="3924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40951</xdr:rowOff>
    </xdr:from>
    <xdr:to>
      <xdr:col>18</xdr:col>
      <xdr:colOff>177800</xdr:colOff>
      <xdr:row>37</xdr:row>
      <xdr:rowOff>88424</xdr:rowOff>
    </xdr:to>
    <xdr:cxnSp macro="">
      <xdr:nvCxnSpPr>
        <xdr:cNvPr id="121" name="直線コネクタ 120"/>
        <xdr:cNvCxnSpPr/>
      </xdr:nvCxnSpPr>
      <xdr:spPr bwMode="auto">
        <a:xfrm flipV="1">
          <a:off x="2908300" y="7165651"/>
          <a:ext cx="698500" cy="47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196721</xdr:rowOff>
    </xdr:from>
    <xdr:ext cx="762000" cy="259045"/>
    <xdr:sp macro="" textlink="">
      <xdr:nvSpPr>
        <xdr:cNvPr id="125" name="テキスト ボックス 124"/>
        <xdr:cNvSpPr txBox="1"/>
      </xdr:nvSpPr>
      <xdr:spPr>
        <a:xfrm>
          <a:off x="25273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119862</xdr:rowOff>
    </xdr:from>
    <xdr:to>
      <xdr:col>29</xdr:col>
      <xdr:colOff>177800</xdr:colOff>
      <xdr:row>37</xdr:row>
      <xdr:rowOff>221462</xdr:rowOff>
    </xdr:to>
    <xdr:sp macro="" textlink="">
      <xdr:nvSpPr>
        <xdr:cNvPr id="131" name="楕円 130"/>
        <xdr:cNvSpPr/>
      </xdr:nvSpPr>
      <xdr:spPr bwMode="auto">
        <a:xfrm>
          <a:off x="5600700" y="724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28439</xdr:rowOff>
    </xdr:from>
    <xdr:ext cx="762000" cy="259045"/>
    <xdr:sp macro="" textlink="">
      <xdr:nvSpPr>
        <xdr:cNvPr id="132" name="人口1人当たり決算額の推移該当値テキスト445"/>
        <xdr:cNvSpPr txBox="1"/>
      </xdr:nvSpPr>
      <xdr:spPr>
        <a:xfrm>
          <a:off x="5740400" y="715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57798</xdr:rowOff>
    </xdr:from>
    <xdr:to>
      <xdr:col>26</xdr:col>
      <xdr:colOff>101600</xdr:colOff>
      <xdr:row>37</xdr:row>
      <xdr:rowOff>159398</xdr:rowOff>
    </xdr:to>
    <xdr:sp macro="" textlink="">
      <xdr:nvSpPr>
        <xdr:cNvPr id="133" name="楕円 132"/>
        <xdr:cNvSpPr/>
      </xdr:nvSpPr>
      <xdr:spPr bwMode="auto">
        <a:xfrm>
          <a:off x="4953000" y="7182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144175</xdr:rowOff>
    </xdr:from>
    <xdr:ext cx="736600" cy="259045"/>
    <xdr:sp macro="" textlink="">
      <xdr:nvSpPr>
        <xdr:cNvPr id="134" name="テキスト ボックス 133"/>
        <xdr:cNvSpPr txBox="1"/>
      </xdr:nvSpPr>
      <xdr:spPr>
        <a:xfrm>
          <a:off x="4622800" y="7268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29108</xdr:rowOff>
    </xdr:from>
    <xdr:to>
      <xdr:col>22</xdr:col>
      <xdr:colOff>165100</xdr:colOff>
      <xdr:row>37</xdr:row>
      <xdr:rowOff>130708</xdr:rowOff>
    </xdr:to>
    <xdr:sp macro="" textlink="">
      <xdr:nvSpPr>
        <xdr:cNvPr id="135" name="楕円 134"/>
        <xdr:cNvSpPr/>
      </xdr:nvSpPr>
      <xdr:spPr bwMode="auto">
        <a:xfrm>
          <a:off x="4254500" y="7153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115485</xdr:rowOff>
    </xdr:from>
    <xdr:ext cx="762000" cy="259045"/>
    <xdr:sp macro="" textlink="">
      <xdr:nvSpPr>
        <xdr:cNvPr id="136" name="テキスト ボックス 135"/>
        <xdr:cNvSpPr txBox="1"/>
      </xdr:nvSpPr>
      <xdr:spPr>
        <a:xfrm>
          <a:off x="3924300" y="724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161601</xdr:rowOff>
    </xdr:from>
    <xdr:to>
      <xdr:col>19</xdr:col>
      <xdr:colOff>38100</xdr:colOff>
      <xdr:row>37</xdr:row>
      <xdr:rowOff>91751</xdr:rowOff>
    </xdr:to>
    <xdr:sp macro="" textlink="">
      <xdr:nvSpPr>
        <xdr:cNvPr id="137" name="楕円 136"/>
        <xdr:cNvSpPr/>
      </xdr:nvSpPr>
      <xdr:spPr bwMode="auto">
        <a:xfrm>
          <a:off x="3556000" y="7114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76528</xdr:rowOff>
    </xdr:from>
    <xdr:ext cx="762000" cy="259045"/>
    <xdr:sp macro="" textlink="">
      <xdr:nvSpPr>
        <xdr:cNvPr id="138" name="テキスト ボックス 137"/>
        <xdr:cNvSpPr txBox="1"/>
      </xdr:nvSpPr>
      <xdr:spPr>
        <a:xfrm>
          <a:off x="3225800" y="720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37624</xdr:rowOff>
    </xdr:from>
    <xdr:to>
      <xdr:col>15</xdr:col>
      <xdr:colOff>101600</xdr:colOff>
      <xdr:row>37</xdr:row>
      <xdr:rowOff>139224</xdr:rowOff>
    </xdr:to>
    <xdr:sp macro="" textlink="">
      <xdr:nvSpPr>
        <xdr:cNvPr id="139" name="楕円 138"/>
        <xdr:cNvSpPr/>
      </xdr:nvSpPr>
      <xdr:spPr bwMode="auto">
        <a:xfrm>
          <a:off x="2857500" y="7162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124001</xdr:rowOff>
    </xdr:from>
    <xdr:ext cx="762000" cy="259045"/>
    <xdr:sp macro="" textlink="">
      <xdr:nvSpPr>
        <xdr:cNvPr id="140" name="テキスト ボックス 139"/>
        <xdr:cNvSpPr txBox="1"/>
      </xdr:nvSpPr>
      <xdr:spPr>
        <a:xfrm>
          <a:off x="2527300" y="724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14,520
14,380
103.06
7,610,497
7,220,794
282,369
5,185,469
5,648,335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64335</xdr:rowOff>
    </xdr:from>
    <xdr:to>
      <xdr:col>24</xdr:col>
      <xdr:colOff>63500</xdr:colOff>
      <xdr:row>37</xdr:row>
      <xdr:rowOff>69017</xdr:rowOff>
    </xdr:to>
    <xdr:cxnSp macro="">
      <xdr:nvCxnSpPr>
        <xdr:cNvPr id="59" name="直線コネクタ 58"/>
        <xdr:cNvCxnSpPr/>
      </xdr:nvCxnSpPr>
      <xdr:spPr>
        <a:xfrm flipV="1">
          <a:off x="3797300" y="6407985"/>
          <a:ext cx="8382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97503</xdr:rowOff>
    </xdr:from>
    <xdr:ext cx="534377" cy="259045"/>
    <xdr:sp macro="" textlink="">
      <xdr:nvSpPr>
        <xdr:cNvPr id="60" name="人件費平均値テキスト"/>
        <xdr:cNvSpPr txBox="1"/>
      </xdr:nvSpPr>
      <xdr:spPr>
        <a:xfrm>
          <a:off x="4686300" y="6098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33986</xdr:rowOff>
    </xdr:from>
    <xdr:to>
      <xdr:col>19</xdr:col>
      <xdr:colOff>177800</xdr:colOff>
      <xdr:row>37</xdr:row>
      <xdr:rowOff>69017</xdr:rowOff>
    </xdr:to>
    <xdr:cxnSp macro="">
      <xdr:nvCxnSpPr>
        <xdr:cNvPr id="62" name="直線コネクタ 61"/>
        <xdr:cNvCxnSpPr/>
      </xdr:nvCxnSpPr>
      <xdr:spPr>
        <a:xfrm>
          <a:off x="2908300" y="6377636"/>
          <a:ext cx="889000" cy="3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34379</xdr:rowOff>
    </xdr:from>
    <xdr:ext cx="534377" cy="259045"/>
    <xdr:sp macro="" textlink="">
      <xdr:nvSpPr>
        <xdr:cNvPr id="64" name="テキスト ボックス 63"/>
        <xdr:cNvSpPr txBox="1"/>
      </xdr:nvSpPr>
      <xdr:spPr>
        <a:xfrm>
          <a:off x="3530111" y="60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33986</xdr:rowOff>
    </xdr:from>
    <xdr:to>
      <xdr:col>15</xdr:col>
      <xdr:colOff>50800</xdr:colOff>
      <xdr:row>37</xdr:row>
      <xdr:rowOff>70425</xdr:rowOff>
    </xdr:to>
    <xdr:cxnSp macro="">
      <xdr:nvCxnSpPr>
        <xdr:cNvPr id="65" name="直線コネクタ 64"/>
        <xdr:cNvCxnSpPr/>
      </xdr:nvCxnSpPr>
      <xdr:spPr>
        <a:xfrm flipV="1">
          <a:off x="2019300" y="6377636"/>
          <a:ext cx="889000" cy="3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40734</xdr:rowOff>
    </xdr:from>
    <xdr:ext cx="534377" cy="259045"/>
    <xdr:sp macro="" textlink="">
      <xdr:nvSpPr>
        <xdr:cNvPr id="67" name="テキスト ボックス 66"/>
        <xdr:cNvSpPr txBox="1"/>
      </xdr:nvSpPr>
      <xdr:spPr>
        <a:xfrm>
          <a:off x="2641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51195</xdr:rowOff>
    </xdr:from>
    <xdr:to>
      <xdr:col>10</xdr:col>
      <xdr:colOff>114300</xdr:colOff>
      <xdr:row>37</xdr:row>
      <xdr:rowOff>70425</xdr:rowOff>
    </xdr:to>
    <xdr:cxnSp macro="">
      <xdr:nvCxnSpPr>
        <xdr:cNvPr id="68" name="直線コネクタ 67"/>
        <xdr:cNvCxnSpPr/>
      </xdr:nvCxnSpPr>
      <xdr:spPr>
        <a:xfrm>
          <a:off x="1130300" y="6394845"/>
          <a:ext cx="889000" cy="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57065</xdr:rowOff>
    </xdr:from>
    <xdr:ext cx="534377" cy="259045"/>
    <xdr:sp macro="" textlink="">
      <xdr:nvSpPr>
        <xdr:cNvPr id="70" name="テキスト ボックス 69"/>
        <xdr:cNvSpPr txBox="1"/>
      </xdr:nvSpPr>
      <xdr:spPr>
        <a:xfrm>
          <a:off x="1752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68139</xdr:rowOff>
    </xdr:from>
    <xdr:ext cx="534377" cy="259045"/>
    <xdr:sp macro="" textlink="">
      <xdr:nvSpPr>
        <xdr:cNvPr id="72" name="テキスト ボックス 71"/>
        <xdr:cNvSpPr txBox="1"/>
      </xdr:nvSpPr>
      <xdr:spPr>
        <a:xfrm>
          <a:off x="863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13535</xdr:rowOff>
    </xdr:from>
    <xdr:to>
      <xdr:col>24</xdr:col>
      <xdr:colOff>114300</xdr:colOff>
      <xdr:row>37</xdr:row>
      <xdr:rowOff>115135</xdr:rowOff>
    </xdr:to>
    <xdr:sp macro="" textlink="">
      <xdr:nvSpPr>
        <xdr:cNvPr id="78" name="楕円 77"/>
        <xdr:cNvSpPr/>
      </xdr:nvSpPr>
      <xdr:spPr>
        <a:xfrm>
          <a:off x="4584700" y="635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163412</xdr:rowOff>
    </xdr:from>
    <xdr:ext cx="534377" cy="259045"/>
    <xdr:sp macro="" textlink="">
      <xdr:nvSpPr>
        <xdr:cNvPr id="79" name="人件費該当値テキスト"/>
        <xdr:cNvSpPr txBox="1"/>
      </xdr:nvSpPr>
      <xdr:spPr>
        <a:xfrm>
          <a:off x="4686300" y="633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18217</xdr:rowOff>
    </xdr:from>
    <xdr:to>
      <xdr:col>20</xdr:col>
      <xdr:colOff>38100</xdr:colOff>
      <xdr:row>37</xdr:row>
      <xdr:rowOff>119817</xdr:rowOff>
    </xdr:to>
    <xdr:sp macro="" textlink="">
      <xdr:nvSpPr>
        <xdr:cNvPr id="80" name="楕円 79"/>
        <xdr:cNvSpPr/>
      </xdr:nvSpPr>
      <xdr:spPr>
        <a:xfrm>
          <a:off x="3746500" y="63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110944</xdr:rowOff>
    </xdr:from>
    <xdr:ext cx="534377" cy="259045"/>
    <xdr:sp macro="" textlink="">
      <xdr:nvSpPr>
        <xdr:cNvPr id="81" name="テキスト ボックス 80"/>
        <xdr:cNvSpPr txBox="1"/>
      </xdr:nvSpPr>
      <xdr:spPr>
        <a:xfrm>
          <a:off x="3530111" y="64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154636</xdr:rowOff>
    </xdr:from>
    <xdr:to>
      <xdr:col>15</xdr:col>
      <xdr:colOff>101600</xdr:colOff>
      <xdr:row>37</xdr:row>
      <xdr:rowOff>84786</xdr:rowOff>
    </xdr:to>
    <xdr:sp macro="" textlink="">
      <xdr:nvSpPr>
        <xdr:cNvPr id="82" name="楕円 81"/>
        <xdr:cNvSpPr/>
      </xdr:nvSpPr>
      <xdr:spPr>
        <a:xfrm>
          <a:off x="2857500" y="632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75913</xdr:rowOff>
    </xdr:from>
    <xdr:ext cx="534377" cy="259045"/>
    <xdr:sp macro="" textlink="">
      <xdr:nvSpPr>
        <xdr:cNvPr id="83" name="テキスト ボックス 82"/>
        <xdr:cNvSpPr txBox="1"/>
      </xdr:nvSpPr>
      <xdr:spPr>
        <a:xfrm>
          <a:off x="2641111" y="641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19625</xdr:rowOff>
    </xdr:from>
    <xdr:to>
      <xdr:col>10</xdr:col>
      <xdr:colOff>165100</xdr:colOff>
      <xdr:row>37</xdr:row>
      <xdr:rowOff>121225</xdr:rowOff>
    </xdr:to>
    <xdr:sp macro="" textlink="">
      <xdr:nvSpPr>
        <xdr:cNvPr id="84" name="楕円 83"/>
        <xdr:cNvSpPr/>
      </xdr:nvSpPr>
      <xdr:spPr>
        <a:xfrm>
          <a:off x="1968500" y="636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112352</xdr:rowOff>
    </xdr:from>
    <xdr:ext cx="534377" cy="259045"/>
    <xdr:sp macro="" textlink="">
      <xdr:nvSpPr>
        <xdr:cNvPr id="85" name="テキスト ボックス 84"/>
        <xdr:cNvSpPr txBox="1"/>
      </xdr:nvSpPr>
      <xdr:spPr>
        <a:xfrm>
          <a:off x="1752111" y="645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395</xdr:rowOff>
    </xdr:from>
    <xdr:to>
      <xdr:col>6</xdr:col>
      <xdr:colOff>38100</xdr:colOff>
      <xdr:row>37</xdr:row>
      <xdr:rowOff>101995</xdr:rowOff>
    </xdr:to>
    <xdr:sp macro="" textlink="">
      <xdr:nvSpPr>
        <xdr:cNvPr id="86" name="楕円 85"/>
        <xdr:cNvSpPr/>
      </xdr:nvSpPr>
      <xdr:spPr>
        <a:xfrm>
          <a:off x="1079500" y="63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93122</xdr:rowOff>
    </xdr:from>
    <xdr:ext cx="534377" cy="259045"/>
    <xdr:sp macro="" textlink="">
      <xdr:nvSpPr>
        <xdr:cNvPr id="87" name="テキスト ボックス 86"/>
        <xdr:cNvSpPr txBox="1"/>
      </xdr:nvSpPr>
      <xdr:spPr>
        <a:xfrm>
          <a:off x="863111" y="643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49536</xdr:rowOff>
    </xdr:from>
    <xdr:to>
      <xdr:col>24</xdr:col>
      <xdr:colOff>63500</xdr:colOff>
      <xdr:row>56</xdr:row>
      <xdr:rowOff>82445</xdr:rowOff>
    </xdr:to>
    <xdr:cxnSp macro="">
      <xdr:nvCxnSpPr>
        <xdr:cNvPr id="114" name="直線コネクタ 113"/>
        <xdr:cNvCxnSpPr/>
      </xdr:nvCxnSpPr>
      <xdr:spPr>
        <a:xfrm flipV="1">
          <a:off x="3797300" y="9650736"/>
          <a:ext cx="838200" cy="3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82445</xdr:rowOff>
    </xdr:from>
    <xdr:to>
      <xdr:col>19</xdr:col>
      <xdr:colOff>177800</xdr:colOff>
      <xdr:row>56</xdr:row>
      <xdr:rowOff>121800</xdr:rowOff>
    </xdr:to>
    <xdr:cxnSp macro="">
      <xdr:nvCxnSpPr>
        <xdr:cNvPr id="117" name="直線コネクタ 116"/>
        <xdr:cNvCxnSpPr/>
      </xdr:nvCxnSpPr>
      <xdr:spPr>
        <a:xfrm flipV="1">
          <a:off x="2908300" y="9683645"/>
          <a:ext cx="889000" cy="3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132625</xdr:rowOff>
    </xdr:from>
    <xdr:ext cx="534377" cy="259045"/>
    <xdr:sp macro="" textlink="">
      <xdr:nvSpPr>
        <xdr:cNvPr id="119" name="テキスト ボックス 118"/>
        <xdr:cNvSpPr txBox="1"/>
      </xdr:nvSpPr>
      <xdr:spPr>
        <a:xfrm>
          <a:off x="3530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114133</xdr:rowOff>
    </xdr:from>
    <xdr:to>
      <xdr:col>15</xdr:col>
      <xdr:colOff>50800</xdr:colOff>
      <xdr:row>56</xdr:row>
      <xdr:rowOff>121800</xdr:rowOff>
    </xdr:to>
    <xdr:cxnSp macro="">
      <xdr:nvCxnSpPr>
        <xdr:cNvPr id="120" name="直線コネクタ 119"/>
        <xdr:cNvCxnSpPr/>
      </xdr:nvCxnSpPr>
      <xdr:spPr>
        <a:xfrm>
          <a:off x="2019300" y="9715333"/>
          <a:ext cx="889000" cy="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114133</xdr:rowOff>
    </xdr:from>
    <xdr:to>
      <xdr:col>10</xdr:col>
      <xdr:colOff>114300</xdr:colOff>
      <xdr:row>56</xdr:row>
      <xdr:rowOff>141460</xdr:rowOff>
    </xdr:to>
    <xdr:cxnSp macro="">
      <xdr:nvCxnSpPr>
        <xdr:cNvPr id="123" name="直線コネクタ 122"/>
        <xdr:cNvCxnSpPr/>
      </xdr:nvCxnSpPr>
      <xdr:spPr>
        <a:xfrm flipV="1">
          <a:off x="1130300" y="9715333"/>
          <a:ext cx="889000" cy="2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170186</xdr:rowOff>
    </xdr:from>
    <xdr:to>
      <xdr:col>24</xdr:col>
      <xdr:colOff>114300</xdr:colOff>
      <xdr:row>56</xdr:row>
      <xdr:rowOff>100336</xdr:rowOff>
    </xdr:to>
    <xdr:sp macro="" textlink="">
      <xdr:nvSpPr>
        <xdr:cNvPr id="133" name="楕円 132"/>
        <xdr:cNvSpPr/>
      </xdr:nvSpPr>
      <xdr:spPr>
        <a:xfrm>
          <a:off x="4584700" y="9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148613</xdr:rowOff>
    </xdr:from>
    <xdr:ext cx="534377" cy="259045"/>
    <xdr:sp macro="" textlink="">
      <xdr:nvSpPr>
        <xdr:cNvPr id="134" name="物件費該当値テキスト"/>
        <xdr:cNvSpPr txBox="1"/>
      </xdr:nvSpPr>
      <xdr:spPr>
        <a:xfrm>
          <a:off x="4686300" y="957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31645</xdr:rowOff>
    </xdr:from>
    <xdr:to>
      <xdr:col>20</xdr:col>
      <xdr:colOff>38100</xdr:colOff>
      <xdr:row>56</xdr:row>
      <xdr:rowOff>133245</xdr:rowOff>
    </xdr:to>
    <xdr:sp macro="" textlink="">
      <xdr:nvSpPr>
        <xdr:cNvPr id="135" name="楕円 134"/>
        <xdr:cNvSpPr/>
      </xdr:nvSpPr>
      <xdr:spPr>
        <a:xfrm>
          <a:off x="3746500" y="963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149772</xdr:rowOff>
    </xdr:from>
    <xdr:ext cx="534377" cy="259045"/>
    <xdr:sp macro="" textlink="">
      <xdr:nvSpPr>
        <xdr:cNvPr id="136" name="テキスト ボックス 135"/>
        <xdr:cNvSpPr txBox="1"/>
      </xdr:nvSpPr>
      <xdr:spPr>
        <a:xfrm>
          <a:off x="3530111" y="940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71000</xdr:rowOff>
    </xdr:from>
    <xdr:to>
      <xdr:col>15</xdr:col>
      <xdr:colOff>101600</xdr:colOff>
      <xdr:row>57</xdr:row>
      <xdr:rowOff>1150</xdr:rowOff>
    </xdr:to>
    <xdr:sp macro="" textlink="">
      <xdr:nvSpPr>
        <xdr:cNvPr id="137" name="楕円 136"/>
        <xdr:cNvSpPr/>
      </xdr:nvSpPr>
      <xdr:spPr>
        <a:xfrm>
          <a:off x="2857500" y="96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163727</xdr:rowOff>
    </xdr:from>
    <xdr:ext cx="534377" cy="259045"/>
    <xdr:sp macro="" textlink="">
      <xdr:nvSpPr>
        <xdr:cNvPr id="138" name="テキスト ボックス 137"/>
        <xdr:cNvSpPr txBox="1"/>
      </xdr:nvSpPr>
      <xdr:spPr>
        <a:xfrm>
          <a:off x="2641111" y="97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63333</xdr:rowOff>
    </xdr:from>
    <xdr:to>
      <xdr:col>10</xdr:col>
      <xdr:colOff>165100</xdr:colOff>
      <xdr:row>56</xdr:row>
      <xdr:rowOff>164933</xdr:rowOff>
    </xdr:to>
    <xdr:sp macro="" textlink="">
      <xdr:nvSpPr>
        <xdr:cNvPr id="139" name="楕円 138"/>
        <xdr:cNvSpPr/>
      </xdr:nvSpPr>
      <xdr:spPr>
        <a:xfrm>
          <a:off x="1968500" y="96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156060</xdr:rowOff>
    </xdr:from>
    <xdr:ext cx="534377" cy="259045"/>
    <xdr:sp macro="" textlink="">
      <xdr:nvSpPr>
        <xdr:cNvPr id="140" name="テキスト ボックス 139"/>
        <xdr:cNvSpPr txBox="1"/>
      </xdr:nvSpPr>
      <xdr:spPr>
        <a:xfrm>
          <a:off x="1752111" y="975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90660</xdr:rowOff>
    </xdr:from>
    <xdr:to>
      <xdr:col>6</xdr:col>
      <xdr:colOff>38100</xdr:colOff>
      <xdr:row>57</xdr:row>
      <xdr:rowOff>20810</xdr:rowOff>
    </xdr:to>
    <xdr:sp macro="" textlink="">
      <xdr:nvSpPr>
        <xdr:cNvPr id="141" name="楕円 140"/>
        <xdr:cNvSpPr/>
      </xdr:nvSpPr>
      <xdr:spPr>
        <a:xfrm>
          <a:off x="1079500" y="96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11937</xdr:rowOff>
    </xdr:from>
    <xdr:ext cx="534377" cy="259045"/>
    <xdr:sp macro="" textlink="">
      <xdr:nvSpPr>
        <xdr:cNvPr id="142" name="テキスト ボックス 141"/>
        <xdr:cNvSpPr txBox="1"/>
      </xdr:nvSpPr>
      <xdr:spPr>
        <a:xfrm>
          <a:off x="863111" y="978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170256</xdr:rowOff>
    </xdr:from>
    <xdr:to>
      <xdr:col>24</xdr:col>
      <xdr:colOff>63500</xdr:colOff>
      <xdr:row>77</xdr:row>
      <xdr:rowOff>54203</xdr:rowOff>
    </xdr:to>
    <xdr:cxnSp macro="">
      <xdr:nvCxnSpPr>
        <xdr:cNvPr id="171" name="直線コネクタ 170"/>
        <xdr:cNvCxnSpPr/>
      </xdr:nvCxnSpPr>
      <xdr:spPr>
        <a:xfrm>
          <a:off x="3797300" y="13200456"/>
          <a:ext cx="838200" cy="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81157</xdr:rowOff>
    </xdr:from>
    <xdr:ext cx="469744" cy="259045"/>
    <xdr:sp macro="" textlink="">
      <xdr:nvSpPr>
        <xdr:cNvPr id="172" name="維持補修費平均値テキスト"/>
        <xdr:cNvSpPr txBox="1"/>
      </xdr:nvSpPr>
      <xdr:spPr>
        <a:xfrm>
          <a:off x="4686300" y="13282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170256</xdr:rowOff>
    </xdr:from>
    <xdr:to>
      <xdr:col>19</xdr:col>
      <xdr:colOff>177800</xdr:colOff>
      <xdr:row>77</xdr:row>
      <xdr:rowOff>113640</xdr:rowOff>
    </xdr:to>
    <xdr:cxnSp macro="">
      <xdr:nvCxnSpPr>
        <xdr:cNvPr id="174" name="直線コネクタ 173"/>
        <xdr:cNvCxnSpPr/>
      </xdr:nvCxnSpPr>
      <xdr:spPr>
        <a:xfrm flipV="1">
          <a:off x="2908300" y="13200456"/>
          <a:ext cx="889000" cy="11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385</xdr:rowOff>
    </xdr:from>
    <xdr:ext cx="469744" cy="259045"/>
    <xdr:sp macro="" textlink="">
      <xdr:nvSpPr>
        <xdr:cNvPr id="176" name="テキスト ボックス 175"/>
        <xdr:cNvSpPr txBox="1"/>
      </xdr:nvSpPr>
      <xdr:spPr>
        <a:xfrm>
          <a:off x="3562428" y="1337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113640</xdr:rowOff>
    </xdr:from>
    <xdr:to>
      <xdr:col>15</xdr:col>
      <xdr:colOff>50800</xdr:colOff>
      <xdr:row>77</xdr:row>
      <xdr:rowOff>123965</xdr:rowOff>
    </xdr:to>
    <xdr:cxnSp macro="">
      <xdr:nvCxnSpPr>
        <xdr:cNvPr id="177" name="直線コネクタ 176"/>
        <xdr:cNvCxnSpPr/>
      </xdr:nvCxnSpPr>
      <xdr:spPr>
        <a:xfrm flipV="1">
          <a:off x="2019300" y="13315290"/>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123965</xdr:rowOff>
    </xdr:from>
    <xdr:to>
      <xdr:col>10</xdr:col>
      <xdr:colOff>114300</xdr:colOff>
      <xdr:row>78</xdr:row>
      <xdr:rowOff>20295</xdr:rowOff>
    </xdr:to>
    <xdr:cxnSp macro="">
      <xdr:nvCxnSpPr>
        <xdr:cNvPr id="180" name="直線コネクタ 179"/>
        <xdr:cNvCxnSpPr/>
      </xdr:nvCxnSpPr>
      <xdr:spPr>
        <a:xfrm flipV="1">
          <a:off x="1130300" y="13325615"/>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3403</xdr:rowOff>
    </xdr:from>
    <xdr:to>
      <xdr:col>24</xdr:col>
      <xdr:colOff>114300</xdr:colOff>
      <xdr:row>77</xdr:row>
      <xdr:rowOff>105003</xdr:rowOff>
    </xdr:to>
    <xdr:sp macro="" textlink="">
      <xdr:nvSpPr>
        <xdr:cNvPr id="190" name="楕円 189"/>
        <xdr:cNvSpPr/>
      </xdr:nvSpPr>
      <xdr:spPr>
        <a:xfrm>
          <a:off x="4584700" y="132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26280</xdr:rowOff>
    </xdr:from>
    <xdr:ext cx="469744" cy="259045"/>
    <xdr:sp macro="" textlink="">
      <xdr:nvSpPr>
        <xdr:cNvPr id="191" name="維持補修費該当値テキスト"/>
        <xdr:cNvSpPr txBox="1"/>
      </xdr:nvSpPr>
      <xdr:spPr>
        <a:xfrm>
          <a:off x="4686300" y="1305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119456</xdr:rowOff>
    </xdr:from>
    <xdr:to>
      <xdr:col>20</xdr:col>
      <xdr:colOff>38100</xdr:colOff>
      <xdr:row>77</xdr:row>
      <xdr:rowOff>49606</xdr:rowOff>
    </xdr:to>
    <xdr:sp macro="" textlink="">
      <xdr:nvSpPr>
        <xdr:cNvPr id="192" name="楕円 191"/>
        <xdr:cNvSpPr/>
      </xdr:nvSpPr>
      <xdr:spPr>
        <a:xfrm>
          <a:off x="3746500" y="1314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66133</xdr:rowOff>
    </xdr:from>
    <xdr:ext cx="534377" cy="259045"/>
    <xdr:sp macro="" textlink="">
      <xdr:nvSpPr>
        <xdr:cNvPr id="193" name="テキスト ボックス 192"/>
        <xdr:cNvSpPr txBox="1"/>
      </xdr:nvSpPr>
      <xdr:spPr>
        <a:xfrm>
          <a:off x="3530111" y="1292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62840</xdr:rowOff>
    </xdr:from>
    <xdr:to>
      <xdr:col>15</xdr:col>
      <xdr:colOff>101600</xdr:colOff>
      <xdr:row>77</xdr:row>
      <xdr:rowOff>164440</xdr:rowOff>
    </xdr:to>
    <xdr:sp macro="" textlink="">
      <xdr:nvSpPr>
        <xdr:cNvPr id="194" name="楕円 193"/>
        <xdr:cNvSpPr/>
      </xdr:nvSpPr>
      <xdr:spPr>
        <a:xfrm>
          <a:off x="2857500" y="132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155567</xdr:rowOff>
    </xdr:from>
    <xdr:ext cx="469744" cy="259045"/>
    <xdr:sp macro="" textlink="">
      <xdr:nvSpPr>
        <xdr:cNvPr id="195" name="テキスト ボックス 194"/>
        <xdr:cNvSpPr txBox="1"/>
      </xdr:nvSpPr>
      <xdr:spPr>
        <a:xfrm>
          <a:off x="2673428" y="1335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73165</xdr:rowOff>
    </xdr:from>
    <xdr:to>
      <xdr:col>10</xdr:col>
      <xdr:colOff>165100</xdr:colOff>
      <xdr:row>78</xdr:row>
      <xdr:rowOff>3315</xdr:rowOff>
    </xdr:to>
    <xdr:sp macro="" textlink="">
      <xdr:nvSpPr>
        <xdr:cNvPr id="196" name="楕円 195"/>
        <xdr:cNvSpPr/>
      </xdr:nvSpPr>
      <xdr:spPr>
        <a:xfrm>
          <a:off x="1968500" y="132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165892</xdr:rowOff>
    </xdr:from>
    <xdr:ext cx="469744" cy="259045"/>
    <xdr:sp macro="" textlink="">
      <xdr:nvSpPr>
        <xdr:cNvPr id="197" name="テキスト ボックス 196"/>
        <xdr:cNvSpPr txBox="1"/>
      </xdr:nvSpPr>
      <xdr:spPr>
        <a:xfrm>
          <a:off x="1784428" y="133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140945</xdr:rowOff>
    </xdr:from>
    <xdr:to>
      <xdr:col>6</xdr:col>
      <xdr:colOff>38100</xdr:colOff>
      <xdr:row>78</xdr:row>
      <xdr:rowOff>71095</xdr:rowOff>
    </xdr:to>
    <xdr:sp macro="" textlink="">
      <xdr:nvSpPr>
        <xdr:cNvPr id="198" name="楕円 197"/>
        <xdr:cNvSpPr/>
      </xdr:nvSpPr>
      <xdr:spPr>
        <a:xfrm>
          <a:off x="1079500" y="133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62222</xdr:rowOff>
    </xdr:from>
    <xdr:ext cx="469744" cy="259045"/>
    <xdr:sp macro="" textlink="">
      <xdr:nvSpPr>
        <xdr:cNvPr id="199" name="テキスト ボックス 198"/>
        <xdr:cNvSpPr txBox="1"/>
      </xdr:nvSpPr>
      <xdr:spPr>
        <a:xfrm>
          <a:off x="895428" y="1343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121526</xdr:rowOff>
    </xdr:from>
    <xdr:to>
      <xdr:col>24</xdr:col>
      <xdr:colOff>63500</xdr:colOff>
      <xdr:row>97</xdr:row>
      <xdr:rowOff>38333</xdr:rowOff>
    </xdr:to>
    <xdr:cxnSp macro="">
      <xdr:nvCxnSpPr>
        <xdr:cNvPr id="231" name="直線コネクタ 230"/>
        <xdr:cNvCxnSpPr/>
      </xdr:nvCxnSpPr>
      <xdr:spPr>
        <a:xfrm flipV="1">
          <a:off x="3797300" y="16580726"/>
          <a:ext cx="838200" cy="8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4968</xdr:rowOff>
    </xdr:from>
    <xdr:ext cx="534377" cy="259045"/>
    <xdr:sp macro="" textlink="">
      <xdr:nvSpPr>
        <xdr:cNvPr id="232" name="扶助費平均値テキスト"/>
        <xdr:cNvSpPr txBox="1"/>
      </xdr:nvSpPr>
      <xdr:spPr>
        <a:xfrm>
          <a:off x="4686300" y="16635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12647</xdr:rowOff>
    </xdr:from>
    <xdr:to>
      <xdr:col>19</xdr:col>
      <xdr:colOff>177800</xdr:colOff>
      <xdr:row>97</xdr:row>
      <xdr:rowOff>38333</xdr:rowOff>
    </xdr:to>
    <xdr:cxnSp macro="">
      <xdr:nvCxnSpPr>
        <xdr:cNvPr id="234" name="直線コネクタ 233"/>
        <xdr:cNvCxnSpPr/>
      </xdr:nvCxnSpPr>
      <xdr:spPr>
        <a:xfrm>
          <a:off x="2908300" y="16643297"/>
          <a:ext cx="889000" cy="2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135907</xdr:rowOff>
    </xdr:from>
    <xdr:ext cx="534377" cy="259045"/>
    <xdr:sp macro="" textlink="">
      <xdr:nvSpPr>
        <xdr:cNvPr id="236" name="テキスト ボックス 235"/>
        <xdr:cNvSpPr txBox="1"/>
      </xdr:nvSpPr>
      <xdr:spPr>
        <a:xfrm>
          <a:off x="3530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12647</xdr:rowOff>
    </xdr:from>
    <xdr:to>
      <xdr:col>15</xdr:col>
      <xdr:colOff>50800</xdr:colOff>
      <xdr:row>97</xdr:row>
      <xdr:rowOff>42839</xdr:rowOff>
    </xdr:to>
    <xdr:cxnSp macro="">
      <xdr:nvCxnSpPr>
        <xdr:cNvPr id="237" name="直線コネクタ 236"/>
        <xdr:cNvCxnSpPr/>
      </xdr:nvCxnSpPr>
      <xdr:spPr>
        <a:xfrm flipV="1">
          <a:off x="2019300" y="16643297"/>
          <a:ext cx="889000" cy="3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137507</xdr:rowOff>
    </xdr:from>
    <xdr:ext cx="534377" cy="259045"/>
    <xdr:sp macro="" textlink="">
      <xdr:nvSpPr>
        <xdr:cNvPr id="239" name="テキスト ボックス 238"/>
        <xdr:cNvSpPr txBox="1"/>
      </xdr:nvSpPr>
      <xdr:spPr>
        <a:xfrm>
          <a:off x="2641111" y="167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42839</xdr:rowOff>
    </xdr:from>
    <xdr:to>
      <xdr:col>10</xdr:col>
      <xdr:colOff>114300</xdr:colOff>
      <xdr:row>97</xdr:row>
      <xdr:rowOff>128792</xdr:rowOff>
    </xdr:to>
    <xdr:cxnSp macro="">
      <xdr:nvCxnSpPr>
        <xdr:cNvPr id="240" name="直線コネクタ 239"/>
        <xdr:cNvCxnSpPr/>
      </xdr:nvCxnSpPr>
      <xdr:spPr>
        <a:xfrm flipV="1">
          <a:off x="1130300" y="16673489"/>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154440</xdr:rowOff>
    </xdr:from>
    <xdr:ext cx="534377" cy="259045"/>
    <xdr:sp macro="" textlink="">
      <xdr:nvSpPr>
        <xdr:cNvPr id="242" name="テキスト ボックス 241"/>
        <xdr:cNvSpPr txBox="1"/>
      </xdr:nvSpPr>
      <xdr:spPr>
        <a:xfrm>
          <a:off x="1752111" y="167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27322</xdr:rowOff>
    </xdr:from>
    <xdr:ext cx="534377" cy="259045"/>
    <xdr:sp macro="" textlink="">
      <xdr:nvSpPr>
        <xdr:cNvPr id="244" name="テキスト ボックス 243"/>
        <xdr:cNvSpPr txBox="1"/>
      </xdr:nvSpPr>
      <xdr:spPr>
        <a:xfrm>
          <a:off x="863111" y="1682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70726</xdr:rowOff>
    </xdr:from>
    <xdr:to>
      <xdr:col>24</xdr:col>
      <xdr:colOff>114300</xdr:colOff>
      <xdr:row>97</xdr:row>
      <xdr:rowOff>876</xdr:rowOff>
    </xdr:to>
    <xdr:sp macro="" textlink="">
      <xdr:nvSpPr>
        <xdr:cNvPr id="250" name="楕円 249"/>
        <xdr:cNvSpPr/>
      </xdr:nvSpPr>
      <xdr:spPr>
        <a:xfrm>
          <a:off x="4584700" y="165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93603</xdr:rowOff>
    </xdr:from>
    <xdr:ext cx="534377" cy="259045"/>
    <xdr:sp macro="" textlink="">
      <xdr:nvSpPr>
        <xdr:cNvPr id="251" name="扶助費該当値テキスト"/>
        <xdr:cNvSpPr txBox="1"/>
      </xdr:nvSpPr>
      <xdr:spPr>
        <a:xfrm>
          <a:off x="4686300" y="1638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158983</xdr:rowOff>
    </xdr:from>
    <xdr:to>
      <xdr:col>20</xdr:col>
      <xdr:colOff>38100</xdr:colOff>
      <xdr:row>97</xdr:row>
      <xdr:rowOff>89133</xdr:rowOff>
    </xdr:to>
    <xdr:sp macro="" textlink="">
      <xdr:nvSpPr>
        <xdr:cNvPr id="252" name="楕円 251"/>
        <xdr:cNvSpPr/>
      </xdr:nvSpPr>
      <xdr:spPr>
        <a:xfrm>
          <a:off x="3746500" y="1661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105660</xdr:rowOff>
    </xdr:from>
    <xdr:ext cx="534377" cy="259045"/>
    <xdr:sp macro="" textlink="">
      <xdr:nvSpPr>
        <xdr:cNvPr id="253" name="テキスト ボックス 252"/>
        <xdr:cNvSpPr txBox="1"/>
      </xdr:nvSpPr>
      <xdr:spPr>
        <a:xfrm>
          <a:off x="3530111" y="1639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133297</xdr:rowOff>
    </xdr:from>
    <xdr:to>
      <xdr:col>15</xdr:col>
      <xdr:colOff>101600</xdr:colOff>
      <xdr:row>97</xdr:row>
      <xdr:rowOff>63447</xdr:rowOff>
    </xdr:to>
    <xdr:sp macro="" textlink="">
      <xdr:nvSpPr>
        <xdr:cNvPr id="254" name="楕円 253"/>
        <xdr:cNvSpPr/>
      </xdr:nvSpPr>
      <xdr:spPr>
        <a:xfrm>
          <a:off x="2857500" y="165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79974</xdr:rowOff>
    </xdr:from>
    <xdr:ext cx="534377" cy="259045"/>
    <xdr:sp macro="" textlink="">
      <xdr:nvSpPr>
        <xdr:cNvPr id="255" name="テキスト ボックス 254"/>
        <xdr:cNvSpPr txBox="1"/>
      </xdr:nvSpPr>
      <xdr:spPr>
        <a:xfrm>
          <a:off x="2641111" y="1636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163489</xdr:rowOff>
    </xdr:from>
    <xdr:to>
      <xdr:col>10</xdr:col>
      <xdr:colOff>165100</xdr:colOff>
      <xdr:row>97</xdr:row>
      <xdr:rowOff>93639</xdr:rowOff>
    </xdr:to>
    <xdr:sp macro="" textlink="">
      <xdr:nvSpPr>
        <xdr:cNvPr id="256" name="楕円 255"/>
        <xdr:cNvSpPr/>
      </xdr:nvSpPr>
      <xdr:spPr>
        <a:xfrm>
          <a:off x="1968500" y="1662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110166</xdr:rowOff>
    </xdr:from>
    <xdr:ext cx="534377" cy="259045"/>
    <xdr:sp macro="" textlink="">
      <xdr:nvSpPr>
        <xdr:cNvPr id="257" name="テキスト ボックス 256"/>
        <xdr:cNvSpPr txBox="1"/>
      </xdr:nvSpPr>
      <xdr:spPr>
        <a:xfrm>
          <a:off x="1752111" y="1639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77992</xdr:rowOff>
    </xdr:from>
    <xdr:to>
      <xdr:col>6</xdr:col>
      <xdr:colOff>38100</xdr:colOff>
      <xdr:row>98</xdr:row>
      <xdr:rowOff>8142</xdr:rowOff>
    </xdr:to>
    <xdr:sp macro="" textlink="">
      <xdr:nvSpPr>
        <xdr:cNvPr id="258" name="楕円 257"/>
        <xdr:cNvSpPr/>
      </xdr:nvSpPr>
      <xdr:spPr>
        <a:xfrm>
          <a:off x="1079500" y="167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24669</xdr:rowOff>
    </xdr:from>
    <xdr:ext cx="534377" cy="259045"/>
    <xdr:sp macro="" textlink="">
      <xdr:nvSpPr>
        <xdr:cNvPr id="259" name="テキスト ボックス 258"/>
        <xdr:cNvSpPr txBox="1"/>
      </xdr:nvSpPr>
      <xdr:spPr>
        <a:xfrm>
          <a:off x="863111" y="1648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68739</xdr:rowOff>
    </xdr:from>
    <xdr:to>
      <xdr:col>55</xdr:col>
      <xdr:colOff>0</xdr:colOff>
      <xdr:row>38</xdr:row>
      <xdr:rowOff>1302</xdr:rowOff>
    </xdr:to>
    <xdr:cxnSp macro="">
      <xdr:nvCxnSpPr>
        <xdr:cNvPr id="290" name="直線コネクタ 289"/>
        <xdr:cNvCxnSpPr/>
      </xdr:nvCxnSpPr>
      <xdr:spPr>
        <a:xfrm>
          <a:off x="9639300" y="6412389"/>
          <a:ext cx="8382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68739</xdr:rowOff>
    </xdr:from>
    <xdr:to>
      <xdr:col>50</xdr:col>
      <xdr:colOff>114300</xdr:colOff>
      <xdr:row>37</xdr:row>
      <xdr:rowOff>116918</xdr:rowOff>
    </xdr:to>
    <xdr:cxnSp macro="">
      <xdr:nvCxnSpPr>
        <xdr:cNvPr id="293" name="直線コネクタ 292"/>
        <xdr:cNvCxnSpPr/>
      </xdr:nvCxnSpPr>
      <xdr:spPr>
        <a:xfrm flipV="1">
          <a:off x="8750300" y="6412389"/>
          <a:ext cx="889000" cy="4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21793</xdr:rowOff>
    </xdr:from>
    <xdr:ext cx="534377" cy="259045"/>
    <xdr:sp macro="" textlink="">
      <xdr:nvSpPr>
        <xdr:cNvPr id="295" name="テキスト ボックス 294"/>
        <xdr:cNvSpPr txBox="1"/>
      </xdr:nvSpPr>
      <xdr:spPr>
        <a:xfrm>
          <a:off x="9372111" y="65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116918</xdr:rowOff>
    </xdr:from>
    <xdr:to>
      <xdr:col>45</xdr:col>
      <xdr:colOff>177800</xdr:colOff>
      <xdr:row>38</xdr:row>
      <xdr:rowOff>18183</xdr:rowOff>
    </xdr:to>
    <xdr:cxnSp macro="">
      <xdr:nvCxnSpPr>
        <xdr:cNvPr id="296" name="直線コネクタ 295"/>
        <xdr:cNvCxnSpPr/>
      </xdr:nvCxnSpPr>
      <xdr:spPr>
        <a:xfrm flipV="1">
          <a:off x="7861300" y="6460568"/>
          <a:ext cx="889000" cy="7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56772</xdr:rowOff>
    </xdr:from>
    <xdr:ext cx="534377" cy="259045"/>
    <xdr:sp macro="" textlink="">
      <xdr:nvSpPr>
        <xdr:cNvPr id="298" name="テキスト ボックス 297"/>
        <xdr:cNvSpPr txBox="1"/>
      </xdr:nvSpPr>
      <xdr:spPr>
        <a:xfrm>
          <a:off x="8483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162485</xdr:rowOff>
    </xdr:from>
    <xdr:to>
      <xdr:col>41</xdr:col>
      <xdr:colOff>50800</xdr:colOff>
      <xdr:row>38</xdr:row>
      <xdr:rowOff>18183</xdr:rowOff>
    </xdr:to>
    <xdr:cxnSp macro="">
      <xdr:nvCxnSpPr>
        <xdr:cNvPr id="299" name="直線コネクタ 298"/>
        <xdr:cNvCxnSpPr/>
      </xdr:nvCxnSpPr>
      <xdr:spPr>
        <a:xfrm>
          <a:off x="6972300" y="6506135"/>
          <a:ext cx="889000" cy="2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56811</xdr:rowOff>
    </xdr:from>
    <xdr:ext cx="534377" cy="259045"/>
    <xdr:sp macro="" textlink="">
      <xdr:nvSpPr>
        <xdr:cNvPr id="303" name="テキスト ボックス 302"/>
        <xdr:cNvSpPr txBox="1"/>
      </xdr:nvSpPr>
      <xdr:spPr>
        <a:xfrm>
          <a:off x="6705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121952</xdr:rowOff>
    </xdr:from>
    <xdr:to>
      <xdr:col>55</xdr:col>
      <xdr:colOff>50800</xdr:colOff>
      <xdr:row>38</xdr:row>
      <xdr:rowOff>52102</xdr:rowOff>
    </xdr:to>
    <xdr:sp macro="" textlink="">
      <xdr:nvSpPr>
        <xdr:cNvPr id="309" name="楕円 308"/>
        <xdr:cNvSpPr/>
      </xdr:nvSpPr>
      <xdr:spPr>
        <a:xfrm>
          <a:off x="10426700" y="646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100379</xdr:rowOff>
    </xdr:from>
    <xdr:ext cx="534377" cy="259045"/>
    <xdr:sp macro="" textlink="">
      <xdr:nvSpPr>
        <xdr:cNvPr id="310" name="補助費等該当値テキスト"/>
        <xdr:cNvSpPr txBox="1"/>
      </xdr:nvSpPr>
      <xdr:spPr>
        <a:xfrm>
          <a:off x="10528300" y="644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17939</xdr:rowOff>
    </xdr:from>
    <xdr:to>
      <xdr:col>50</xdr:col>
      <xdr:colOff>165100</xdr:colOff>
      <xdr:row>37</xdr:row>
      <xdr:rowOff>119539</xdr:rowOff>
    </xdr:to>
    <xdr:sp macro="" textlink="">
      <xdr:nvSpPr>
        <xdr:cNvPr id="311" name="楕円 310"/>
        <xdr:cNvSpPr/>
      </xdr:nvSpPr>
      <xdr:spPr>
        <a:xfrm>
          <a:off x="9588500" y="636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136066</xdr:rowOff>
    </xdr:from>
    <xdr:ext cx="599010" cy="259045"/>
    <xdr:sp macro="" textlink="">
      <xdr:nvSpPr>
        <xdr:cNvPr id="312" name="テキスト ボックス 311"/>
        <xdr:cNvSpPr txBox="1"/>
      </xdr:nvSpPr>
      <xdr:spPr>
        <a:xfrm>
          <a:off x="9339795" y="613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66118</xdr:rowOff>
    </xdr:from>
    <xdr:to>
      <xdr:col>46</xdr:col>
      <xdr:colOff>38100</xdr:colOff>
      <xdr:row>37</xdr:row>
      <xdr:rowOff>167718</xdr:rowOff>
    </xdr:to>
    <xdr:sp macro="" textlink="">
      <xdr:nvSpPr>
        <xdr:cNvPr id="313" name="楕円 312"/>
        <xdr:cNvSpPr/>
      </xdr:nvSpPr>
      <xdr:spPr>
        <a:xfrm>
          <a:off x="8699500" y="64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12795</xdr:rowOff>
    </xdr:from>
    <xdr:ext cx="534377" cy="259045"/>
    <xdr:sp macro="" textlink="">
      <xdr:nvSpPr>
        <xdr:cNvPr id="314" name="テキスト ボックス 313"/>
        <xdr:cNvSpPr txBox="1"/>
      </xdr:nvSpPr>
      <xdr:spPr>
        <a:xfrm>
          <a:off x="8483111" y="618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138833</xdr:rowOff>
    </xdr:from>
    <xdr:to>
      <xdr:col>41</xdr:col>
      <xdr:colOff>101600</xdr:colOff>
      <xdr:row>38</xdr:row>
      <xdr:rowOff>68983</xdr:rowOff>
    </xdr:to>
    <xdr:sp macro="" textlink="">
      <xdr:nvSpPr>
        <xdr:cNvPr id="315" name="楕円 314"/>
        <xdr:cNvSpPr/>
      </xdr:nvSpPr>
      <xdr:spPr>
        <a:xfrm>
          <a:off x="7810500" y="648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60110</xdr:rowOff>
    </xdr:from>
    <xdr:ext cx="534377" cy="259045"/>
    <xdr:sp macro="" textlink="">
      <xdr:nvSpPr>
        <xdr:cNvPr id="316" name="テキスト ボックス 315"/>
        <xdr:cNvSpPr txBox="1"/>
      </xdr:nvSpPr>
      <xdr:spPr>
        <a:xfrm>
          <a:off x="7594111" y="657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111685</xdr:rowOff>
    </xdr:from>
    <xdr:to>
      <xdr:col>36</xdr:col>
      <xdr:colOff>165100</xdr:colOff>
      <xdr:row>38</xdr:row>
      <xdr:rowOff>41835</xdr:rowOff>
    </xdr:to>
    <xdr:sp macro="" textlink="">
      <xdr:nvSpPr>
        <xdr:cNvPr id="317" name="楕円 316"/>
        <xdr:cNvSpPr/>
      </xdr:nvSpPr>
      <xdr:spPr>
        <a:xfrm>
          <a:off x="6921500" y="64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58362</xdr:rowOff>
    </xdr:from>
    <xdr:ext cx="534377" cy="259045"/>
    <xdr:sp macro="" textlink="">
      <xdr:nvSpPr>
        <xdr:cNvPr id="318" name="テキスト ボックス 317"/>
        <xdr:cNvSpPr txBox="1"/>
      </xdr:nvSpPr>
      <xdr:spPr>
        <a:xfrm>
          <a:off x="6705111" y="623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2485</xdr:rowOff>
    </xdr:from>
    <xdr:to>
      <xdr:col>55</xdr:col>
      <xdr:colOff>0</xdr:colOff>
      <xdr:row>59</xdr:row>
      <xdr:rowOff>3591</xdr:rowOff>
    </xdr:to>
    <xdr:cxnSp macro="">
      <xdr:nvCxnSpPr>
        <xdr:cNvPr id="347" name="直線コネクタ 346"/>
        <xdr:cNvCxnSpPr/>
      </xdr:nvCxnSpPr>
      <xdr:spPr>
        <a:xfrm>
          <a:off x="9639300" y="10118035"/>
          <a:ext cx="8382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1491</xdr:rowOff>
    </xdr:from>
    <xdr:to>
      <xdr:col>50</xdr:col>
      <xdr:colOff>114300</xdr:colOff>
      <xdr:row>59</xdr:row>
      <xdr:rowOff>2485</xdr:rowOff>
    </xdr:to>
    <xdr:cxnSp macro="">
      <xdr:nvCxnSpPr>
        <xdr:cNvPr id="350" name="直線コネクタ 349"/>
        <xdr:cNvCxnSpPr/>
      </xdr:nvCxnSpPr>
      <xdr:spPr>
        <a:xfrm>
          <a:off x="8750300" y="10117041"/>
          <a:ext cx="889000" cy="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164174</xdr:rowOff>
    </xdr:from>
    <xdr:to>
      <xdr:col>45</xdr:col>
      <xdr:colOff>177800</xdr:colOff>
      <xdr:row>59</xdr:row>
      <xdr:rowOff>1491</xdr:rowOff>
    </xdr:to>
    <xdr:cxnSp macro="">
      <xdr:nvCxnSpPr>
        <xdr:cNvPr id="353" name="直線コネクタ 352"/>
        <xdr:cNvCxnSpPr/>
      </xdr:nvCxnSpPr>
      <xdr:spPr>
        <a:xfrm>
          <a:off x="7861300" y="10108274"/>
          <a:ext cx="889000" cy="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138018</xdr:rowOff>
    </xdr:from>
    <xdr:to>
      <xdr:col>41</xdr:col>
      <xdr:colOff>50800</xdr:colOff>
      <xdr:row>58</xdr:row>
      <xdr:rowOff>164174</xdr:rowOff>
    </xdr:to>
    <xdr:cxnSp macro="">
      <xdr:nvCxnSpPr>
        <xdr:cNvPr id="356" name="直線コネクタ 355"/>
        <xdr:cNvCxnSpPr/>
      </xdr:nvCxnSpPr>
      <xdr:spPr>
        <a:xfrm>
          <a:off x="6972300" y="10082118"/>
          <a:ext cx="889000" cy="2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124241</xdr:rowOff>
    </xdr:from>
    <xdr:to>
      <xdr:col>55</xdr:col>
      <xdr:colOff>50800</xdr:colOff>
      <xdr:row>59</xdr:row>
      <xdr:rowOff>54391</xdr:rowOff>
    </xdr:to>
    <xdr:sp macro="" textlink="">
      <xdr:nvSpPr>
        <xdr:cNvPr id="366" name="楕円 365"/>
        <xdr:cNvSpPr/>
      </xdr:nvSpPr>
      <xdr:spPr>
        <a:xfrm>
          <a:off x="10426700" y="1006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39168</xdr:rowOff>
    </xdr:from>
    <xdr:ext cx="534377" cy="259045"/>
    <xdr:sp macro="" textlink="">
      <xdr:nvSpPr>
        <xdr:cNvPr id="367" name="普通建設事業費該当値テキスト"/>
        <xdr:cNvSpPr txBox="1"/>
      </xdr:nvSpPr>
      <xdr:spPr>
        <a:xfrm>
          <a:off x="10528300" y="99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123135</xdr:rowOff>
    </xdr:from>
    <xdr:to>
      <xdr:col>50</xdr:col>
      <xdr:colOff>165100</xdr:colOff>
      <xdr:row>59</xdr:row>
      <xdr:rowOff>53285</xdr:rowOff>
    </xdr:to>
    <xdr:sp macro="" textlink="">
      <xdr:nvSpPr>
        <xdr:cNvPr id="368" name="楕円 367"/>
        <xdr:cNvSpPr/>
      </xdr:nvSpPr>
      <xdr:spPr>
        <a:xfrm>
          <a:off x="9588500" y="1006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44412</xdr:rowOff>
    </xdr:from>
    <xdr:ext cx="534377" cy="259045"/>
    <xdr:sp macro="" textlink="">
      <xdr:nvSpPr>
        <xdr:cNvPr id="369" name="テキスト ボックス 368"/>
        <xdr:cNvSpPr txBox="1"/>
      </xdr:nvSpPr>
      <xdr:spPr>
        <a:xfrm>
          <a:off x="9372111" y="101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122141</xdr:rowOff>
    </xdr:from>
    <xdr:to>
      <xdr:col>46</xdr:col>
      <xdr:colOff>38100</xdr:colOff>
      <xdr:row>59</xdr:row>
      <xdr:rowOff>52291</xdr:rowOff>
    </xdr:to>
    <xdr:sp macro="" textlink="">
      <xdr:nvSpPr>
        <xdr:cNvPr id="370" name="楕円 369"/>
        <xdr:cNvSpPr/>
      </xdr:nvSpPr>
      <xdr:spPr>
        <a:xfrm>
          <a:off x="8699500" y="1006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43418</xdr:rowOff>
    </xdr:from>
    <xdr:ext cx="534377" cy="259045"/>
    <xdr:sp macro="" textlink="">
      <xdr:nvSpPr>
        <xdr:cNvPr id="371" name="テキスト ボックス 370"/>
        <xdr:cNvSpPr txBox="1"/>
      </xdr:nvSpPr>
      <xdr:spPr>
        <a:xfrm>
          <a:off x="8483111" y="1015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113374</xdr:rowOff>
    </xdr:from>
    <xdr:to>
      <xdr:col>41</xdr:col>
      <xdr:colOff>101600</xdr:colOff>
      <xdr:row>59</xdr:row>
      <xdr:rowOff>43524</xdr:rowOff>
    </xdr:to>
    <xdr:sp macro="" textlink="">
      <xdr:nvSpPr>
        <xdr:cNvPr id="372" name="楕円 371"/>
        <xdr:cNvSpPr/>
      </xdr:nvSpPr>
      <xdr:spPr>
        <a:xfrm>
          <a:off x="7810500" y="1005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34651</xdr:rowOff>
    </xdr:from>
    <xdr:ext cx="534377" cy="259045"/>
    <xdr:sp macro="" textlink="">
      <xdr:nvSpPr>
        <xdr:cNvPr id="373" name="テキスト ボックス 372"/>
        <xdr:cNvSpPr txBox="1"/>
      </xdr:nvSpPr>
      <xdr:spPr>
        <a:xfrm>
          <a:off x="7594111" y="10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87218</xdr:rowOff>
    </xdr:from>
    <xdr:to>
      <xdr:col>36</xdr:col>
      <xdr:colOff>165100</xdr:colOff>
      <xdr:row>59</xdr:row>
      <xdr:rowOff>17368</xdr:rowOff>
    </xdr:to>
    <xdr:sp macro="" textlink="">
      <xdr:nvSpPr>
        <xdr:cNvPr id="374" name="楕円 373"/>
        <xdr:cNvSpPr/>
      </xdr:nvSpPr>
      <xdr:spPr>
        <a:xfrm>
          <a:off x="6921500" y="1003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8495</xdr:rowOff>
    </xdr:from>
    <xdr:ext cx="534377" cy="259045"/>
    <xdr:sp macro="" textlink="">
      <xdr:nvSpPr>
        <xdr:cNvPr id="375" name="テキスト ボックス 374"/>
        <xdr:cNvSpPr txBox="1"/>
      </xdr:nvSpPr>
      <xdr:spPr>
        <a:xfrm>
          <a:off x="6705111" y="101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31051</xdr:rowOff>
    </xdr:from>
    <xdr:to>
      <xdr:col>55</xdr:col>
      <xdr:colOff>0</xdr:colOff>
      <xdr:row>79</xdr:row>
      <xdr:rowOff>33004</xdr:rowOff>
    </xdr:to>
    <xdr:cxnSp macro="">
      <xdr:nvCxnSpPr>
        <xdr:cNvPr id="404" name="直線コネクタ 403"/>
        <xdr:cNvCxnSpPr/>
      </xdr:nvCxnSpPr>
      <xdr:spPr>
        <a:xfrm flipV="1">
          <a:off x="9639300" y="13575601"/>
          <a:ext cx="8382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33004</xdr:rowOff>
    </xdr:from>
    <xdr:to>
      <xdr:col>50</xdr:col>
      <xdr:colOff>114300</xdr:colOff>
      <xdr:row>79</xdr:row>
      <xdr:rowOff>44000</xdr:rowOff>
    </xdr:to>
    <xdr:cxnSp macro="">
      <xdr:nvCxnSpPr>
        <xdr:cNvPr id="407" name="直線コネクタ 406"/>
        <xdr:cNvCxnSpPr/>
      </xdr:nvCxnSpPr>
      <xdr:spPr>
        <a:xfrm flipV="1">
          <a:off x="8750300" y="13577554"/>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44000</xdr:rowOff>
    </xdr:from>
    <xdr:to>
      <xdr:col>45</xdr:col>
      <xdr:colOff>177800</xdr:colOff>
      <xdr:row>79</xdr:row>
      <xdr:rowOff>44450</xdr:rowOff>
    </xdr:to>
    <xdr:cxnSp macro="">
      <xdr:nvCxnSpPr>
        <xdr:cNvPr id="410" name="直線コネクタ 409"/>
        <xdr:cNvCxnSpPr/>
      </xdr:nvCxnSpPr>
      <xdr:spPr>
        <a:xfrm flipV="1">
          <a:off x="7861300" y="13588550"/>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131443</xdr:rowOff>
    </xdr:from>
    <xdr:to>
      <xdr:col>41</xdr:col>
      <xdr:colOff>50800</xdr:colOff>
      <xdr:row>79</xdr:row>
      <xdr:rowOff>44450</xdr:rowOff>
    </xdr:to>
    <xdr:cxnSp macro="">
      <xdr:nvCxnSpPr>
        <xdr:cNvPr id="413" name="直線コネクタ 412"/>
        <xdr:cNvCxnSpPr/>
      </xdr:nvCxnSpPr>
      <xdr:spPr>
        <a:xfrm>
          <a:off x="6972300" y="13504543"/>
          <a:ext cx="889000" cy="8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151701</xdr:rowOff>
    </xdr:from>
    <xdr:to>
      <xdr:col>55</xdr:col>
      <xdr:colOff>50800</xdr:colOff>
      <xdr:row>79</xdr:row>
      <xdr:rowOff>81851</xdr:rowOff>
    </xdr:to>
    <xdr:sp macro="" textlink="">
      <xdr:nvSpPr>
        <xdr:cNvPr id="423" name="楕円 422"/>
        <xdr:cNvSpPr/>
      </xdr:nvSpPr>
      <xdr:spPr>
        <a:xfrm>
          <a:off x="10426700" y="135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66628</xdr:rowOff>
    </xdr:from>
    <xdr:ext cx="469744" cy="259045"/>
    <xdr:sp macro="" textlink="">
      <xdr:nvSpPr>
        <xdr:cNvPr id="424" name="普通建設事業費 （ うち新規整備　）該当値テキスト"/>
        <xdr:cNvSpPr txBox="1"/>
      </xdr:nvSpPr>
      <xdr:spPr>
        <a:xfrm>
          <a:off x="10528300" y="1343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153654</xdr:rowOff>
    </xdr:from>
    <xdr:to>
      <xdr:col>50</xdr:col>
      <xdr:colOff>165100</xdr:colOff>
      <xdr:row>79</xdr:row>
      <xdr:rowOff>83804</xdr:rowOff>
    </xdr:to>
    <xdr:sp macro="" textlink="">
      <xdr:nvSpPr>
        <xdr:cNvPr id="425" name="楕円 424"/>
        <xdr:cNvSpPr/>
      </xdr:nvSpPr>
      <xdr:spPr>
        <a:xfrm>
          <a:off x="9588500" y="1352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74931</xdr:rowOff>
    </xdr:from>
    <xdr:ext cx="469744" cy="259045"/>
    <xdr:sp macro="" textlink="">
      <xdr:nvSpPr>
        <xdr:cNvPr id="426" name="テキスト ボックス 425"/>
        <xdr:cNvSpPr txBox="1"/>
      </xdr:nvSpPr>
      <xdr:spPr>
        <a:xfrm>
          <a:off x="9404428" y="1361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164650</xdr:rowOff>
    </xdr:from>
    <xdr:to>
      <xdr:col>46</xdr:col>
      <xdr:colOff>38100</xdr:colOff>
      <xdr:row>79</xdr:row>
      <xdr:rowOff>94800</xdr:rowOff>
    </xdr:to>
    <xdr:sp macro="" textlink="">
      <xdr:nvSpPr>
        <xdr:cNvPr id="427" name="楕円 426"/>
        <xdr:cNvSpPr/>
      </xdr:nvSpPr>
      <xdr:spPr>
        <a:xfrm>
          <a:off x="8699500" y="135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85927</xdr:rowOff>
    </xdr:from>
    <xdr:ext cx="378565" cy="259045"/>
    <xdr:sp macro="" textlink="">
      <xdr:nvSpPr>
        <xdr:cNvPr id="428" name="テキスト ボックス 427"/>
        <xdr:cNvSpPr txBox="1"/>
      </xdr:nvSpPr>
      <xdr:spPr>
        <a:xfrm>
          <a:off x="8561017" y="13630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9" name="楕円 428"/>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0" name="テキスト ボックス 429"/>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80643</xdr:rowOff>
    </xdr:from>
    <xdr:to>
      <xdr:col>36</xdr:col>
      <xdr:colOff>165100</xdr:colOff>
      <xdr:row>79</xdr:row>
      <xdr:rowOff>10793</xdr:rowOff>
    </xdr:to>
    <xdr:sp macro="" textlink="">
      <xdr:nvSpPr>
        <xdr:cNvPr id="431" name="楕円 430"/>
        <xdr:cNvSpPr/>
      </xdr:nvSpPr>
      <xdr:spPr>
        <a:xfrm>
          <a:off x="6921500" y="1345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1920</xdr:rowOff>
    </xdr:from>
    <xdr:ext cx="534377" cy="259045"/>
    <xdr:sp macro="" textlink="">
      <xdr:nvSpPr>
        <xdr:cNvPr id="432" name="テキスト ボックス 431"/>
        <xdr:cNvSpPr txBox="1"/>
      </xdr:nvSpPr>
      <xdr:spPr>
        <a:xfrm>
          <a:off x="6705111" y="1354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86258</xdr:rowOff>
    </xdr:from>
    <xdr:to>
      <xdr:col>55</xdr:col>
      <xdr:colOff>0</xdr:colOff>
      <xdr:row>98</xdr:row>
      <xdr:rowOff>101264</xdr:rowOff>
    </xdr:to>
    <xdr:cxnSp macro="">
      <xdr:nvCxnSpPr>
        <xdr:cNvPr id="459" name="直線コネクタ 458"/>
        <xdr:cNvCxnSpPr/>
      </xdr:nvCxnSpPr>
      <xdr:spPr>
        <a:xfrm>
          <a:off x="9639300" y="16888358"/>
          <a:ext cx="838200" cy="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75692</xdr:rowOff>
    </xdr:from>
    <xdr:to>
      <xdr:col>50</xdr:col>
      <xdr:colOff>114300</xdr:colOff>
      <xdr:row>98</xdr:row>
      <xdr:rowOff>86258</xdr:rowOff>
    </xdr:to>
    <xdr:cxnSp macro="">
      <xdr:nvCxnSpPr>
        <xdr:cNvPr id="462" name="直線コネクタ 461"/>
        <xdr:cNvCxnSpPr/>
      </xdr:nvCxnSpPr>
      <xdr:spPr>
        <a:xfrm>
          <a:off x="8750300" y="16877792"/>
          <a:ext cx="889000" cy="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64157</xdr:rowOff>
    </xdr:from>
    <xdr:to>
      <xdr:col>45</xdr:col>
      <xdr:colOff>177800</xdr:colOff>
      <xdr:row>98</xdr:row>
      <xdr:rowOff>75692</xdr:rowOff>
    </xdr:to>
    <xdr:cxnSp macro="">
      <xdr:nvCxnSpPr>
        <xdr:cNvPr id="465" name="直線コネクタ 464"/>
        <xdr:cNvCxnSpPr/>
      </xdr:nvCxnSpPr>
      <xdr:spPr>
        <a:xfrm>
          <a:off x="7861300" y="16866257"/>
          <a:ext cx="889000" cy="1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64157</xdr:rowOff>
    </xdr:from>
    <xdr:to>
      <xdr:col>41</xdr:col>
      <xdr:colOff>50800</xdr:colOff>
      <xdr:row>98</xdr:row>
      <xdr:rowOff>85737</xdr:rowOff>
    </xdr:to>
    <xdr:cxnSp macro="">
      <xdr:nvCxnSpPr>
        <xdr:cNvPr id="468" name="直線コネクタ 467"/>
        <xdr:cNvCxnSpPr/>
      </xdr:nvCxnSpPr>
      <xdr:spPr>
        <a:xfrm flipV="1">
          <a:off x="6972300" y="16866257"/>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50464</xdr:rowOff>
    </xdr:from>
    <xdr:to>
      <xdr:col>55</xdr:col>
      <xdr:colOff>50800</xdr:colOff>
      <xdr:row>98</xdr:row>
      <xdr:rowOff>152064</xdr:rowOff>
    </xdr:to>
    <xdr:sp macro="" textlink="">
      <xdr:nvSpPr>
        <xdr:cNvPr id="478" name="楕円 477"/>
        <xdr:cNvSpPr/>
      </xdr:nvSpPr>
      <xdr:spPr>
        <a:xfrm>
          <a:off x="10426700" y="168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136841</xdr:rowOff>
    </xdr:from>
    <xdr:ext cx="469744" cy="259045"/>
    <xdr:sp macro="" textlink="">
      <xdr:nvSpPr>
        <xdr:cNvPr id="479" name="普通建設事業費 （ うち更新整備　）該当値テキスト"/>
        <xdr:cNvSpPr txBox="1"/>
      </xdr:nvSpPr>
      <xdr:spPr>
        <a:xfrm>
          <a:off x="10528300" y="1676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35458</xdr:rowOff>
    </xdr:from>
    <xdr:to>
      <xdr:col>50</xdr:col>
      <xdr:colOff>165100</xdr:colOff>
      <xdr:row>98</xdr:row>
      <xdr:rowOff>137058</xdr:rowOff>
    </xdr:to>
    <xdr:sp macro="" textlink="">
      <xdr:nvSpPr>
        <xdr:cNvPr id="480" name="楕円 479"/>
        <xdr:cNvSpPr/>
      </xdr:nvSpPr>
      <xdr:spPr>
        <a:xfrm>
          <a:off x="9588500" y="1683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128185</xdr:rowOff>
    </xdr:from>
    <xdr:ext cx="534377" cy="259045"/>
    <xdr:sp macro="" textlink="">
      <xdr:nvSpPr>
        <xdr:cNvPr id="481" name="テキスト ボックス 480"/>
        <xdr:cNvSpPr txBox="1"/>
      </xdr:nvSpPr>
      <xdr:spPr>
        <a:xfrm>
          <a:off x="9372111" y="1693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24892</xdr:rowOff>
    </xdr:from>
    <xdr:to>
      <xdr:col>46</xdr:col>
      <xdr:colOff>38100</xdr:colOff>
      <xdr:row>98</xdr:row>
      <xdr:rowOff>126492</xdr:rowOff>
    </xdr:to>
    <xdr:sp macro="" textlink="">
      <xdr:nvSpPr>
        <xdr:cNvPr id="482" name="楕円 481"/>
        <xdr:cNvSpPr/>
      </xdr:nvSpPr>
      <xdr:spPr>
        <a:xfrm>
          <a:off x="8699500" y="168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117619</xdr:rowOff>
    </xdr:from>
    <xdr:ext cx="534377" cy="259045"/>
    <xdr:sp macro="" textlink="">
      <xdr:nvSpPr>
        <xdr:cNvPr id="483" name="テキスト ボックス 482"/>
        <xdr:cNvSpPr txBox="1"/>
      </xdr:nvSpPr>
      <xdr:spPr>
        <a:xfrm>
          <a:off x="8483111" y="1691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13357</xdr:rowOff>
    </xdr:from>
    <xdr:to>
      <xdr:col>41</xdr:col>
      <xdr:colOff>101600</xdr:colOff>
      <xdr:row>98</xdr:row>
      <xdr:rowOff>114957</xdr:rowOff>
    </xdr:to>
    <xdr:sp macro="" textlink="">
      <xdr:nvSpPr>
        <xdr:cNvPr id="484" name="楕円 483"/>
        <xdr:cNvSpPr/>
      </xdr:nvSpPr>
      <xdr:spPr>
        <a:xfrm>
          <a:off x="7810500" y="168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106084</xdr:rowOff>
    </xdr:from>
    <xdr:ext cx="534377" cy="259045"/>
    <xdr:sp macro="" textlink="">
      <xdr:nvSpPr>
        <xdr:cNvPr id="485" name="テキスト ボックス 484"/>
        <xdr:cNvSpPr txBox="1"/>
      </xdr:nvSpPr>
      <xdr:spPr>
        <a:xfrm>
          <a:off x="7594111" y="1690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34937</xdr:rowOff>
    </xdr:from>
    <xdr:to>
      <xdr:col>36</xdr:col>
      <xdr:colOff>165100</xdr:colOff>
      <xdr:row>98</xdr:row>
      <xdr:rowOff>136537</xdr:rowOff>
    </xdr:to>
    <xdr:sp macro="" textlink="">
      <xdr:nvSpPr>
        <xdr:cNvPr id="486" name="楕円 485"/>
        <xdr:cNvSpPr/>
      </xdr:nvSpPr>
      <xdr:spPr>
        <a:xfrm>
          <a:off x="6921500" y="168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127664</xdr:rowOff>
    </xdr:from>
    <xdr:ext cx="534377" cy="259045"/>
    <xdr:sp macro="" textlink="">
      <xdr:nvSpPr>
        <xdr:cNvPr id="487" name="テキスト ボックス 486"/>
        <xdr:cNvSpPr txBox="1"/>
      </xdr:nvSpPr>
      <xdr:spPr>
        <a:xfrm>
          <a:off x="6705111" y="169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26619</xdr:rowOff>
    </xdr:from>
    <xdr:to>
      <xdr:col>85</xdr:col>
      <xdr:colOff>127000</xdr:colOff>
      <xdr:row>39</xdr:row>
      <xdr:rowOff>24714</xdr:rowOff>
    </xdr:to>
    <xdr:cxnSp macro="">
      <xdr:nvCxnSpPr>
        <xdr:cNvPr id="516" name="直線コネクタ 515"/>
        <xdr:cNvCxnSpPr/>
      </xdr:nvCxnSpPr>
      <xdr:spPr>
        <a:xfrm>
          <a:off x="15481300" y="6541719"/>
          <a:ext cx="8382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26619</xdr:rowOff>
    </xdr:from>
    <xdr:to>
      <xdr:col>81</xdr:col>
      <xdr:colOff>50800</xdr:colOff>
      <xdr:row>38</xdr:row>
      <xdr:rowOff>110401</xdr:rowOff>
    </xdr:to>
    <xdr:cxnSp macro="">
      <xdr:nvCxnSpPr>
        <xdr:cNvPr id="519" name="直線コネクタ 518"/>
        <xdr:cNvCxnSpPr/>
      </xdr:nvCxnSpPr>
      <xdr:spPr>
        <a:xfrm flipV="1">
          <a:off x="14592300" y="6541719"/>
          <a:ext cx="889000" cy="8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81577</xdr:rowOff>
    </xdr:from>
    <xdr:ext cx="469744" cy="259045"/>
    <xdr:sp macro="" textlink="">
      <xdr:nvSpPr>
        <xdr:cNvPr id="521" name="テキスト ボックス 520"/>
        <xdr:cNvSpPr txBox="1"/>
      </xdr:nvSpPr>
      <xdr:spPr>
        <a:xfrm>
          <a:off x="15246428" y="65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110401</xdr:rowOff>
    </xdr:from>
    <xdr:to>
      <xdr:col>76</xdr:col>
      <xdr:colOff>114300</xdr:colOff>
      <xdr:row>39</xdr:row>
      <xdr:rowOff>41973</xdr:rowOff>
    </xdr:to>
    <xdr:cxnSp macro="">
      <xdr:nvCxnSpPr>
        <xdr:cNvPr id="522" name="直線コネクタ 521"/>
        <xdr:cNvCxnSpPr/>
      </xdr:nvCxnSpPr>
      <xdr:spPr>
        <a:xfrm flipV="1">
          <a:off x="13703300" y="6625501"/>
          <a:ext cx="889000" cy="10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166082</xdr:rowOff>
    </xdr:from>
    <xdr:ext cx="469744" cy="259045"/>
    <xdr:sp macro="" textlink="">
      <xdr:nvSpPr>
        <xdr:cNvPr id="524" name="テキスト ボックス 523"/>
        <xdr:cNvSpPr txBox="1"/>
      </xdr:nvSpPr>
      <xdr:spPr>
        <a:xfrm>
          <a:off x="14357428" y="668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33401</xdr:rowOff>
    </xdr:from>
    <xdr:to>
      <xdr:col>71</xdr:col>
      <xdr:colOff>177800</xdr:colOff>
      <xdr:row>39</xdr:row>
      <xdr:rowOff>41973</xdr:rowOff>
    </xdr:to>
    <xdr:cxnSp macro="">
      <xdr:nvCxnSpPr>
        <xdr:cNvPr id="525" name="直線コネクタ 524"/>
        <xdr:cNvCxnSpPr/>
      </xdr:nvCxnSpPr>
      <xdr:spPr>
        <a:xfrm>
          <a:off x="12814300" y="6719951"/>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145364</xdr:rowOff>
    </xdr:from>
    <xdr:to>
      <xdr:col>85</xdr:col>
      <xdr:colOff>177800</xdr:colOff>
      <xdr:row>39</xdr:row>
      <xdr:rowOff>75514</xdr:rowOff>
    </xdr:to>
    <xdr:sp macro="" textlink="">
      <xdr:nvSpPr>
        <xdr:cNvPr id="535" name="楕円 534"/>
        <xdr:cNvSpPr/>
      </xdr:nvSpPr>
      <xdr:spPr>
        <a:xfrm>
          <a:off x="16268700" y="66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60291</xdr:rowOff>
    </xdr:from>
    <xdr:ext cx="469744" cy="259045"/>
    <xdr:sp macro="" textlink="">
      <xdr:nvSpPr>
        <xdr:cNvPr id="536" name="災害復旧事業費該当値テキスト"/>
        <xdr:cNvSpPr txBox="1"/>
      </xdr:nvSpPr>
      <xdr:spPr>
        <a:xfrm>
          <a:off x="16370300" y="657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147269</xdr:rowOff>
    </xdr:from>
    <xdr:to>
      <xdr:col>81</xdr:col>
      <xdr:colOff>101600</xdr:colOff>
      <xdr:row>38</xdr:row>
      <xdr:rowOff>77419</xdr:rowOff>
    </xdr:to>
    <xdr:sp macro="" textlink="">
      <xdr:nvSpPr>
        <xdr:cNvPr id="537" name="楕円 536"/>
        <xdr:cNvSpPr/>
      </xdr:nvSpPr>
      <xdr:spPr>
        <a:xfrm>
          <a:off x="15430500" y="649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93946</xdr:rowOff>
    </xdr:from>
    <xdr:ext cx="469744" cy="259045"/>
    <xdr:sp macro="" textlink="">
      <xdr:nvSpPr>
        <xdr:cNvPr id="538" name="テキスト ボックス 537"/>
        <xdr:cNvSpPr txBox="1"/>
      </xdr:nvSpPr>
      <xdr:spPr>
        <a:xfrm>
          <a:off x="15246428" y="626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59601</xdr:rowOff>
    </xdr:from>
    <xdr:to>
      <xdr:col>76</xdr:col>
      <xdr:colOff>165100</xdr:colOff>
      <xdr:row>38</xdr:row>
      <xdr:rowOff>161201</xdr:rowOff>
    </xdr:to>
    <xdr:sp macro="" textlink="">
      <xdr:nvSpPr>
        <xdr:cNvPr id="539" name="楕円 538"/>
        <xdr:cNvSpPr/>
      </xdr:nvSpPr>
      <xdr:spPr>
        <a:xfrm>
          <a:off x="14541500" y="657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6278</xdr:rowOff>
    </xdr:from>
    <xdr:ext cx="469744" cy="259045"/>
    <xdr:sp macro="" textlink="">
      <xdr:nvSpPr>
        <xdr:cNvPr id="540" name="テキスト ボックス 539"/>
        <xdr:cNvSpPr txBox="1"/>
      </xdr:nvSpPr>
      <xdr:spPr>
        <a:xfrm>
          <a:off x="14357428" y="634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162623</xdr:rowOff>
    </xdr:from>
    <xdr:to>
      <xdr:col>72</xdr:col>
      <xdr:colOff>38100</xdr:colOff>
      <xdr:row>39</xdr:row>
      <xdr:rowOff>92773</xdr:rowOff>
    </xdr:to>
    <xdr:sp macro="" textlink="">
      <xdr:nvSpPr>
        <xdr:cNvPr id="541" name="楕円 540"/>
        <xdr:cNvSpPr/>
      </xdr:nvSpPr>
      <xdr:spPr>
        <a:xfrm>
          <a:off x="13652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83900</xdr:rowOff>
    </xdr:from>
    <xdr:ext cx="378565" cy="259045"/>
    <xdr:sp macro="" textlink="">
      <xdr:nvSpPr>
        <xdr:cNvPr id="542" name="テキスト ボックス 541"/>
        <xdr:cNvSpPr txBox="1"/>
      </xdr:nvSpPr>
      <xdr:spPr>
        <a:xfrm>
          <a:off x="13514017" y="6770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154051</xdr:rowOff>
    </xdr:from>
    <xdr:to>
      <xdr:col>67</xdr:col>
      <xdr:colOff>101600</xdr:colOff>
      <xdr:row>39</xdr:row>
      <xdr:rowOff>84201</xdr:rowOff>
    </xdr:to>
    <xdr:sp macro="" textlink="">
      <xdr:nvSpPr>
        <xdr:cNvPr id="543" name="楕円 542"/>
        <xdr:cNvSpPr/>
      </xdr:nvSpPr>
      <xdr:spPr>
        <a:xfrm>
          <a:off x="12763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75328</xdr:rowOff>
    </xdr:from>
    <xdr:ext cx="378565" cy="259045"/>
    <xdr:sp macro="" textlink="">
      <xdr:nvSpPr>
        <xdr:cNvPr id="544" name="テキスト ボックス 543"/>
        <xdr:cNvSpPr txBox="1"/>
      </xdr:nvSpPr>
      <xdr:spPr>
        <a:xfrm>
          <a:off x="12625017" y="6761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48054</xdr:rowOff>
    </xdr:from>
    <xdr:to>
      <xdr:col>85</xdr:col>
      <xdr:colOff>127000</xdr:colOff>
      <xdr:row>77</xdr:row>
      <xdr:rowOff>55629</xdr:rowOff>
    </xdr:to>
    <xdr:cxnSp macro="">
      <xdr:nvCxnSpPr>
        <xdr:cNvPr id="622" name="直線コネクタ 621"/>
        <xdr:cNvCxnSpPr/>
      </xdr:nvCxnSpPr>
      <xdr:spPr>
        <a:xfrm>
          <a:off x="15481300" y="13249704"/>
          <a:ext cx="838200" cy="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3" name="公債費平均値テキスト"/>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16477</xdr:rowOff>
    </xdr:from>
    <xdr:to>
      <xdr:col>81</xdr:col>
      <xdr:colOff>50800</xdr:colOff>
      <xdr:row>77</xdr:row>
      <xdr:rowOff>48054</xdr:rowOff>
    </xdr:to>
    <xdr:cxnSp macro="">
      <xdr:nvCxnSpPr>
        <xdr:cNvPr id="625" name="直線コネクタ 624"/>
        <xdr:cNvCxnSpPr/>
      </xdr:nvCxnSpPr>
      <xdr:spPr>
        <a:xfrm>
          <a:off x="14592300" y="13218127"/>
          <a:ext cx="889000" cy="3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7" name="テキスト ボックス 626"/>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1070</xdr:rowOff>
    </xdr:from>
    <xdr:to>
      <xdr:col>76</xdr:col>
      <xdr:colOff>114300</xdr:colOff>
      <xdr:row>77</xdr:row>
      <xdr:rowOff>16477</xdr:rowOff>
    </xdr:to>
    <xdr:cxnSp macro="">
      <xdr:nvCxnSpPr>
        <xdr:cNvPr id="628" name="直線コネクタ 627"/>
        <xdr:cNvCxnSpPr/>
      </xdr:nvCxnSpPr>
      <xdr:spPr>
        <a:xfrm>
          <a:off x="13703300" y="13202720"/>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0" name="テキスト ボックス 629"/>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1070</xdr:rowOff>
    </xdr:from>
    <xdr:to>
      <xdr:col>71</xdr:col>
      <xdr:colOff>177800</xdr:colOff>
      <xdr:row>77</xdr:row>
      <xdr:rowOff>27991</xdr:rowOff>
    </xdr:to>
    <xdr:cxnSp macro="">
      <xdr:nvCxnSpPr>
        <xdr:cNvPr id="631" name="直線コネクタ 630"/>
        <xdr:cNvCxnSpPr/>
      </xdr:nvCxnSpPr>
      <xdr:spPr>
        <a:xfrm flipV="1">
          <a:off x="12814300" y="13202720"/>
          <a:ext cx="889000" cy="2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4829</xdr:rowOff>
    </xdr:from>
    <xdr:to>
      <xdr:col>85</xdr:col>
      <xdr:colOff>177800</xdr:colOff>
      <xdr:row>77</xdr:row>
      <xdr:rowOff>106429</xdr:rowOff>
    </xdr:to>
    <xdr:sp macro="" textlink="">
      <xdr:nvSpPr>
        <xdr:cNvPr id="641" name="楕円 640"/>
        <xdr:cNvSpPr/>
      </xdr:nvSpPr>
      <xdr:spPr>
        <a:xfrm>
          <a:off x="16268700" y="1320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154706</xdr:rowOff>
    </xdr:from>
    <xdr:ext cx="534377" cy="259045"/>
    <xdr:sp macro="" textlink="">
      <xdr:nvSpPr>
        <xdr:cNvPr id="642" name="公債費該当値テキスト"/>
        <xdr:cNvSpPr txBox="1"/>
      </xdr:nvSpPr>
      <xdr:spPr>
        <a:xfrm>
          <a:off x="16370300" y="131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168704</xdr:rowOff>
    </xdr:from>
    <xdr:to>
      <xdr:col>81</xdr:col>
      <xdr:colOff>101600</xdr:colOff>
      <xdr:row>77</xdr:row>
      <xdr:rowOff>98854</xdr:rowOff>
    </xdr:to>
    <xdr:sp macro="" textlink="">
      <xdr:nvSpPr>
        <xdr:cNvPr id="643" name="楕円 642"/>
        <xdr:cNvSpPr/>
      </xdr:nvSpPr>
      <xdr:spPr>
        <a:xfrm>
          <a:off x="15430500" y="1319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89981</xdr:rowOff>
    </xdr:from>
    <xdr:ext cx="534377" cy="259045"/>
    <xdr:sp macro="" textlink="">
      <xdr:nvSpPr>
        <xdr:cNvPr id="644" name="テキスト ボックス 643"/>
        <xdr:cNvSpPr txBox="1"/>
      </xdr:nvSpPr>
      <xdr:spPr>
        <a:xfrm>
          <a:off x="15214111" y="1329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137127</xdr:rowOff>
    </xdr:from>
    <xdr:to>
      <xdr:col>76</xdr:col>
      <xdr:colOff>165100</xdr:colOff>
      <xdr:row>77</xdr:row>
      <xdr:rowOff>67277</xdr:rowOff>
    </xdr:to>
    <xdr:sp macro="" textlink="">
      <xdr:nvSpPr>
        <xdr:cNvPr id="645" name="楕円 644"/>
        <xdr:cNvSpPr/>
      </xdr:nvSpPr>
      <xdr:spPr>
        <a:xfrm>
          <a:off x="14541500" y="1316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58404</xdr:rowOff>
    </xdr:from>
    <xdr:ext cx="534377" cy="259045"/>
    <xdr:sp macro="" textlink="">
      <xdr:nvSpPr>
        <xdr:cNvPr id="646" name="テキスト ボックス 645"/>
        <xdr:cNvSpPr txBox="1"/>
      </xdr:nvSpPr>
      <xdr:spPr>
        <a:xfrm>
          <a:off x="14325111" y="1326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121720</xdr:rowOff>
    </xdr:from>
    <xdr:to>
      <xdr:col>72</xdr:col>
      <xdr:colOff>38100</xdr:colOff>
      <xdr:row>77</xdr:row>
      <xdr:rowOff>51870</xdr:rowOff>
    </xdr:to>
    <xdr:sp macro="" textlink="">
      <xdr:nvSpPr>
        <xdr:cNvPr id="647" name="楕円 646"/>
        <xdr:cNvSpPr/>
      </xdr:nvSpPr>
      <xdr:spPr>
        <a:xfrm>
          <a:off x="13652500" y="131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42997</xdr:rowOff>
    </xdr:from>
    <xdr:ext cx="534377" cy="259045"/>
    <xdr:sp macro="" textlink="">
      <xdr:nvSpPr>
        <xdr:cNvPr id="648" name="テキスト ボックス 647"/>
        <xdr:cNvSpPr txBox="1"/>
      </xdr:nvSpPr>
      <xdr:spPr>
        <a:xfrm>
          <a:off x="13436111" y="1324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148641</xdr:rowOff>
    </xdr:from>
    <xdr:to>
      <xdr:col>67</xdr:col>
      <xdr:colOff>101600</xdr:colOff>
      <xdr:row>77</xdr:row>
      <xdr:rowOff>78791</xdr:rowOff>
    </xdr:to>
    <xdr:sp macro="" textlink="">
      <xdr:nvSpPr>
        <xdr:cNvPr id="649" name="楕円 648"/>
        <xdr:cNvSpPr/>
      </xdr:nvSpPr>
      <xdr:spPr>
        <a:xfrm>
          <a:off x="12763500" y="131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69918</xdr:rowOff>
    </xdr:from>
    <xdr:ext cx="534377" cy="259045"/>
    <xdr:sp macro="" textlink="">
      <xdr:nvSpPr>
        <xdr:cNvPr id="650" name="テキスト ボックス 649"/>
        <xdr:cNvSpPr txBox="1"/>
      </xdr:nvSpPr>
      <xdr:spPr>
        <a:xfrm>
          <a:off x="12547111" y="1327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66154</xdr:rowOff>
    </xdr:from>
    <xdr:to>
      <xdr:col>85</xdr:col>
      <xdr:colOff>127000</xdr:colOff>
      <xdr:row>96</xdr:row>
      <xdr:rowOff>139192</xdr:rowOff>
    </xdr:to>
    <xdr:cxnSp macro="">
      <xdr:nvCxnSpPr>
        <xdr:cNvPr id="679" name="直線コネクタ 678"/>
        <xdr:cNvCxnSpPr/>
      </xdr:nvCxnSpPr>
      <xdr:spPr>
        <a:xfrm flipV="1">
          <a:off x="15481300" y="16525354"/>
          <a:ext cx="838200" cy="7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139070</xdr:rowOff>
    </xdr:from>
    <xdr:ext cx="534377" cy="259045"/>
    <xdr:sp macro="" textlink="">
      <xdr:nvSpPr>
        <xdr:cNvPr id="680" name="積立金平均値テキスト"/>
        <xdr:cNvSpPr txBox="1"/>
      </xdr:nvSpPr>
      <xdr:spPr>
        <a:xfrm>
          <a:off x="16370300" y="16598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139192</xdr:rowOff>
    </xdr:from>
    <xdr:to>
      <xdr:col>81</xdr:col>
      <xdr:colOff>50800</xdr:colOff>
      <xdr:row>98</xdr:row>
      <xdr:rowOff>47803</xdr:rowOff>
    </xdr:to>
    <xdr:cxnSp macro="">
      <xdr:nvCxnSpPr>
        <xdr:cNvPr id="682" name="直線コネクタ 681"/>
        <xdr:cNvCxnSpPr/>
      </xdr:nvCxnSpPr>
      <xdr:spPr>
        <a:xfrm flipV="1">
          <a:off x="14592300" y="16598392"/>
          <a:ext cx="889000" cy="2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107015</xdr:rowOff>
    </xdr:from>
    <xdr:ext cx="534377" cy="259045"/>
    <xdr:sp macro="" textlink="">
      <xdr:nvSpPr>
        <xdr:cNvPr id="684" name="テキスト ボックス 683"/>
        <xdr:cNvSpPr txBox="1"/>
      </xdr:nvSpPr>
      <xdr:spPr>
        <a:xfrm>
          <a:off x="15214111" y="167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330</xdr:rowOff>
    </xdr:from>
    <xdr:to>
      <xdr:col>76</xdr:col>
      <xdr:colOff>114300</xdr:colOff>
      <xdr:row>98</xdr:row>
      <xdr:rowOff>47803</xdr:rowOff>
    </xdr:to>
    <xdr:cxnSp macro="">
      <xdr:nvCxnSpPr>
        <xdr:cNvPr id="685" name="直線コネクタ 684"/>
        <xdr:cNvCxnSpPr/>
      </xdr:nvCxnSpPr>
      <xdr:spPr>
        <a:xfrm>
          <a:off x="13703300" y="16802430"/>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147541</xdr:rowOff>
    </xdr:from>
    <xdr:ext cx="534377" cy="259045"/>
    <xdr:sp macro="" textlink="">
      <xdr:nvSpPr>
        <xdr:cNvPr id="687" name="テキスト ボックス 686"/>
        <xdr:cNvSpPr txBox="1"/>
      </xdr:nvSpPr>
      <xdr:spPr>
        <a:xfrm>
          <a:off x="14325111"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330</xdr:rowOff>
    </xdr:from>
    <xdr:to>
      <xdr:col>71</xdr:col>
      <xdr:colOff>177800</xdr:colOff>
      <xdr:row>98</xdr:row>
      <xdr:rowOff>13500</xdr:rowOff>
    </xdr:to>
    <xdr:cxnSp macro="">
      <xdr:nvCxnSpPr>
        <xdr:cNvPr id="688" name="直線コネクタ 687"/>
        <xdr:cNvCxnSpPr/>
      </xdr:nvCxnSpPr>
      <xdr:spPr>
        <a:xfrm flipV="1">
          <a:off x="12814300" y="16802430"/>
          <a:ext cx="8890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15354</xdr:rowOff>
    </xdr:from>
    <xdr:to>
      <xdr:col>85</xdr:col>
      <xdr:colOff>177800</xdr:colOff>
      <xdr:row>96</xdr:row>
      <xdr:rowOff>116954</xdr:rowOff>
    </xdr:to>
    <xdr:sp macro="" textlink="">
      <xdr:nvSpPr>
        <xdr:cNvPr id="698" name="楕円 697"/>
        <xdr:cNvSpPr/>
      </xdr:nvSpPr>
      <xdr:spPr>
        <a:xfrm>
          <a:off x="16268700" y="1647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38231</xdr:rowOff>
    </xdr:from>
    <xdr:ext cx="534377" cy="259045"/>
    <xdr:sp macro="" textlink="">
      <xdr:nvSpPr>
        <xdr:cNvPr id="699" name="積立金該当値テキスト"/>
        <xdr:cNvSpPr txBox="1"/>
      </xdr:nvSpPr>
      <xdr:spPr>
        <a:xfrm>
          <a:off x="16370300" y="1632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88392</xdr:rowOff>
    </xdr:from>
    <xdr:to>
      <xdr:col>81</xdr:col>
      <xdr:colOff>101600</xdr:colOff>
      <xdr:row>97</xdr:row>
      <xdr:rowOff>18542</xdr:rowOff>
    </xdr:to>
    <xdr:sp macro="" textlink="">
      <xdr:nvSpPr>
        <xdr:cNvPr id="700" name="楕円 699"/>
        <xdr:cNvSpPr/>
      </xdr:nvSpPr>
      <xdr:spPr>
        <a:xfrm>
          <a:off x="15430500" y="165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35069</xdr:rowOff>
    </xdr:from>
    <xdr:ext cx="534377" cy="259045"/>
    <xdr:sp macro="" textlink="">
      <xdr:nvSpPr>
        <xdr:cNvPr id="701" name="テキスト ボックス 700"/>
        <xdr:cNvSpPr txBox="1"/>
      </xdr:nvSpPr>
      <xdr:spPr>
        <a:xfrm>
          <a:off x="15214111" y="1632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168453</xdr:rowOff>
    </xdr:from>
    <xdr:to>
      <xdr:col>76</xdr:col>
      <xdr:colOff>165100</xdr:colOff>
      <xdr:row>98</xdr:row>
      <xdr:rowOff>98603</xdr:rowOff>
    </xdr:to>
    <xdr:sp macro="" textlink="">
      <xdr:nvSpPr>
        <xdr:cNvPr id="702" name="楕円 701"/>
        <xdr:cNvSpPr/>
      </xdr:nvSpPr>
      <xdr:spPr>
        <a:xfrm>
          <a:off x="14541500" y="167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89730</xdr:rowOff>
    </xdr:from>
    <xdr:ext cx="534377" cy="259045"/>
    <xdr:sp macro="" textlink="">
      <xdr:nvSpPr>
        <xdr:cNvPr id="703" name="テキスト ボックス 702"/>
        <xdr:cNvSpPr txBox="1"/>
      </xdr:nvSpPr>
      <xdr:spPr>
        <a:xfrm>
          <a:off x="14325111" y="1689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120980</xdr:rowOff>
    </xdr:from>
    <xdr:to>
      <xdr:col>72</xdr:col>
      <xdr:colOff>38100</xdr:colOff>
      <xdr:row>98</xdr:row>
      <xdr:rowOff>51130</xdr:rowOff>
    </xdr:to>
    <xdr:sp macro="" textlink="">
      <xdr:nvSpPr>
        <xdr:cNvPr id="704" name="楕円 703"/>
        <xdr:cNvSpPr/>
      </xdr:nvSpPr>
      <xdr:spPr>
        <a:xfrm>
          <a:off x="13652500" y="167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42257</xdr:rowOff>
    </xdr:from>
    <xdr:ext cx="534377" cy="259045"/>
    <xdr:sp macro="" textlink="">
      <xdr:nvSpPr>
        <xdr:cNvPr id="705" name="テキスト ボックス 704"/>
        <xdr:cNvSpPr txBox="1"/>
      </xdr:nvSpPr>
      <xdr:spPr>
        <a:xfrm>
          <a:off x="13436111" y="1684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134150</xdr:rowOff>
    </xdr:from>
    <xdr:to>
      <xdr:col>67</xdr:col>
      <xdr:colOff>101600</xdr:colOff>
      <xdr:row>98</xdr:row>
      <xdr:rowOff>64300</xdr:rowOff>
    </xdr:to>
    <xdr:sp macro="" textlink="">
      <xdr:nvSpPr>
        <xdr:cNvPr id="706" name="楕円 705"/>
        <xdr:cNvSpPr/>
      </xdr:nvSpPr>
      <xdr:spPr>
        <a:xfrm>
          <a:off x="12763500" y="167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55427</xdr:rowOff>
    </xdr:from>
    <xdr:ext cx="534377" cy="259045"/>
    <xdr:sp macro="" textlink="">
      <xdr:nvSpPr>
        <xdr:cNvPr id="707" name="テキスト ボックス 706"/>
        <xdr:cNvSpPr txBox="1"/>
      </xdr:nvSpPr>
      <xdr:spPr>
        <a:xfrm>
          <a:off x="12547111" y="168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131996</xdr:rowOff>
    </xdr:from>
    <xdr:to>
      <xdr:col>116</xdr:col>
      <xdr:colOff>63500</xdr:colOff>
      <xdr:row>38</xdr:row>
      <xdr:rowOff>139700</xdr:rowOff>
    </xdr:to>
    <xdr:cxnSp macro="">
      <xdr:nvCxnSpPr>
        <xdr:cNvPr id="734" name="直線コネクタ 733"/>
        <xdr:cNvCxnSpPr/>
      </xdr:nvCxnSpPr>
      <xdr:spPr>
        <a:xfrm flipV="1">
          <a:off x="21323300" y="6647096"/>
          <a:ext cx="8382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2" name="テキスト ボックス 741"/>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7" name="テキスト ボックス 746"/>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81196</xdr:rowOff>
    </xdr:from>
    <xdr:to>
      <xdr:col>116</xdr:col>
      <xdr:colOff>114300</xdr:colOff>
      <xdr:row>39</xdr:row>
      <xdr:rowOff>11346</xdr:rowOff>
    </xdr:to>
    <xdr:sp macro="" textlink="">
      <xdr:nvSpPr>
        <xdr:cNvPr id="753" name="楕円 752"/>
        <xdr:cNvSpPr/>
      </xdr:nvSpPr>
      <xdr:spPr>
        <a:xfrm>
          <a:off x="22110700" y="659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167573</xdr:rowOff>
    </xdr:from>
    <xdr:ext cx="378565" cy="259045"/>
    <xdr:sp macro="" textlink="">
      <xdr:nvSpPr>
        <xdr:cNvPr id="754" name="投資及び出資金該当値テキスト"/>
        <xdr:cNvSpPr txBox="1"/>
      </xdr:nvSpPr>
      <xdr:spPr>
        <a:xfrm>
          <a:off x="22212300" y="6511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119240</xdr:rowOff>
    </xdr:from>
    <xdr:to>
      <xdr:col>116</xdr:col>
      <xdr:colOff>63500</xdr:colOff>
      <xdr:row>58</xdr:row>
      <xdr:rowOff>135037</xdr:rowOff>
    </xdr:to>
    <xdr:cxnSp macro="">
      <xdr:nvCxnSpPr>
        <xdr:cNvPr id="789" name="直線コネクタ 788"/>
        <xdr:cNvCxnSpPr/>
      </xdr:nvCxnSpPr>
      <xdr:spPr>
        <a:xfrm flipV="1">
          <a:off x="21323300" y="10063340"/>
          <a:ext cx="838200" cy="1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3408</xdr:rowOff>
    </xdr:from>
    <xdr:to>
      <xdr:col>111</xdr:col>
      <xdr:colOff>177800</xdr:colOff>
      <xdr:row>58</xdr:row>
      <xdr:rowOff>135037</xdr:rowOff>
    </xdr:to>
    <xdr:cxnSp macro="">
      <xdr:nvCxnSpPr>
        <xdr:cNvPr id="792" name="直線コネクタ 791"/>
        <xdr:cNvCxnSpPr/>
      </xdr:nvCxnSpPr>
      <xdr:spPr>
        <a:xfrm>
          <a:off x="20434300" y="9261708"/>
          <a:ext cx="889000" cy="81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168526</xdr:rowOff>
    </xdr:from>
    <xdr:to>
      <xdr:col>107</xdr:col>
      <xdr:colOff>50800</xdr:colOff>
      <xdr:row>54</xdr:row>
      <xdr:rowOff>3408</xdr:rowOff>
    </xdr:to>
    <xdr:cxnSp macro="">
      <xdr:nvCxnSpPr>
        <xdr:cNvPr id="795" name="直線コネクタ 794"/>
        <xdr:cNvCxnSpPr/>
      </xdr:nvCxnSpPr>
      <xdr:spPr>
        <a:xfrm>
          <a:off x="19545300" y="9255376"/>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57383</xdr:rowOff>
    </xdr:from>
    <xdr:ext cx="469744" cy="259045"/>
    <xdr:sp macro="" textlink="">
      <xdr:nvSpPr>
        <xdr:cNvPr id="797" name="テキスト ボックス 796"/>
        <xdr:cNvSpPr txBox="1"/>
      </xdr:nvSpPr>
      <xdr:spPr>
        <a:xfrm>
          <a:off x="20199428" y="1000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168526</xdr:rowOff>
    </xdr:from>
    <xdr:to>
      <xdr:col>102</xdr:col>
      <xdr:colOff>114300</xdr:colOff>
      <xdr:row>54</xdr:row>
      <xdr:rowOff>125321</xdr:rowOff>
    </xdr:to>
    <xdr:cxnSp macro="">
      <xdr:nvCxnSpPr>
        <xdr:cNvPr id="798" name="直線コネクタ 797"/>
        <xdr:cNvCxnSpPr/>
      </xdr:nvCxnSpPr>
      <xdr:spPr>
        <a:xfrm flipV="1">
          <a:off x="18656300" y="9255376"/>
          <a:ext cx="889000" cy="1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45130</xdr:rowOff>
    </xdr:from>
    <xdr:ext cx="469744" cy="259045"/>
    <xdr:sp macro="" textlink="">
      <xdr:nvSpPr>
        <xdr:cNvPr id="800" name="テキスト ボックス 799"/>
        <xdr:cNvSpPr txBox="1"/>
      </xdr:nvSpPr>
      <xdr:spPr>
        <a:xfrm>
          <a:off x="19310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73613</xdr:rowOff>
    </xdr:from>
    <xdr:ext cx="469744" cy="259045"/>
    <xdr:sp macro="" textlink="">
      <xdr:nvSpPr>
        <xdr:cNvPr id="802" name="テキスト ボックス 801"/>
        <xdr:cNvSpPr txBox="1"/>
      </xdr:nvSpPr>
      <xdr:spPr>
        <a:xfrm>
          <a:off x="18421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68440</xdr:rowOff>
    </xdr:from>
    <xdr:to>
      <xdr:col>116</xdr:col>
      <xdr:colOff>114300</xdr:colOff>
      <xdr:row>58</xdr:row>
      <xdr:rowOff>170040</xdr:rowOff>
    </xdr:to>
    <xdr:sp macro="" textlink="">
      <xdr:nvSpPr>
        <xdr:cNvPr id="808" name="楕円 807"/>
        <xdr:cNvSpPr/>
      </xdr:nvSpPr>
      <xdr:spPr>
        <a:xfrm>
          <a:off x="22110700" y="100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154817</xdr:rowOff>
    </xdr:from>
    <xdr:ext cx="378565" cy="259045"/>
    <xdr:sp macro="" textlink="">
      <xdr:nvSpPr>
        <xdr:cNvPr id="809" name="貸付金該当値テキスト"/>
        <xdr:cNvSpPr txBox="1"/>
      </xdr:nvSpPr>
      <xdr:spPr>
        <a:xfrm>
          <a:off x="22212300" y="9927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84237</xdr:rowOff>
    </xdr:from>
    <xdr:to>
      <xdr:col>112</xdr:col>
      <xdr:colOff>38100</xdr:colOff>
      <xdr:row>59</xdr:row>
      <xdr:rowOff>14387</xdr:rowOff>
    </xdr:to>
    <xdr:sp macro="" textlink="">
      <xdr:nvSpPr>
        <xdr:cNvPr id="810" name="楕円 809"/>
        <xdr:cNvSpPr/>
      </xdr:nvSpPr>
      <xdr:spPr>
        <a:xfrm>
          <a:off x="21272500" y="100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5514</xdr:rowOff>
    </xdr:from>
    <xdr:ext cx="378565" cy="259045"/>
    <xdr:sp macro="" textlink="">
      <xdr:nvSpPr>
        <xdr:cNvPr id="811" name="テキスト ボックス 810"/>
        <xdr:cNvSpPr txBox="1"/>
      </xdr:nvSpPr>
      <xdr:spPr>
        <a:xfrm>
          <a:off x="21134017" y="10121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124058</xdr:rowOff>
    </xdr:from>
    <xdr:to>
      <xdr:col>107</xdr:col>
      <xdr:colOff>101600</xdr:colOff>
      <xdr:row>54</xdr:row>
      <xdr:rowOff>54208</xdr:rowOff>
    </xdr:to>
    <xdr:sp macro="" textlink="">
      <xdr:nvSpPr>
        <xdr:cNvPr id="812" name="楕円 811"/>
        <xdr:cNvSpPr/>
      </xdr:nvSpPr>
      <xdr:spPr>
        <a:xfrm>
          <a:off x="20383500" y="921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70735</xdr:rowOff>
    </xdr:from>
    <xdr:ext cx="534377" cy="259045"/>
    <xdr:sp macro="" textlink="">
      <xdr:nvSpPr>
        <xdr:cNvPr id="813" name="テキスト ボックス 812"/>
        <xdr:cNvSpPr txBox="1"/>
      </xdr:nvSpPr>
      <xdr:spPr>
        <a:xfrm>
          <a:off x="20167111" y="898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117726</xdr:rowOff>
    </xdr:from>
    <xdr:to>
      <xdr:col>102</xdr:col>
      <xdr:colOff>165100</xdr:colOff>
      <xdr:row>54</xdr:row>
      <xdr:rowOff>47876</xdr:rowOff>
    </xdr:to>
    <xdr:sp macro="" textlink="">
      <xdr:nvSpPr>
        <xdr:cNvPr id="814" name="楕円 813"/>
        <xdr:cNvSpPr/>
      </xdr:nvSpPr>
      <xdr:spPr>
        <a:xfrm>
          <a:off x="19494500" y="920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64403</xdr:rowOff>
    </xdr:from>
    <xdr:ext cx="534377" cy="259045"/>
    <xdr:sp macro="" textlink="">
      <xdr:nvSpPr>
        <xdr:cNvPr id="815" name="テキスト ボックス 814"/>
        <xdr:cNvSpPr txBox="1"/>
      </xdr:nvSpPr>
      <xdr:spPr>
        <a:xfrm>
          <a:off x="19278111" y="897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74521</xdr:rowOff>
    </xdr:from>
    <xdr:to>
      <xdr:col>98</xdr:col>
      <xdr:colOff>38100</xdr:colOff>
      <xdr:row>55</xdr:row>
      <xdr:rowOff>4671</xdr:rowOff>
    </xdr:to>
    <xdr:sp macro="" textlink="">
      <xdr:nvSpPr>
        <xdr:cNvPr id="816" name="楕円 815"/>
        <xdr:cNvSpPr/>
      </xdr:nvSpPr>
      <xdr:spPr>
        <a:xfrm>
          <a:off x="18605500" y="93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21198</xdr:rowOff>
    </xdr:from>
    <xdr:ext cx="534377" cy="259045"/>
    <xdr:sp macro="" textlink="">
      <xdr:nvSpPr>
        <xdr:cNvPr id="817" name="テキスト ボックス 816"/>
        <xdr:cNvSpPr txBox="1"/>
      </xdr:nvSpPr>
      <xdr:spPr>
        <a:xfrm>
          <a:off x="18389111" y="910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133604</xdr:rowOff>
    </xdr:from>
    <xdr:to>
      <xdr:col>116</xdr:col>
      <xdr:colOff>63500</xdr:colOff>
      <xdr:row>77</xdr:row>
      <xdr:rowOff>141779</xdr:rowOff>
    </xdr:to>
    <xdr:cxnSp macro="">
      <xdr:nvCxnSpPr>
        <xdr:cNvPr id="849" name="直線コネクタ 848"/>
        <xdr:cNvCxnSpPr/>
      </xdr:nvCxnSpPr>
      <xdr:spPr>
        <a:xfrm flipV="1">
          <a:off x="21323300" y="13335254"/>
          <a:ext cx="8382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141779</xdr:rowOff>
    </xdr:from>
    <xdr:to>
      <xdr:col>111</xdr:col>
      <xdr:colOff>177800</xdr:colOff>
      <xdr:row>77</xdr:row>
      <xdr:rowOff>162483</xdr:rowOff>
    </xdr:to>
    <xdr:cxnSp macro="">
      <xdr:nvCxnSpPr>
        <xdr:cNvPr id="852" name="直線コネクタ 851"/>
        <xdr:cNvCxnSpPr/>
      </xdr:nvCxnSpPr>
      <xdr:spPr>
        <a:xfrm flipV="1">
          <a:off x="20434300" y="13343429"/>
          <a:ext cx="8890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162483</xdr:rowOff>
    </xdr:from>
    <xdr:to>
      <xdr:col>107</xdr:col>
      <xdr:colOff>50800</xdr:colOff>
      <xdr:row>77</xdr:row>
      <xdr:rowOff>167872</xdr:rowOff>
    </xdr:to>
    <xdr:cxnSp macro="">
      <xdr:nvCxnSpPr>
        <xdr:cNvPr id="855" name="直線コネクタ 854"/>
        <xdr:cNvCxnSpPr/>
      </xdr:nvCxnSpPr>
      <xdr:spPr>
        <a:xfrm flipV="1">
          <a:off x="19545300" y="13364133"/>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167872</xdr:rowOff>
    </xdr:from>
    <xdr:to>
      <xdr:col>102</xdr:col>
      <xdr:colOff>114300</xdr:colOff>
      <xdr:row>78</xdr:row>
      <xdr:rowOff>8767</xdr:rowOff>
    </xdr:to>
    <xdr:cxnSp macro="">
      <xdr:nvCxnSpPr>
        <xdr:cNvPr id="858" name="直線コネクタ 857"/>
        <xdr:cNvCxnSpPr/>
      </xdr:nvCxnSpPr>
      <xdr:spPr>
        <a:xfrm flipV="1">
          <a:off x="18656300" y="13369522"/>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82804</xdr:rowOff>
    </xdr:from>
    <xdr:to>
      <xdr:col>116</xdr:col>
      <xdr:colOff>114300</xdr:colOff>
      <xdr:row>78</xdr:row>
      <xdr:rowOff>12954</xdr:rowOff>
    </xdr:to>
    <xdr:sp macro="" textlink="">
      <xdr:nvSpPr>
        <xdr:cNvPr id="868" name="楕円 867"/>
        <xdr:cNvSpPr/>
      </xdr:nvSpPr>
      <xdr:spPr>
        <a:xfrm>
          <a:off x="22110700" y="132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61231</xdr:rowOff>
    </xdr:from>
    <xdr:ext cx="534377" cy="259045"/>
    <xdr:sp macro="" textlink="">
      <xdr:nvSpPr>
        <xdr:cNvPr id="869" name="繰出金該当値テキスト"/>
        <xdr:cNvSpPr txBox="1"/>
      </xdr:nvSpPr>
      <xdr:spPr>
        <a:xfrm>
          <a:off x="22212300" y="1326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90979</xdr:rowOff>
    </xdr:from>
    <xdr:to>
      <xdr:col>112</xdr:col>
      <xdr:colOff>38100</xdr:colOff>
      <xdr:row>78</xdr:row>
      <xdr:rowOff>21129</xdr:rowOff>
    </xdr:to>
    <xdr:sp macro="" textlink="">
      <xdr:nvSpPr>
        <xdr:cNvPr id="870" name="楕円 869"/>
        <xdr:cNvSpPr/>
      </xdr:nvSpPr>
      <xdr:spPr>
        <a:xfrm>
          <a:off x="21272500" y="132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12256</xdr:rowOff>
    </xdr:from>
    <xdr:ext cx="534377" cy="259045"/>
    <xdr:sp macro="" textlink="">
      <xdr:nvSpPr>
        <xdr:cNvPr id="871" name="テキスト ボックス 870"/>
        <xdr:cNvSpPr txBox="1"/>
      </xdr:nvSpPr>
      <xdr:spPr>
        <a:xfrm>
          <a:off x="21056111" y="1338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111683</xdr:rowOff>
    </xdr:from>
    <xdr:to>
      <xdr:col>107</xdr:col>
      <xdr:colOff>101600</xdr:colOff>
      <xdr:row>78</xdr:row>
      <xdr:rowOff>41833</xdr:rowOff>
    </xdr:to>
    <xdr:sp macro="" textlink="">
      <xdr:nvSpPr>
        <xdr:cNvPr id="872" name="楕円 871"/>
        <xdr:cNvSpPr/>
      </xdr:nvSpPr>
      <xdr:spPr>
        <a:xfrm>
          <a:off x="20383500" y="133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32960</xdr:rowOff>
    </xdr:from>
    <xdr:ext cx="534377" cy="259045"/>
    <xdr:sp macro="" textlink="">
      <xdr:nvSpPr>
        <xdr:cNvPr id="873" name="テキスト ボックス 872"/>
        <xdr:cNvSpPr txBox="1"/>
      </xdr:nvSpPr>
      <xdr:spPr>
        <a:xfrm>
          <a:off x="20167111" y="134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117072</xdr:rowOff>
    </xdr:from>
    <xdr:to>
      <xdr:col>102</xdr:col>
      <xdr:colOff>165100</xdr:colOff>
      <xdr:row>78</xdr:row>
      <xdr:rowOff>47222</xdr:rowOff>
    </xdr:to>
    <xdr:sp macro="" textlink="">
      <xdr:nvSpPr>
        <xdr:cNvPr id="874" name="楕円 873"/>
        <xdr:cNvSpPr/>
      </xdr:nvSpPr>
      <xdr:spPr>
        <a:xfrm>
          <a:off x="19494500" y="1331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38349</xdr:rowOff>
    </xdr:from>
    <xdr:ext cx="534377" cy="259045"/>
    <xdr:sp macro="" textlink="">
      <xdr:nvSpPr>
        <xdr:cNvPr id="875" name="テキスト ボックス 874"/>
        <xdr:cNvSpPr txBox="1"/>
      </xdr:nvSpPr>
      <xdr:spPr>
        <a:xfrm>
          <a:off x="19278111" y="1341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129417</xdr:rowOff>
    </xdr:from>
    <xdr:to>
      <xdr:col>98</xdr:col>
      <xdr:colOff>38100</xdr:colOff>
      <xdr:row>78</xdr:row>
      <xdr:rowOff>59567</xdr:rowOff>
    </xdr:to>
    <xdr:sp macro="" textlink="">
      <xdr:nvSpPr>
        <xdr:cNvPr id="876" name="楕円 875"/>
        <xdr:cNvSpPr/>
      </xdr:nvSpPr>
      <xdr:spPr>
        <a:xfrm>
          <a:off x="18605500" y="1333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50694</xdr:rowOff>
    </xdr:from>
    <xdr:ext cx="534377" cy="259045"/>
    <xdr:sp macro="" textlink="">
      <xdr:nvSpPr>
        <xdr:cNvPr id="877" name="テキスト ボックス 876"/>
        <xdr:cNvSpPr txBox="1"/>
      </xdr:nvSpPr>
      <xdr:spPr>
        <a:xfrm>
          <a:off x="18389111" y="134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・人件費については平成１８年の町村合併以降、退職者に対する職員採用者数を抑えてきた結果、類似団体平均よりコストは低く抑えられている。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・扶助費については、福祉事務所を設置している町であるため、類似団体平均値より高いコストで推移している。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消防、一般廃棄物処理の一部、中学校管理運営の一部を一部事務組合及び広域連合で実施しており、また、施設整備・設備改修への負担金支出のため補助費等が増加しており、全国平均より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については町村合併直後は施設整備を行っていたが、近年は中学校組合等への施設整備負担金への経費が大きく増加していることから、一般会計分については、道路・公共施設共に維持補修を中心に事業展開を実施しており、類似団体平均値と比べコスト額がかなり低くなっ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14,520
14,380
103.06
7,610,497
7,220,794
282,369
5,185,469
5,648,335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15621</xdr:rowOff>
    </xdr:from>
    <xdr:to>
      <xdr:col>24</xdr:col>
      <xdr:colOff>63500</xdr:colOff>
      <xdr:row>38</xdr:row>
      <xdr:rowOff>25527</xdr:rowOff>
    </xdr:to>
    <xdr:cxnSp macro="">
      <xdr:nvCxnSpPr>
        <xdr:cNvPr id="61" name="直線コネクタ 60"/>
        <xdr:cNvCxnSpPr/>
      </xdr:nvCxnSpPr>
      <xdr:spPr>
        <a:xfrm>
          <a:off x="3797300" y="6530721"/>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40657</xdr:rowOff>
    </xdr:from>
    <xdr:ext cx="469744" cy="259045"/>
    <xdr:sp macro="" textlink="">
      <xdr:nvSpPr>
        <xdr:cNvPr id="62" name="議会費平均値テキスト"/>
        <xdr:cNvSpPr txBox="1"/>
      </xdr:nvSpPr>
      <xdr:spPr>
        <a:xfrm>
          <a:off x="4686300" y="604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xdr:rowOff>
    </xdr:from>
    <xdr:to>
      <xdr:col>19</xdr:col>
      <xdr:colOff>177800</xdr:colOff>
      <xdr:row>38</xdr:row>
      <xdr:rowOff>15621</xdr:rowOff>
    </xdr:to>
    <xdr:cxnSp macro="">
      <xdr:nvCxnSpPr>
        <xdr:cNvPr id="64" name="直線コネクタ 63"/>
        <xdr:cNvCxnSpPr/>
      </xdr:nvCxnSpPr>
      <xdr:spPr>
        <a:xfrm>
          <a:off x="2908300" y="6516624"/>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156735</xdr:rowOff>
    </xdr:from>
    <xdr:ext cx="469744" cy="259045"/>
    <xdr:sp macro="" textlink="">
      <xdr:nvSpPr>
        <xdr:cNvPr id="66" name="テキスト ボックス 65"/>
        <xdr:cNvSpPr txBox="1"/>
      </xdr:nvSpPr>
      <xdr:spPr>
        <a:xfrm>
          <a:off x="3562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1524</xdr:rowOff>
    </xdr:from>
    <xdr:to>
      <xdr:col>15</xdr:col>
      <xdr:colOff>50800</xdr:colOff>
      <xdr:row>38</xdr:row>
      <xdr:rowOff>10922</xdr:rowOff>
    </xdr:to>
    <xdr:cxnSp macro="">
      <xdr:nvCxnSpPr>
        <xdr:cNvPr id="67" name="直線コネクタ 66"/>
        <xdr:cNvCxnSpPr/>
      </xdr:nvCxnSpPr>
      <xdr:spPr>
        <a:xfrm flipV="1">
          <a:off x="2019300" y="6516624"/>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168419</xdr:rowOff>
    </xdr:from>
    <xdr:ext cx="469744" cy="259045"/>
    <xdr:sp macro="" textlink="">
      <xdr:nvSpPr>
        <xdr:cNvPr id="69" name="テキスト ボックス 68"/>
        <xdr:cNvSpPr txBox="1"/>
      </xdr:nvSpPr>
      <xdr:spPr>
        <a:xfrm>
          <a:off x="2673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100330</xdr:rowOff>
    </xdr:from>
    <xdr:to>
      <xdr:col>10</xdr:col>
      <xdr:colOff>114300</xdr:colOff>
      <xdr:row>38</xdr:row>
      <xdr:rowOff>10922</xdr:rowOff>
    </xdr:to>
    <xdr:cxnSp macro="">
      <xdr:nvCxnSpPr>
        <xdr:cNvPr id="70" name="直線コネクタ 69"/>
        <xdr:cNvCxnSpPr/>
      </xdr:nvCxnSpPr>
      <xdr:spPr>
        <a:xfrm>
          <a:off x="1130300" y="644398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165879</xdr:rowOff>
    </xdr:from>
    <xdr:ext cx="469744" cy="259045"/>
    <xdr:sp macro="" textlink="">
      <xdr:nvSpPr>
        <xdr:cNvPr id="72" name="テキスト ボックス 71"/>
        <xdr:cNvSpPr txBox="1"/>
      </xdr:nvSpPr>
      <xdr:spPr>
        <a:xfrm>
          <a:off x="1784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107205</xdr:rowOff>
    </xdr:from>
    <xdr:ext cx="469744" cy="259045"/>
    <xdr:sp macro="" textlink="">
      <xdr:nvSpPr>
        <xdr:cNvPr id="74" name="テキスト ボックス 73"/>
        <xdr:cNvSpPr txBox="1"/>
      </xdr:nvSpPr>
      <xdr:spPr>
        <a:xfrm>
          <a:off x="895428"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146177</xdr:rowOff>
    </xdr:from>
    <xdr:to>
      <xdr:col>24</xdr:col>
      <xdr:colOff>114300</xdr:colOff>
      <xdr:row>38</xdr:row>
      <xdr:rowOff>76327</xdr:rowOff>
    </xdr:to>
    <xdr:sp macro="" textlink="">
      <xdr:nvSpPr>
        <xdr:cNvPr id="80" name="楕円 79"/>
        <xdr:cNvSpPr/>
      </xdr:nvSpPr>
      <xdr:spPr>
        <a:xfrm>
          <a:off x="4584700" y="648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61104</xdr:rowOff>
    </xdr:from>
    <xdr:ext cx="469744" cy="259045"/>
    <xdr:sp macro="" textlink="">
      <xdr:nvSpPr>
        <xdr:cNvPr id="81" name="議会費該当値テキスト"/>
        <xdr:cNvSpPr txBox="1"/>
      </xdr:nvSpPr>
      <xdr:spPr>
        <a:xfrm>
          <a:off x="4686300" y="640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136271</xdr:rowOff>
    </xdr:from>
    <xdr:to>
      <xdr:col>20</xdr:col>
      <xdr:colOff>38100</xdr:colOff>
      <xdr:row>38</xdr:row>
      <xdr:rowOff>66421</xdr:rowOff>
    </xdr:to>
    <xdr:sp macro="" textlink="">
      <xdr:nvSpPr>
        <xdr:cNvPr id="82" name="楕円 81"/>
        <xdr:cNvSpPr/>
      </xdr:nvSpPr>
      <xdr:spPr>
        <a:xfrm>
          <a:off x="3746500" y="647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57548</xdr:rowOff>
    </xdr:from>
    <xdr:ext cx="469744" cy="259045"/>
    <xdr:sp macro="" textlink="">
      <xdr:nvSpPr>
        <xdr:cNvPr id="83" name="テキスト ボックス 82"/>
        <xdr:cNvSpPr txBox="1"/>
      </xdr:nvSpPr>
      <xdr:spPr>
        <a:xfrm>
          <a:off x="3562428" y="657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122174</xdr:rowOff>
    </xdr:from>
    <xdr:to>
      <xdr:col>15</xdr:col>
      <xdr:colOff>101600</xdr:colOff>
      <xdr:row>38</xdr:row>
      <xdr:rowOff>52324</xdr:rowOff>
    </xdr:to>
    <xdr:sp macro="" textlink="">
      <xdr:nvSpPr>
        <xdr:cNvPr id="84" name="楕円 83"/>
        <xdr:cNvSpPr/>
      </xdr:nvSpPr>
      <xdr:spPr>
        <a:xfrm>
          <a:off x="2857500" y="64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43451</xdr:rowOff>
    </xdr:from>
    <xdr:ext cx="469744" cy="259045"/>
    <xdr:sp macro="" textlink="">
      <xdr:nvSpPr>
        <xdr:cNvPr id="85" name="テキスト ボックス 84"/>
        <xdr:cNvSpPr txBox="1"/>
      </xdr:nvSpPr>
      <xdr:spPr>
        <a:xfrm>
          <a:off x="2673428" y="655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131572</xdr:rowOff>
    </xdr:from>
    <xdr:to>
      <xdr:col>10</xdr:col>
      <xdr:colOff>165100</xdr:colOff>
      <xdr:row>38</xdr:row>
      <xdr:rowOff>61722</xdr:rowOff>
    </xdr:to>
    <xdr:sp macro="" textlink="">
      <xdr:nvSpPr>
        <xdr:cNvPr id="86" name="楕円 85"/>
        <xdr:cNvSpPr/>
      </xdr:nvSpPr>
      <xdr:spPr>
        <a:xfrm>
          <a:off x="19685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52849</xdr:rowOff>
    </xdr:from>
    <xdr:ext cx="469744" cy="259045"/>
    <xdr:sp macro="" textlink="">
      <xdr:nvSpPr>
        <xdr:cNvPr id="87" name="テキスト ボックス 86"/>
        <xdr:cNvSpPr txBox="1"/>
      </xdr:nvSpPr>
      <xdr:spPr>
        <a:xfrm>
          <a:off x="1784428" y="656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49530</xdr:rowOff>
    </xdr:from>
    <xdr:to>
      <xdr:col>6</xdr:col>
      <xdr:colOff>38100</xdr:colOff>
      <xdr:row>37</xdr:row>
      <xdr:rowOff>151130</xdr:rowOff>
    </xdr:to>
    <xdr:sp macro="" textlink="">
      <xdr:nvSpPr>
        <xdr:cNvPr id="88" name="楕円 87"/>
        <xdr:cNvSpPr/>
      </xdr:nvSpPr>
      <xdr:spPr>
        <a:xfrm>
          <a:off x="10795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142257</xdr:rowOff>
    </xdr:from>
    <xdr:ext cx="469744" cy="259045"/>
    <xdr:sp macro="" textlink="">
      <xdr:nvSpPr>
        <xdr:cNvPr id="89" name="テキスト ボックス 88"/>
        <xdr:cNvSpPr txBox="1"/>
      </xdr:nvSpPr>
      <xdr:spPr>
        <a:xfrm>
          <a:off x="895428"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74630</xdr:rowOff>
    </xdr:from>
    <xdr:to>
      <xdr:col>24</xdr:col>
      <xdr:colOff>63500</xdr:colOff>
      <xdr:row>57</xdr:row>
      <xdr:rowOff>147289</xdr:rowOff>
    </xdr:to>
    <xdr:cxnSp macro="">
      <xdr:nvCxnSpPr>
        <xdr:cNvPr id="120" name="直線コネクタ 119"/>
        <xdr:cNvCxnSpPr/>
      </xdr:nvCxnSpPr>
      <xdr:spPr>
        <a:xfrm flipV="1">
          <a:off x="3797300" y="9847280"/>
          <a:ext cx="838200" cy="7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6777</xdr:rowOff>
    </xdr:from>
    <xdr:ext cx="599010" cy="259045"/>
    <xdr:sp macro="" textlink="">
      <xdr:nvSpPr>
        <xdr:cNvPr id="121" name="総務費平均値テキスト"/>
        <xdr:cNvSpPr txBox="1"/>
      </xdr:nvSpPr>
      <xdr:spPr>
        <a:xfrm>
          <a:off x="4686300" y="977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147289</xdr:rowOff>
    </xdr:from>
    <xdr:to>
      <xdr:col>19</xdr:col>
      <xdr:colOff>177800</xdr:colOff>
      <xdr:row>58</xdr:row>
      <xdr:rowOff>31863</xdr:rowOff>
    </xdr:to>
    <xdr:cxnSp macro="">
      <xdr:nvCxnSpPr>
        <xdr:cNvPr id="123" name="直線コネクタ 122"/>
        <xdr:cNvCxnSpPr/>
      </xdr:nvCxnSpPr>
      <xdr:spPr>
        <a:xfrm flipV="1">
          <a:off x="2908300" y="9919939"/>
          <a:ext cx="889000" cy="5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26161</xdr:rowOff>
    </xdr:from>
    <xdr:to>
      <xdr:col>15</xdr:col>
      <xdr:colOff>50800</xdr:colOff>
      <xdr:row>58</xdr:row>
      <xdr:rowOff>31863</xdr:rowOff>
    </xdr:to>
    <xdr:cxnSp macro="">
      <xdr:nvCxnSpPr>
        <xdr:cNvPr id="126" name="直線コネクタ 125"/>
        <xdr:cNvCxnSpPr/>
      </xdr:nvCxnSpPr>
      <xdr:spPr>
        <a:xfrm>
          <a:off x="2019300" y="9970261"/>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24728</xdr:rowOff>
    </xdr:from>
    <xdr:ext cx="534377" cy="259045"/>
    <xdr:sp macro="" textlink="">
      <xdr:nvSpPr>
        <xdr:cNvPr id="128" name="テキスト ボックス 127"/>
        <xdr:cNvSpPr txBox="1"/>
      </xdr:nvSpPr>
      <xdr:spPr>
        <a:xfrm>
          <a:off x="2641111" y="96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26161</xdr:rowOff>
    </xdr:from>
    <xdr:to>
      <xdr:col>10</xdr:col>
      <xdr:colOff>114300</xdr:colOff>
      <xdr:row>58</xdr:row>
      <xdr:rowOff>30491</xdr:rowOff>
    </xdr:to>
    <xdr:cxnSp macro="">
      <xdr:nvCxnSpPr>
        <xdr:cNvPr id="129" name="直線コネクタ 128"/>
        <xdr:cNvCxnSpPr/>
      </xdr:nvCxnSpPr>
      <xdr:spPr>
        <a:xfrm flipV="1">
          <a:off x="1130300" y="9970261"/>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23830</xdr:rowOff>
    </xdr:from>
    <xdr:to>
      <xdr:col>24</xdr:col>
      <xdr:colOff>114300</xdr:colOff>
      <xdr:row>57</xdr:row>
      <xdr:rowOff>125430</xdr:rowOff>
    </xdr:to>
    <xdr:sp macro="" textlink="">
      <xdr:nvSpPr>
        <xdr:cNvPr id="139" name="楕円 138"/>
        <xdr:cNvSpPr/>
      </xdr:nvSpPr>
      <xdr:spPr>
        <a:xfrm>
          <a:off x="4584700" y="97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46707</xdr:rowOff>
    </xdr:from>
    <xdr:ext cx="599010" cy="259045"/>
    <xdr:sp macro="" textlink="">
      <xdr:nvSpPr>
        <xdr:cNvPr id="140" name="総務費該当値テキスト"/>
        <xdr:cNvSpPr txBox="1"/>
      </xdr:nvSpPr>
      <xdr:spPr>
        <a:xfrm>
          <a:off x="4686300" y="964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96489</xdr:rowOff>
    </xdr:from>
    <xdr:to>
      <xdr:col>20</xdr:col>
      <xdr:colOff>38100</xdr:colOff>
      <xdr:row>58</xdr:row>
      <xdr:rowOff>26639</xdr:rowOff>
    </xdr:to>
    <xdr:sp macro="" textlink="">
      <xdr:nvSpPr>
        <xdr:cNvPr id="141" name="楕円 140"/>
        <xdr:cNvSpPr/>
      </xdr:nvSpPr>
      <xdr:spPr>
        <a:xfrm>
          <a:off x="3746500" y="98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17766</xdr:rowOff>
    </xdr:from>
    <xdr:ext cx="534377" cy="259045"/>
    <xdr:sp macro="" textlink="">
      <xdr:nvSpPr>
        <xdr:cNvPr id="142" name="テキスト ボックス 141"/>
        <xdr:cNvSpPr txBox="1"/>
      </xdr:nvSpPr>
      <xdr:spPr>
        <a:xfrm>
          <a:off x="3530111" y="996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152513</xdr:rowOff>
    </xdr:from>
    <xdr:to>
      <xdr:col>15</xdr:col>
      <xdr:colOff>101600</xdr:colOff>
      <xdr:row>58</xdr:row>
      <xdr:rowOff>82663</xdr:rowOff>
    </xdr:to>
    <xdr:sp macro="" textlink="">
      <xdr:nvSpPr>
        <xdr:cNvPr id="143" name="楕円 142"/>
        <xdr:cNvSpPr/>
      </xdr:nvSpPr>
      <xdr:spPr>
        <a:xfrm>
          <a:off x="2857500" y="992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73790</xdr:rowOff>
    </xdr:from>
    <xdr:ext cx="534377" cy="259045"/>
    <xdr:sp macro="" textlink="">
      <xdr:nvSpPr>
        <xdr:cNvPr id="144" name="テキスト ボックス 143"/>
        <xdr:cNvSpPr txBox="1"/>
      </xdr:nvSpPr>
      <xdr:spPr>
        <a:xfrm>
          <a:off x="2641111" y="1001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146811</xdr:rowOff>
    </xdr:from>
    <xdr:to>
      <xdr:col>10</xdr:col>
      <xdr:colOff>165100</xdr:colOff>
      <xdr:row>58</xdr:row>
      <xdr:rowOff>76961</xdr:rowOff>
    </xdr:to>
    <xdr:sp macro="" textlink="">
      <xdr:nvSpPr>
        <xdr:cNvPr id="145" name="楕円 144"/>
        <xdr:cNvSpPr/>
      </xdr:nvSpPr>
      <xdr:spPr>
        <a:xfrm>
          <a:off x="1968500" y="991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68088</xdr:rowOff>
    </xdr:from>
    <xdr:ext cx="534377" cy="259045"/>
    <xdr:sp macro="" textlink="">
      <xdr:nvSpPr>
        <xdr:cNvPr id="146" name="テキスト ボックス 145"/>
        <xdr:cNvSpPr txBox="1"/>
      </xdr:nvSpPr>
      <xdr:spPr>
        <a:xfrm>
          <a:off x="1752111" y="1001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151141</xdr:rowOff>
    </xdr:from>
    <xdr:to>
      <xdr:col>6</xdr:col>
      <xdr:colOff>38100</xdr:colOff>
      <xdr:row>58</xdr:row>
      <xdr:rowOff>81291</xdr:rowOff>
    </xdr:to>
    <xdr:sp macro="" textlink="">
      <xdr:nvSpPr>
        <xdr:cNvPr id="147" name="楕円 146"/>
        <xdr:cNvSpPr/>
      </xdr:nvSpPr>
      <xdr:spPr>
        <a:xfrm>
          <a:off x="1079500" y="992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72418</xdr:rowOff>
    </xdr:from>
    <xdr:ext cx="534377" cy="259045"/>
    <xdr:sp macro="" textlink="">
      <xdr:nvSpPr>
        <xdr:cNvPr id="148" name="テキスト ボックス 147"/>
        <xdr:cNvSpPr txBox="1"/>
      </xdr:nvSpPr>
      <xdr:spPr>
        <a:xfrm>
          <a:off x="863111" y="1001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148982</xdr:rowOff>
    </xdr:from>
    <xdr:to>
      <xdr:col>24</xdr:col>
      <xdr:colOff>63500</xdr:colOff>
      <xdr:row>77</xdr:row>
      <xdr:rowOff>56536</xdr:rowOff>
    </xdr:to>
    <xdr:cxnSp macro="">
      <xdr:nvCxnSpPr>
        <xdr:cNvPr id="178" name="直線コネクタ 177"/>
        <xdr:cNvCxnSpPr/>
      </xdr:nvCxnSpPr>
      <xdr:spPr>
        <a:xfrm flipV="1">
          <a:off x="3797300" y="13179182"/>
          <a:ext cx="838200" cy="7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101799</xdr:rowOff>
    </xdr:from>
    <xdr:ext cx="599010" cy="259045"/>
    <xdr:sp macro="" textlink="">
      <xdr:nvSpPr>
        <xdr:cNvPr id="179" name="民生費平均値テキスト"/>
        <xdr:cNvSpPr txBox="1"/>
      </xdr:nvSpPr>
      <xdr:spPr>
        <a:xfrm>
          <a:off x="4686300" y="13131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42743</xdr:rowOff>
    </xdr:from>
    <xdr:to>
      <xdr:col>19</xdr:col>
      <xdr:colOff>177800</xdr:colOff>
      <xdr:row>77</xdr:row>
      <xdr:rowOff>56536</xdr:rowOff>
    </xdr:to>
    <xdr:cxnSp macro="">
      <xdr:nvCxnSpPr>
        <xdr:cNvPr id="181" name="直線コネクタ 180"/>
        <xdr:cNvCxnSpPr/>
      </xdr:nvCxnSpPr>
      <xdr:spPr>
        <a:xfrm>
          <a:off x="2908300" y="13244393"/>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42743</xdr:rowOff>
    </xdr:from>
    <xdr:to>
      <xdr:col>15</xdr:col>
      <xdr:colOff>50800</xdr:colOff>
      <xdr:row>77</xdr:row>
      <xdr:rowOff>69055</xdr:rowOff>
    </xdr:to>
    <xdr:cxnSp macro="">
      <xdr:nvCxnSpPr>
        <xdr:cNvPr id="184" name="直線コネクタ 183"/>
        <xdr:cNvCxnSpPr/>
      </xdr:nvCxnSpPr>
      <xdr:spPr>
        <a:xfrm flipV="1">
          <a:off x="2019300" y="13244393"/>
          <a:ext cx="889000" cy="2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65970</xdr:rowOff>
    </xdr:from>
    <xdr:to>
      <xdr:col>10</xdr:col>
      <xdr:colOff>114300</xdr:colOff>
      <xdr:row>77</xdr:row>
      <xdr:rowOff>69055</xdr:rowOff>
    </xdr:to>
    <xdr:cxnSp macro="">
      <xdr:nvCxnSpPr>
        <xdr:cNvPr id="187" name="直線コネクタ 186"/>
        <xdr:cNvCxnSpPr/>
      </xdr:nvCxnSpPr>
      <xdr:spPr>
        <a:xfrm>
          <a:off x="1130300" y="13267620"/>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98182</xdr:rowOff>
    </xdr:from>
    <xdr:to>
      <xdr:col>24</xdr:col>
      <xdr:colOff>114300</xdr:colOff>
      <xdr:row>77</xdr:row>
      <xdr:rowOff>28332</xdr:rowOff>
    </xdr:to>
    <xdr:sp macro="" textlink="">
      <xdr:nvSpPr>
        <xdr:cNvPr id="197" name="楕円 196"/>
        <xdr:cNvSpPr/>
      </xdr:nvSpPr>
      <xdr:spPr>
        <a:xfrm>
          <a:off x="4584700" y="1312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121059</xdr:rowOff>
    </xdr:from>
    <xdr:ext cx="599010" cy="259045"/>
    <xdr:sp macro="" textlink="">
      <xdr:nvSpPr>
        <xdr:cNvPr id="198" name="民生費該当値テキスト"/>
        <xdr:cNvSpPr txBox="1"/>
      </xdr:nvSpPr>
      <xdr:spPr>
        <a:xfrm>
          <a:off x="4686300" y="1297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5736</xdr:rowOff>
    </xdr:from>
    <xdr:to>
      <xdr:col>20</xdr:col>
      <xdr:colOff>38100</xdr:colOff>
      <xdr:row>77</xdr:row>
      <xdr:rowOff>107336</xdr:rowOff>
    </xdr:to>
    <xdr:sp macro="" textlink="">
      <xdr:nvSpPr>
        <xdr:cNvPr id="199" name="楕円 198"/>
        <xdr:cNvSpPr/>
      </xdr:nvSpPr>
      <xdr:spPr>
        <a:xfrm>
          <a:off x="3746500" y="1320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98463</xdr:rowOff>
    </xdr:from>
    <xdr:ext cx="599010" cy="259045"/>
    <xdr:sp macro="" textlink="">
      <xdr:nvSpPr>
        <xdr:cNvPr id="200" name="テキスト ボックス 199"/>
        <xdr:cNvSpPr txBox="1"/>
      </xdr:nvSpPr>
      <xdr:spPr>
        <a:xfrm>
          <a:off x="3497795" y="1330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163393</xdr:rowOff>
    </xdr:from>
    <xdr:to>
      <xdr:col>15</xdr:col>
      <xdr:colOff>101600</xdr:colOff>
      <xdr:row>77</xdr:row>
      <xdr:rowOff>93543</xdr:rowOff>
    </xdr:to>
    <xdr:sp macro="" textlink="">
      <xdr:nvSpPr>
        <xdr:cNvPr id="201" name="楕円 200"/>
        <xdr:cNvSpPr/>
      </xdr:nvSpPr>
      <xdr:spPr>
        <a:xfrm>
          <a:off x="2857500" y="131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84670</xdr:rowOff>
    </xdr:from>
    <xdr:ext cx="599010" cy="259045"/>
    <xdr:sp macro="" textlink="">
      <xdr:nvSpPr>
        <xdr:cNvPr id="202" name="テキスト ボックス 201"/>
        <xdr:cNvSpPr txBox="1"/>
      </xdr:nvSpPr>
      <xdr:spPr>
        <a:xfrm>
          <a:off x="2608795" y="132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18255</xdr:rowOff>
    </xdr:from>
    <xdr:to>
      <xdr:col>10</xdr:col>
      <xdr:colOff>165100</xdr:colOff>
      <xdr:row>77</xdr:row>
      <xdr:rowOff>119855</xdr:rowOff>
    </xdr:to>
    <xdr:sp macro="" textlink="">
      <xdr:nvSpPr>
        <xdr:cNvPr id="203" name="楕円 202"/>
        <xdr:cNvSpPr/>
      </xdr:nvSpPr>
      <xdr:spPr>
        <a:xfrm>
          <a:off x="1968500" y="1321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110982</xdr:rowOff>
    </xdr:from>
    <xdr:ext cx="599010" cy="259045"/>
    <xdr:sp macro="" textlink="">
      <xdr:nvSpPr>
        <xdr:cNvPr id="204" name="テキスト ボックス 203"/>
        <xdr:cNvSpPr txBox="1"/>
      </xdr:nvSpPr>
      <xdr:spPr>
        <a:xfrm>
          <a:off x="1719795" y="1331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15170</xdr:rowOff>
    </xdr:from>
    <xdr:to>
      <xdr:col>6</xdr:col>
      <xdr:colOff>38100</xdr:colOff>
      <xdr:row>77</xdr:row>
      <xdr:rowOff>116770</xdr:rowOff>
    </xdr:to>
    <xdr:sp macro="" textlink="">
      <xdr:nvSpPr>
        <xdr:cNvPr id="205" name="楕円 204"/>
        <xdr:cNvSpPr/>
      </xdr:nvSpPr>
      <xdr:spPr>
        <a:xfrm>
          <a:off x="1079500" y="132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107897</xdr:rowOff>
    </xdr:from>
    <xdr:ext cx="599010" cy="259045"/>
    <xdr:sp macro="" textlink="">
      <xdr:nvSpPr>
        <xdr:cNvPr id="206" name="テキスト ボックス 205"/>
        <xdr:cNvSpPr txBox="1"/>
      </xdr:nvSpPr>
      <xdr:spPr>
        <a:xfrm>
          <a:off x="830795" y="1330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132156</xdr:rowOff>
    </xdr:from>
    <xdr:to>
      <xdr:col>24</xdr:col>
      <xdr:colOff>63500</xdr:colOff>
      <xdr:row>97</xdr:row>
      <xdr:rowOff>133817</xdr:rowOff>
    </xdr:to>
    <xdr:cxnSp macro="">
      <xdr:nvCxnSpPr>
        <xdr:cNvPr id="235" name="直線コネクタ 234"/>
        <xdr:cNvCxnSpPr/>
      </xdr:nvCxnSpPr>
      <xdr:spPr>
        <a:xfrm>
          <a:off x="3797300" y="16762806"/>
          <a:ext cx="838200" cy="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6" name="衛生費平均値テキスト"/>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132156</xdr:rowOff>
    </xdr:from>
    <xdr:to>
      <xdr:col>19</xdr:col>
      <xdr:colOff>177800</xdr:colOff>
      <xdr:row>97</xdr:row>
      <xdr:rowOff>143174</xdr:rowOff>
    </xdr:to>
    <xdr:cxnSp macro="">
      <xdr:nvCxnSpPr>
        <xdr:cNvPr id="238" name="直線コネクタ 237"/>
        <xdr:cNvCxnSpPr/>
      </xdr:nvCxnSpPr>
      <xdr:spPr>
        <a:xfrm flipV="1">
          <a:off x="2908300" y="16762806"/>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97947</xdr:rowOff>
    </xdr:from>
    <xdr:ext cx="534377" cy="259045"/>
    <xdr:sp macro="" textlink="">
      <xdr:nvSpPr>
        <xdr:cNvPr id="240" name="テキスト ボックス 239"/>
        <xdr:cNvSpPr txBox="1"/>
      </xdr:nvSpPr>
      <xdr:spPr>
        <a:xfrm>
          <a:off x="3530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121952</xdr:rowOff>
    </xdr:from>
    <xdr:to>
      <xdr:col>15</xdr:col>
      <xdr:colOff>50800</xdr:colOff>
      <xdr:row>97</xdr:row>
      <xdr:rowOff>143174</xdr:rowOff>
    </xdr:to>
    <xdr:cxnSp macro="">
      <xdr:nvCxnSpPr>
        <xdr:cNvPr id="241" name="直線コネクタ 240"/>
        <xdr:cNvCxnSpPr/>
      </xdr:nvCxnSpPr>
      <xdr:spPr>
        <a:xfrm>
          <a:off x="2019300" y="16752602"/>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121952</xdr:rowOff>
    </xdr:from>
    <xdr:to>
      <xdr:col>10</xdr:col>
      <xdr:colOff>114300</xdr:colOff>
      <xdr:row>97</xdr:row>
      <xdr:rowOff>124574</xdr:rowOff>
    </xdr:to>
    <xdr:cxnSp macro="">
      <xdr:nvCxnSpPr>
        <xdr:cNvPr id="244" name="直線コネクタ 243"/>
        <xdr:cNvCxnSpPr/>
      </xdr:nvCxnSpPr>
      <xdr:spPr>
        <a:xfrm flipV="1">
          <a:off x="1130300" y="16752602"/>
          <a:ext cx="889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8" name="テキスト ボックス 247"/>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83017</xdr:rowOff>
    </xdr:from>
    <xdr:to>
      <xdr:col>24</xdr:col>
      <xdr:colOff>114300</xdr:colOff>
      <xdr:row>98</xdr:row>
      <xdr:rowOff>13167</xdr:rowOff>
    </xdr:to>
    <xdr:sp macro="" textlink="">
      <xdr:nvSpPr>
        <xdr:cNvPr id="254" name="楕円 253"/>
        <xdr:cNvSpPr/>
      </xdr:nvSpPr>
      <xdr:spPr>
        <a:xfrm>
          <a:off x="4584700" y="167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169394</xdr:rowOff>
    </xdr:from>
    <xdr:ext cx="534377" cy="259045"/>
    <xdr:sp macro="" textlink="">
      <xdr:nvSpPr>
        <xdr:cNvPr id="255" name="衛生費該当値テキスト"/>
        <xdr:cNvSpPr txBox="1"/>
      </xdr:nvSpPr>
      <xdr:spPr>
        <a:xfrm>
          <a:off x="4686300" y="1662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81356</xdr:rowOff>
    </xdr:from>
    <xdr:to>
      <xdr:col>20</xdr:col>
      <xdr:colOff>38100</xdr:colOff>
      <xdr:row>98</xdr:row>
      <xdr:rowOff>11506</xdr:rowOff>
    </xdr:to>
    <xdr:sp macro="" textlink="">
      <xdr:nvSpPr>
        <xdr:cNvPr id="256" name="楕円 255"/>
        <xdr:cNvSpPr/>
      </xdr:nvSpPr>
      <xdr:spPr>
        <a:xfrm>
          <a:off x="3746500" y="167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2633</xdr:rowOff>
    </xdr:from>
    <xdr:ext cx="534377" cy="259045"/>
    <xdr:sp macro="" textlink="">
      <xdr:nvSpPr>
        <xdr:cNvPr id="257" name="テキスト ボックス 256"/>
        <xdr:cNvSpPr txBox="1"/>
      </xdr:nvSpPr>
      <xdr:spPr>
        <a:xfrm>
          <a:off x="3530111" y="1680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92374</xdr:rowOff>
    </xdr:from>
    <xdr:to>
      <xdr:col>15</xdr:col>
      <xdr:colOff>101600</xdr:colOff>
      <xdr:row>98</xdr:row>
      <xdr:rowOff>22524</xdr:rowOff>
    </xdr:to>
    <xdr:sp macro="" textlink="">
      <xdr:nvSpPr>
        <xdr:cNvPr id="258" name="楕円 257"/>
        <xdr:cNvSpPr/>
      </xdr:nvSpPr>
      <xdr:spPr>
        <a:xfrm>
          <a:off x="2857500" y="167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13651</xdr:rowOff>
    </xdr:from>
    <xdr:ext cx="534377" cy="259045"/>
    <xdr:sp macro="" textlink="">
      <xdr:nvSpPr>
        <xdr:cNvPr id="259" name="テキスト ボックス 258"/>
        <xdr:cNvSpPr txBox="1"/>
      </xdr:nvSpPr>
      <xdr:spPr>
        <a:xfrm>
          <a:off x="2641111" y="168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71152</xdr:rowOff>
    </xdr:from>
    <xdr:to>
      <xdr:col>10</xdr:col>
      <xdr:colOff>165100</xdr:colOff>
      <xdr:row>98</xdr:row>
      <xdr:rowOff>1302</xdr:rowOff>
    </xdr:to>
    <xdr:sp macro="" textlink="">
      <xdr:nvSpPr>
        <xdr:cNvPr id="260" name="楕円 259"/>
        <xdr:cNvSpPr/>
      </xdr:nvSpPr>
      <xdr:spPr>
        <a:xfrm>
          <a:off x="1968500" y="167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163879</xdr:rowOff>
    </xdr:from>
    <xdr:ext cx="534377" cy="259045"/>
    <xdr:sp macro="" textlink="">
      <xdr:nvSpPr>
        <xdr:cNvPr id="261" name="テキスト ボックス 260"/>
        <xdr:cNvSpPr txBox="1"/>
      </xdr:nvSpPr>
      <xdr:spPr>
        <a:xfrm>
          <a:off x="1752111" y="1679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73774</xdr:rowOff>
    </xdr:from>
    <xdr:to>
      <xdr:col>6</xdr:col>
      <xdr:colOff>38100</xdr:colOff>
      <xdr:row>98</xdr:row>
      <xdr:rowOff>3924</xdr:rowOff>
    </xdr:to>
    <xdr:sp macro="" textlink="">
      <xdr:nvSpPr>
        <xdr:cNvPr id="262" name="楕円 261"/>
        <xdr:cNvSpPr/>
      </xdr:nvSpPr>
      <xdr:spPr>
        <a:xfrm>
          <a:off x="1079500" y="1670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166501</xdr:rowOff>
    </xdr:from>
    <xdr:ext cx="534377" cy="259045"/>
    <xdr:sp macro="" textlink="">
      <xdr:nvSpPr>
        <xdr:cNvPr id="263" name="テキスト ボックス 262"/>
        <xdr:cNvSpPr txBox="1"/>
      </xdr:nvSpPr>
      <xdr:spPr>
        <a:xfrm>
          <a:off x="863111" y="1679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5017</xdr:rowOff>
    </xdr:from>
    <xdr:to>
      <xdr:col>55</xdr:col>
      <xdr:colOff>0</xdr:colOff>
      <xdr:row>39</xdr:row>
      <xdr:rowOff>5588</xdr:rowOff>
    </xdr:to>
    <xdr:cxnSp macro="">
      <xdr:nvCxnSpPr>
        <xdr:cNvPr id="292" name="直線コネクタ 291"/>
        <xdr:cNvCxnSpPr/>
      </xdr:nvCxnSpPr>
      <xdr:spPr>
        <a:xfrm flipV="1">
          <a:off x="9639300" y="6691567"/>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5588</xdr:rowOff>
    </xdr:from>
    <xdr:to>
      <xdr:col>50</xdr:col>
      <xdr:colOff>114300</xdr:colOff>
      <xdr:row>39</xdr:row>
      <xdr:rowOff>5969</xdr:rowOff>
    </xdr:to>
    <xdr:cxnSp macro="">
      <xdr:nvCxnSpPr>
        <xdr:cNvPr id="295" name="直線コネクタ 294"/>
        <xdr:cNvCxnSpPr/>
      </xdr:nvCxnSpPr>
      <xdr:spPr>
        <a:xfrm flipV="1">
          <a:off x="8750300" y="66921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5969</xdr:rowOff>
    </xdr:from>
    <xdr:to>
      <xdr:col>45</xdr:col>
      <xdr:colOff>177800</xdr:colOff>
      <xdr:row>39</xdr:row>
      <xdr:rowOff>6350</xdr:rowOff>
    </xdr:to>
    <xdr:cxnSp macro="">
      <xdr:nvCxnSpPr>
        <xdr:cNvPr id="298" name="直線コネクタ 297"/>
        <xdr:cNvCxnSpPr/>
      </xdr:nvCxnSpPr>
      <xdr:spPr>
        <a:xfrm flipV="1">
          <a:off x="7861300" y="66925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300" name="テキスト ボックス 299"/>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153797</xdr:rowOff>
    </xdr:from>
    <xdr:to>
      <xdr:col>41</xdr:col>
      <xdr:colOff>50800</xdr:colOff>
      <xdr:row>39</xdr:row>
      <xdr:rowOff>6350</xdr:rowOff>
    </xdr:to>
    <xdr:cxnSp macro="">
      <xdr:nvCxnSpPr>
        <xdr:cNvPr id="301" name="直線コネクタ 300"/>
        <xdr:cNvCxnSpPr/>
      </xdr:nvCxnSpPr>
      <xdr:spPr>
        <a:xfrm>
          <a:off x="6972300" y="666889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125667</xdr:rowOff>
    </xdr:from>
    <xdr:to>
      <xdr:col>55</xdr:col>
      <xdr:colOff>50800</xdr:colOff>
      <xdr:row>39</xdr:row>
      <xdr:rowOff>55817</xdr:rowOff>
    </xdr:to>
    <xdr:sp macro="" textlink="">
      <xdr:nvSpPr>
        <xdr:cNvPr id="311" name="楕円 310"/>
        <xdr:cNvSpPr/>
      </xdr:nvSpPr>
      <xdr:spPr>
        <a:xfrm>
          <a:off x="10426700" y="66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40594</xdr:rowOff>
    </xdr:from>
    <xdr:ext cx="378565" cy="259045"/>
    <xdr:sp macro="" textlink="">
      <xdr:nvSpPr>
        <xdr:cNvPr id="312" name="労働費該当値テキスト"/>
        <xdr:cNvSpPr txBox="1"/>
      </xdr:nvSpPr>
      <xdr:spPr>
        <a:xfrm>
          <a:off x="10528300" y="6555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126238</xdr:rowOff>
    </xdr:from>
    <xdr:to>
      <xdr:col>50</xdr:col>
      <xdr:colOff>165100</xdr:colOff>
      <xdr:row>39</xdr:row>
      <xdr:rowOff>56388</xdr:rowOff>
    </xdr:to>
    <xdr:sp macro="" textlink="">
      <xdr:nvSpPr>
        <xdr:cNvPr id="313" name="楕円 312"/>
        <xdr:cNvSpPr/>
      </xdr:nvSpPr>
      <xdr:spPr>
        <a:xfrm>
          <a:off x="9588500" y="6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47515</xdr:rowOff>
    </xdr:from>
    <xdr:ext cx="378565" cy="259045"/>
    <xdr:sp macro="" textlink="">
      <xdr:nvSpPr>
        <xdr:cNvPr id="314" name="テキスト ボックス 313"/>
        <xdr:cNvSpPr txBox="1"/>
      </xdr:nvSpPr>
      <xdr:spPr>
        <a:xfrm>
          <a:off x="9450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126619</xdr:rowOff>
    </xdr:from>
    <xdr:to>
      <xdr:col>46</xdr:col>
      <xdr:colOff>38100</xdr:colOff>
      <xdr:row>39</xdr:row>
      <xdr:rowOff>56769</xdr:rowOff>
    </xdr:to>
    <xdr:sp macro="" textlink="">
      <xdr:nvSpPr>
        <xdr:cNvPr id="315" name="楕円 314"/>
        <xdr:cNvSpPr/>
      </xdr:nvSpPr>
      <xdr:spPr>
        <a:xfrm>
          <a:off x="8699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47896</xdr:rowOff>
    </xdr:from>
    <xdr:ext cx="378565" cy="259045"/>
    <xdr:sp macro="" textlink="">
      <xdr:nvSpPr>
        <xdr:cNvPr id="316" name="テキスト ボックス 315"/>
        <xdr:cNvSpPr txBox="1"/>
      </xdr:nvSpPr>
      <xdr:spPr>
        <a:xfrm>
          <a:off x="8561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127000</xdr:rowOff>
    </xdr:from>
    <xdr:to>
      <xdr:col>41</xdr:col>
      <xdr:colOff>101600</xdr:colOff>
      <xdr:row>39</xdr:row>
      <xdr:rowOff>57150</xdr:rowOff>
    </xdr:to>
    <xdr:sp macro="" textlink="">
      <xdr:nvSpPr>
        <xdr:cNvPr id="317" name="楕円 316"/>
        <xdr:cNvSpPr/>
      </xdr:nvSpPr>
      <xdr:spPr>
        <a:xfrm>
          <a:off x="7810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48277</xdr:rowOff>
    </xdr:from>
    <xdr:ext cx="378565" cy="259045"/>
    <xdr:sp macro="" textlink="">
      <xdr:nvSpPr>
        <xdr:cNvPr id="318" name="テキスト ボックス 317"/>
        <xdr:cNvSpPr txBox="1"/>
      </xdr:nvSpPr>
      <xdr:spPr>
        <a:xfrm>
          <a:off x="7672017" y="673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102997</xdr:rowOff>
    </xdr:from>
    <xdr:to>
      <xdr:col>36</xdr:col>
      <xdr:colOff>165100</xdr:colOff>
      <xdr:row>39</xdr:row>
      <xdr:rowOff>33147</xdr:rowOff>
    </xdr:to>
    <xdr:sp macro="" textlink="">
      <xdr:nvSpPr>
        <xdr:cNvPr id="319" name="楕円 318"/>
        <xdr:cNvSpPr/>
      </xdr:nvSpPr>
      <xdr:spPr>
        <a:xfrm>
          <a:off x="6921500" y="66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24274</xdr:rowOff>
    </xdr:from>
    <xdr:ext cx="378565" cy="259045"/>
    <xdr:sp macro="" textlink="">
      <xdr:nvSpPr>
        <xdr:cNvPr id="320" name="テキスト ボックス 319"/>
        <xdr:cNvSpPr txBox="1"/>
      </xdr:nvSpPr>
      <xdr:spPr>
        <a:xfrm>
          <a:off x="6783017" y="67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30505</xdr:rowOff>
    </xdr:from>
    <xdr:to>
      <xdr:col>55</xdr:col>
      <xdr:colOff>0</xdr:colOff>
      <xdr:row>57</xdr:row>
      <xdr:rowOff>128673</xdr:rowOff>
    </xdr:to>
    <xdr:cxnSp macro="">
      <xdr:nvCxnSpPr>
        <xdr:cNvPr id="351" name="直線コネクタ 350"/>
        <xdr:cNvCxnSpPr/>
      </xdr:nvCxnSpPr>
      <xdr:spPr>
        <a:xfrm>
          <a:off x="9639300" y="9803155"/>
          <a:ext cx="838200" cy="9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171387</xdr:rowOff>
    </xdr:from>
    <xdr:ext cx="534377" cy="259045"/>
    <xdr:sp macro="" textlink="">
      <xdr:nvSpPr>
        <xdr:cNvPr id="352" name="農林水産業費平均値テキスト"/>
        <xdr:cNvSpPr txBox="1"/>
      </xdr:nvSpPr>
      <xdr:spPr>
        <a:xfrm>
          <a:off x="10528300" y="9601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26391</xdr:rowOff>
    </xdr:from>
    <xdr:to>
      <xdr:col>50</xdr:col>
      <xdr:colOff>114300</xdr:colOff>
      <xdr:row>57</xdr:row>
      <xdr:rowOff>30505</xdr:rowOff>
    </xdr:to>
    <xdr:cxnSp macro="">
      <xdr:nvCxnSpPr>
        <xdr:cNvPr id="354" name="直線コネクタ 353"/>
        <xdr:cNvCxnSpPr/>
      </xdr:nvCxnSpPr>
      <xdr:spPr>
        <a:xfrm>
          <a:off x="8750300" y="9627591"/>
          <a:ext cx="889000" cy="17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26391</xdr:rowOff>
    </xdr:from>
    <xdr:to>
      <xdr:col>45</xdr:col>
      <xdr:colOff>177800</xdr:colOff>
      <xdr:row>57</xdr:row>
      <xdr:rowOff>61094</xdr:rowOff>
    </xdr:to>
    <xdr:cxnSp macro="">
      <xdr:nvCxnSpPr>
        <xdr:cNvPr id="357" name="直線コネクタ 356"/>
        <xdr:cNvCxnSpPr/>
      </xdr:nvCxnSpPr>
      <xdr:spPr>
        <a:xfrm flipV="1">
          <a:off x="7861300" y="9627591"/>
          <a:ext cx="889000" cy="20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109161</xdr:rowOff>
    </xdr:from>
    <xdr:ext cx="534377" cy="259045"/>
    <xdr:sp macro="" textlink="">
      <xdr:nvSpPr>
        <xdr:cNvPr id="359" name="テキスト ボックス 358"/>
        <xdr:cNvSpPr txBox="1"/>
      </xdr:nvSpPr>
      <xdr:spPr>
        <a:xfrm>
          <a:off x="8483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61094</xdr:rowOff>
    </xdr:from>
    <xdr:to>
      <xdr:col>41</xdr:col>
      <xdr:colOff>50800</xdr:colOff>
      <xdr:row>57</xdr:row>
      <xdr:rowOff>105824</xdr:rowOff>
    </xdr:to>
    <xdr:cxnSp macro="">
      <xdr:nvCxnSpPr>
        <xdr:cNvPr id="360" name="直線コネクタ 359"/>
        <xdr:cNvCxnSpPr/>
      </xdr:nvCxnSpPr>
      <xdr:spPr>
        <a:xfrm flipV="1">
          <a:off x="6972300" y="9833744"/>
          <a:ext cx="889000" cy="4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113189</xdr:rowOff>
    </xdr:from>
    <xdr:ext cx="534377" cy="259045"/>
    <xdr:sp macro="" textlink="">
      <xdr:nvSpPr>
        <xdr:cNvPr id="362" name="テキスト ボックス 361"/>
        <xdr:cNvSpPr txBox="1"/>
      </xdr:nvSpPr>
      <xdr:spPr>
        <a:xfrm>
          <a:off x="7594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77873</xdr:rowOff>
    </xdr:from>
    <xdr:to>
      <xdr:col>55</xdr:col>
      <xdr:colOff>50800</xdr:colOff>
      <xdr:row>58</xdr:row>
      <xdr:rowOff>8023</xdr:rowOff>
    </xdr:to>
    <xdr:sp macro="" textlink="">
      <xdr:nvSpPr>
        <xdr:cNvPr id="370" name="楕円 369"/>
        <xdr:cNvSpPr/>
      </xdr:nvSpPr>
      <xdr:spPr>
        <a:xfrm>
          <a:off x="10426700" y="98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56300</xdr:rowOff>
    </xdr:from>
    <xdr:ext cx="534377" cy="259045"/>
    <xdr:sp macro="" textlink="">
      <xdr:nvSpPr>
        <xdr:cNvPr id="371" name="農林水産業費該当値テキスト"/>
        <xdr:cNvSpPr txBox="1"/>
      </xdr:nvSpPr>
      <xdr:spPr>
        <a:xfrm>
          <a:off x="10528300" y="982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151155</xdr:rowOff>
    </xdr:from>
    <xdr:to>
      <xdr:col>50</xdr:col>
      <xdr:colOff>165100</xdr:colOff>
      <xdr:row>57</xdr:row>
      <xdr:rowOff>81305</xdr:rowOff>
    </xdr:to>
    <xdr:sp macro="" textlink="">
      <xdr:nvSpPr>
        <xdr:cNvPr id="372" name="楕円 371"/>
        <xdr:cNvSpPr/>
      </xdr:nvSpPr>
      <xdr:spPr>
        <a:xfrm>
          <a:off x="9588500" y="97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72432</xdr:rowOff>
    </xdr:from>
    <xdr:ext cx="534377" cy="259045"/>
    <xdr:sp macro="" textlink="">
      <xdr:nvSpPr>
        <xdr:cNvPr id="373" name="テキスト ボックス 372"/>
        <xdr:cNvSpPr txBox="1"/>
      </xdr:nvSpPr>
      <xdr:spPr>
        <a:xfrm>
          <a:off x="9372111" y="984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147041</xdr:rowOff>
    </xdr:from>
    <xdr:to>
      <xdr:col>46</xdr:col>
      <xdr:colOff>38100</xdr:colOff>
      <xdr:row>56</xdr:row>
      <xdr:rowOff>77191</xdr:rowOff>
    </xdr:to>
    <xdr:sp macro="" textlink="">
      <xdr:nvSpPr>
        <xdr:cNvPr id="374" name="楕円 373"/>
        <xdr:cNvSpPr/>
      </xdr:nvSpPr>
      <xdr:spPr>
        <a:xfrm>
          <a:off x="8699500" y="957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93718</xdr:rowOff>
    </xdr:from>
    <xdr:ext cx="534377" cy="259045"/>
    <xdr:sp macro="" textlink="">
      <xdr:nvSpPr>
        <xdr:cNvPr id="375" name="テキスト ボックス 374"/>
        <xdr:cNvSpPr txBox="1"/>
      </xdr:nvSpPr>
      <xdr:spPr>
        <a:xfrm>
          <a:off x="8483111" y="935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10294</xdr:rowOff>
    </xdr:from>
    <xdr:to>
      <xdr:col>41</xdr:col>
      <xdr:colOff>101600</xdr:colOff>
      <xdr:row>57</xdr:row>
      <xdr:rowOff>111894</xdr:rowOff>
    </xdr:to>
    <xdr:sp macro="" textlink="">
      <xdr:nvSpPr>
        <xdr:cNvPr id="376" name="楕円 375"/>
        <xdr:cNvSpPr/>
      </xdr:nvSpPr>
      <xdr:spPr>
        <a:xfrm>
          <a:off x="7810500" y="978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128421</xdr:rowOff>
    </xdr:from>
    <xdr:ext cx="534377" cy="259045"/>
    <xdr:sp macro="" textlink="">
      <xdr:nvSpPr>
        <xdr:cNvPr id="377" name="テキスト ボックス 376"/>
        <xdr:cNvSpPr txBox="1"/>
      </xdr:nvSpPr>
      <xdr:spPr>
        <a:xfrm>
          <a:off x="7594111" y="95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55024</xdr:rowOff>
    </xdr:from>
    <xdr:to>
      <xdr:col>36</xdr:col>
      <xdr:colOff>165100</xdr:colOff>
      <xdr:row>57</xdr:row>
      <xdr:rowOff>156624</xdr:rowOff>
    </xdr:to>
    <xdr:sp macro="" textlink="">
      <xdr:nvSpPr>
        <xdr:cNvPr id="378" name="楕円 377"/>
        <xdr:cNvSpPr/>
      </xdr:nvSpPr>
      <xdr:spPr>
        <a:xfrm>
          <a:off x="6921500" y="982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147751</xdr:rowOff>
    </xdr:from>
    <xdr:ext cx="534377" cy="259045"/>
    <xdr:sp macro="" textlink="">
      <xdr:nvSpPr>
        <xdr:cNvPr id="379" name="テキスト ボックス 378"/>
        <xdr:cNvSpPr txBox="1"/>
      </xdr:nvSpPr>
      <xdr:spPr>
        <a:xfrm>
          <a:off x="6705111" y="992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145759</xdr:rowOff>
    </xdr:from>
    <xdr:to>
      <xdr:col>55</xdr:col>
      <xdr:colOff>0</xdr:colOff>
      <xdr:row>78</xdr:row>
      <xdr:rowOff>2746</xdr:rowOff>
    </xdr:to>
    <xdr:cxnSp macro="">
      <xdr:nvCxnSpPr>
        <xdr:cNvPr id="406" name="直線コネクタ 405"/>
        <xdr:cNvCxnSpPr/>
      </xdr:nvCxnSpPr>
      <xdr:spPr>
        <a:xfrm flipV="1">
          <a:off x="9639300" y="13347409"/>
          <a:ext cx="838200" cy="2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7490</xdr:rowOff>
    </xdr:from>
    <xdr:ext cx="534377" cy="259045"/>
    <xdr:sp macro="" textlink="">
      <xdr:nvSpPr>
        <xdr:cNvPr id="407" name="商工費平均値テキスト"/>
        <xdr:cNvSpPr txBox="1"/>
      </xdr:nvSpPr>
      <xdr:spPr>
        <a:xfrm>
          <a:off x="10528300" y="128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32007</xdr:rowOff>
    </xdr:from>
    <xdr:to>
      <xdr:col>50</xdr:col>
      <xdr:colOff>114300</xdr:colOff>
      <xdr:row>78</xdr:row>
      <xdr:rowOff>2746</xdr:rowOff>
    </xdr:to>
    <xdr:cxnSp macro="">
      <xdr:nvCxnSpPr>
        <xdr:cNvPr id="409" name="直線コネクタ 408"/>
        <xdr:cNvCxnSpPr/>
      </xdr:nvCxnSpPr>
      <xdr:spPr>
        <a:xfrm>
          <a:off x="8750300" y="12547857"/>
          <a:ext cx="889000" cy="82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11" name="テキスト ボックス 410"/>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158011</xdr:rowOff>
    </xdr:from>
    <xdr:to>
      <xdr:col>45</xdr:col>
      <xdr:colOff>177800</xdr:colOff>
      <xdr:row>73</xdr:row>
      <xdr:rowOff>32007</xdr:rowOff>
    </xdr:to>
    <xdr:cxnSp macro="">
      <xdr:nvCxnSpPr>
        <xdr:cNvPr id="412" name="直線コネクタ 411"/>
        <xdr:cNvCxnSpPr/>
      </xdr:nvCxnSpPr>
      <xdr:spPr>
        <a:xfrm>
          <a:off x="7861300" y="12502411"/>
          <a:ext cx="8890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96657</xdr:rowOff>
    </xdr:from>
    <xdr:ext cx="534377" cy="259045"/>
    <xdr:sp macro="" textlink="">
      <xdr:nvSpPr>
        <xdr:cNvPr id="414" name="テキスト ボックス 413"/>
        <xdr:cNvSpPr txBox="1"/>
      </xdr:nvSpPr>
      <xdr:spPr>
        <a:xfrm>
          <a:off x="8483111" y="131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28943</xdr:rowOff>
    </xdr:from>
    <xdr:to>
      <xdr:col>41</xdr:col>
      <xdr:colOff>50800</xdr:colOff>
      <xdr:row>72</xdr:row>
      <xdr:rowOff>158011</xdr:rowOff>
    </xdr:to>
    <xdr:cxnSp macro="">
      <xdr:nvCxnSpPr>
        <xdr:cNvPr id="415" name="直線コネクタ 414"/>
        <xdr:cNvCxnSpPr/>
      </xdr:nvCxnSpPr>
      <xdr:spPr>
        <a:xfrm>
          <a:off x="6972300" y="12373343"/>
          <a:ext cx="889000" cy="12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134284</xdr:rowOff>
    </xdr:from>
    <xdr:ext cx="534377" cy="259045"/>
    <xdr:sp macro="" textlink="">
      <xdr:nvSpPr>
        <xdr:cNvPr id="417" name="テキスト ボックス 416"/>
        <xdr:cNvSpPr txBox="1"/>
      </xdr:nvSpPr>
      <xdr:spPr>
        <a:xfrm>
          <a:off x="7594111" y="131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73613</xdr:rowOff>
    </xdr:from>
    <xdr:ext cx="534377" cy="259045"/>
    <xdr:sp macro="" textlink="">
      <xdr:nvSpPr>
        <xdr:cNvPr id="419" name="テキスト ボックス 418"/>
        <xdr:cNvSpPr txBox="1"/>
      </xdr:nvSpPr>
      <xdr:spPr>
        <a:xfrm>
          <a:off x="6705111" y="131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94959</xdr:rowOff>
    </xdr:from>
    <xdr:to>
      <xdr:col>55</xdr:col>
      <xdr:colOff>50800</xdr:colOff>
      <xdr:row>78</xdr:row>
      <xdr:rowOff>25109</xdr:rowOff>
    </xdr:to>
    <xdr:sp macro="" textlink="">
      <xdr:nvSpPr>
        <xdr:cNvPr id="425" name="楕円 424"/>
        <xdr:cNvSpPr/>
      </xdr:nvSpPr>
      <xdr:spPr>
        <a:xfrm>
          <a:off x="10426700" y="132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73386</xdr:rowOff>
    </xdr:from>
    <xdr:ext cx="469744" cy="259045"/>
    <xdr:sp macro="" textlink="">
      <xdr:nvSpPr>
        <xdr:cNvPr id="426" name="商工費該当値テキスト"/>
        <xdr:cNvSpPr txBox="1"/>
      </xdr:nvSpPr>
      <xdr:spPr>
        <a:xfrm>
          <a:off x="10528300" y="132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123396</xdr:rowOff>
    </xdr:from>
    <xdr:to>
      <xdr:col>50</xdr:col>
      <xdr:colOff>165100</xdr:colOff>
      <xdr:row>78</xdr:row>
      <xdr:rowOff>53546</xdr:rowOff>
    </xdr:to>
    <xdr:sp macro="" textlink="">
      <xdr:nvSpPr>
        <xdr:cNvPr id="427" name="楕円 426"/>
        <xdr:cNvSpPr/>
      </xdr:nvSpPr>
      <xdr:spPr>
        <a:xfrm>
          <a:off x="9588500" y="1332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44673</xdr:rowOff>
    </xdr:from>
    <xdr:ext cx="469744" cy="259045"/>
    <xdr:sp macro="" textlink="">
      <xdr:nvSpPr>
        <xdr:cNvPr id="428" name="テキスト ボックス 427"/>
        <xdr:cNvSpPr txBox="1"/>
      </xdr:nvSpPr>
      <xdr:spPr>
        <a:xfrm>
          <a:off x="9404428" y="1341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152657</xdr:rowOff>
    </xdr:from>
    <xdr:to>
      <xdr:col>46</xdr:col>
      <xdr:colOff>38100</xdr:colOff>
      <xdr:row>73</xdr:row>
      <xdr:rowOff>82807</xdr:rowOff>
    </xdr:to>
    <xdr:sp macro="" textlink="">
      <xdr:nvSpPr>
        <xdr:cNvPr id="429" name="楕円 428"/>
        <xdr:cNvSpPr/>
      </xdr:nvSpPr>
      <xdr:spPr>
        <a:xfrm>
          <a:off x="8699500" y="1249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99334</xdr:rowOff>
    </xdr:from>
    <xdr:ext cx="534377" cy="259045"/>
    <xdr:sp macro="" textlink="">
      <xdr:nvSpPr>
        <xdr:cNvPr id="430" name="テキスト ボックス 429"/>
        <xdr:cNvSpPr txBox="1"/>
      </xdr:nvSpPr>
      <xdr:spPr>
        <a:xfrm>
          <a:off x="8483111" y="122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107211</xdr:rowOff>
    </xdr:from>
    <xdr:to>
      <xdr:col>41</xdr:col>
      <xdr:colOff>101600</xdr:colOff>
      <xdr:row>73</xdr:row>
      <xdr:rowOff>37361</xdr:rowOff>
    </xdr:to>
    <xdr:sp macro="" textlink="">
      <xdr:nvSpPr>
        <xdr:cNvPr id="431" name="楕円 430"/>
        <xdr:cNvSpPr/>
      </xdr:nvSpPr>
      <xdr:spPr>
        <a:xfrm>
          <a:off x="7810500" y="124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53888</xdr:rowOff>
    </xdr:from>
    <xdr:ext cx="534377" cy="259045"/>
    <xdr:sp macro="" textlink="">
      <xdr:nvSpPr>
        <xdr:cNvPr id="432" name="テキスト ボックス 431"/>
        <xdr:cNvSpPr txBox="1"/>
      </xdr:nvSpPr>
      <xdr:spPr>
        <a:xfrm>
          <a:off x="7594111" y="122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149593</xdr:rowOff>
    </xdr:from>
    <xdr:to>
      <xdr:col>36</xdr:col>
      <xdr:colOff>165100</xdr:colOff>
      <xdr:row>72</xdr:row>
      <xdr:rowOff>79743</xdr:rowOff>
    </xdr:to>
    <xdr:sp macro="" textlink="">
      <xdr:nvSpPr>
        <xdr:cNvPr id="433" name="楕円 432"/>
        <xdr:cNvSpPr/>
      </xdr:nvSpPr>
      <xdr:spPr>
        <a:xfrm>
          <a:off x="6921500" y="1232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96270</xdr:rowOff>
    </xdr:from>
    <xdr:ext cx="534377" cy="259045"/>
    <xdr:sp macro="" textlink="">
      <xdr:nvSpPr>
        <xdr:cNvPr id="434" name="テキスト ボックス 433"/>
        <xdr:cNvSpPr txBox="1"/>
      </xdr:nvSpPr>
      <xdr:spPr>
        <a:xfrm>
          <a:off x="6705111" y="1209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41139</xdr:rowOff>
    </xdr:from>
    <xdr:to>
      <xdr:col>55</xdr:col>
      <xdr:colOff>0</xdr:colOff>
      <xdr:row>98</xdr:row>
      <xdr:rowOff>54901</xdr:rowOff>
    </xdr:to>
    <xdr:cxnSp macro="">
      <xdr:nvCxnSpPr>
        <xdr:cNvPr id="461" name="直線コネクタ 460"/>
        <xdr:cNvCxnSpPr/>
      </xdr:nvCxnSpPr>
      <xdr:spPr>
        <a:xfrm>
          <a:off x="9639300" y="16843239"/>
          <a:ext cx="8382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41139</xdr:rowOff>
    </xdr:from>
    <xdr:to>
      <xdr:col>50</xdr:col>
      <xdr:colOff>114300</xdr:colOff>
      <xdr:row>98</xdr:row>
      <xdr:rowOff>44221</xdr:rowOff>
    </xdr:to>
    <xdr:cxnSp macro="">
      <xdr:nvCxnSpPr>
        <xdr:cNvPr id="464" name="直線コネクタ 463"/>
        <xdr:cNvCxnSpPr/>
      </xdr:nvCxnSpPr>
      <xdr:spPr>
        <a:xfrm flipV="1">
          <a:off x="8750300" y="16843239"/>
          <a:ext cx="889000" cy="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40289</xdr:rowOff>
    </xdr:from>
    <xdr:to>
      <xdr:col>45</xdr:col>
      <xdr:colOff>177800</xdr:colOff>
      <xdr:row>98</xdr:row>
      <xdr:rowOff>44221</xdr:rowOff>
    </xdr:to>
    <xdr:cxnSp macro="">
      <xdr:nvCxnSpPr>
        <xdr:cNvPr id="467" name="直線コネクタ 466"/>
        <xdr:cNvCxnSpPr/>
      </xdr:nvCxnSpPr>
      <xdr:spPr>
        <a:xfrm>
          <a:off x="7861300" y="16842389"/>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62723</xdr:rowOff>
    </xdr:from>
    <xdr:ext cx="534377" cy="259045"/>
    <xdr:sp macro="" textlink="">
      <xdr:nvSpPr>
        <xdr:cNvPr id="469" name="テキスト ボックス 468"/>
        <xdr:cNvSpPr txBox="1"/>
      </xdr:nvSpPr>
      <xdr:spPr>
        <a:xfrm>
          <a:off x="8483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40289</xdr:rowOff>
    </xdr:from>
    <xdr:to>
      <xdr:col>41</xdr:col>
      <xdr:colOff>50800</xdr:colOff>
      <xdr:row>98</xdr:row>
      <xdr:rowOff>41348</xdr:rowOff>
    </xdr:to>
    <xdr:cxnSp macro="">
      <xdr:nvCxnSpPr>
        <xdr:cNvPr id="470" name="直線コネクタ 469"/>
        <xdr:cNvCxnSpPr/>
      </xdr:nvCxnSpPr>
      <xdr:spPr>
        <a:xfrm flipV="1">
          <a:off x="6972300" y="16842389"/>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68015</xdr:rowOff>
    </xdr:from>
    <xdr:ext cx="534377" cy="259045"/>
    <xdr:sp macro="" textlink="">
      <xdr:nvSpPr>
        <xdr:cNvPr id="472" name="テキスト ボックス 471"/>
        <xdr:cNvSpPr txBox="1"/>
      </xdr:nvSpPr>
      <xdr:spPr>
        <a:xfrm>
          <a:off x="7594111" y="16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4101</xdr:rowOff>
    </xdr:from>
    <xdr:to>
      <xdr:col>55</xdr:col>
      <xdr:colOff>50800</xdr:colOff>
      <xdr:row>98</xdr:row>
      <xdr:rowOff>105701</xdr:rowOff>
    </xdr:to>
    <xdr:sp macro="" textlink="">
      <xdr:nvSpPr>
        <xdr:cNvPr id="480" name="楕円 479"/>
        <xdr:cNvSpPr/>
      </xdr:nvSpPr>
      <xdr:spPr>
        <a:xfrm>
          <a:off x="10426700" y="1680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90478</xdr:rowOff>
    </xdr:from>
    <xdr:ext cx="534377" cy="259045"/>
    <xdr:sp macro="" textlink="">
      <xdr:nvSpPr>
        <xdr:cNvPr id="481" name="土木費該当値テキスト"/>
        <xdr:cNvSpPr txBox="1"/>
      </xdr:nvSpPr>
      <xdr:spPr>
        <a:xfrm>
          <a:off x="10528300" y="1672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161789</xdr:rowOff>
    </xdr:from>
    <xdr:to>
      <xdr:col>50</xdr:col>
      <xdr:colOff>165100</xdr:colOff>
      <xdr:row>98</xdr:row>
      <xdr:rowOff>91939</xdr:rowOff>
    </xdr:to>
    <xdr:sp macro="" textlink="">
      <xdr:nvSpPr>
        <xdr:cNvPr id="482" name="楕円 481"/>
        <xdr:cNvSpPr/>
      </xdr:nvSpPr>
      <xdr:spPr>
        <a:xfrm>
          <a:off x="9588500" y="1679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83066</xdr:rowOff>
    </xdr:from>
    <xdr:ext cx="534377" cy="259045"/>
    <xdr:sp macro="" textlink="">
      <xdr:nvSpPr>
        <xdr:cNvPr id="483" name="テキスト ボックス 482"/>
        <xdr:cNvSpPr txBox="1"/>
      </xdr:nvSpPr>
      <xdr:spPr>
        <a:xfrm>
          <a:off x="9372111" y="1688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164871</xdr:rowOff>
    </xdr:from>
    <xdr:to>
      <xdr:col>46</xdr:col>
      <xdr:colOff>38100</xdr:colOff>
      <xdr:row>98</xdr:row>
      <xdr:rowOff>95021</xdr:rowOff>
    </xdr:to>
    <xdr:sp macro="" textlink="">
      <xdr:nvSpPr>
        <xdr:cNvPr id="484" name="楕円 483"/>
        <xdr:cNvSpPr/>
      </xdr:nvSpPr>
      <xdr:spPr>
        <a:xfrm>
          <a:off x="8699500" y="1679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86148</xdr:rowOff>
    </xdr:from>
    <xdr:ext cx="534377" cy="259045"/>
    <xdr:sp macro="" textlink="">
      <xdr:nvSpPr>
        <xdr:cNvPr id="485" name="テキスト ボックス 484"/>
        <xdr:cNvSpPr txBox="1"/>
      </xdr:nvSpPr>
      <xdr:spPr>
        <a:xfrm>
          <a:off x="8483111" y="1688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160939</xdr:rowOff>
    </xdr:from>
    <xdr:to>
      <xdr:col>41</xdr:col>
      <xdr:colOff>101600</xdr:colOff>
      <xdr:row>98</xdr:row>
      <xdr:rowOff>91089</xdr:rowOff>
    </xdr:to>
    <xdr:sp macro="" textlink="">
      <xdr:nvSpPr>
        <xdr:cNvPr id="486" name="楕円 485"/>
        <xdr:cNvSpPr/>
      </xdr:nvSpPr>
      <xdr:spPr>
        <a:xfrm>
          <a:off x="7810500" y="1679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82216</xdr:rowOff>
    </xdr:from>
    <xdr:ext cx="534377" cy="259045"/>
    <xdr:sp macro="" textlink="">
      <xdr:nvSpPr>
        <xdr:cNvPr id="487" name="テキスト ボックス 486"/>
        <xdr:cNvSpPr txBox="1"/>
      </xdr:nvSpPr>
      <xdr:spPr>
        <a:xfrm>
          <a:off x="7594111" y="1688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161998</xdr:rowOff>
    </xdr:from>
    <xdr:to>
      <xdr:col>36</xdr:col>
      <xdr:colOff>165100</xdr:colOff>
      <xdr:row>98</xdr:row>
      <xdr:rowOff>92148</xdr:rowOff>
    </xdr:to>
    <xdr:sp macro="" textlink="">
      <xdr:nvSpPr>
        <xdr:cNvPr id="488" name="楕円 487"/>
        <xdr:cNvSpPr/>
      </xdr:nvSpPr>
      <xdr:spPr>
        <a:xfrm>
          <a:off x="6921500" y="167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83275</xdr:rowOff>
    </xdr:from>
    <xdr:ext cx="534377" cy="259045"/>
    <xdr:sp macro="" textlink="">
      <xdr:nvSpPr>
        <xdr:cNvPr id="489" name="テキスト ボックス 488"/>
        <xdr:cNvSpPr txBox="1"/>
      </xdr:nvSpPr>
      <xdr:spPr>
        <a:xfrm>
          <a:off x="6705111" y="168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21387</xdr:rowOff>
    </xdr:from>
    <xdr:to>
      <xdr:col>85</xdr:col>
      <xdr:colOff>127000</xdr:colOff>
      <xdr:row>37</xdr:row>
      <xdr:rowOff>46774</xdr:rowOff>
    </xdr:to>
    <xdr:cxnSp macro="">
      <xdr:nvCxnSpPr>
        <xdr:cNvPr id="518" name="直線コネクタ 517"/>
        <xdr:cNvCxnSpPr/>
      </xdr:nvCxnSpPr>
      <xdr:spPr>
        <a:xfrm flipV="1">
          <a:off x="15481300" y="6365037"/>
          <a:ext cx="838200" cy="2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46774</xdr:rowOff>
    </xdr:from>
    <xdr:to>
      <xdr:col>81</xdr:col>
      <xdr:colOff>50800</xdr:colOff>
      <xdr:row>37</xdr:row>
      <xdr:rowOff>87541</xdr:rowOff>
    </xdr:to>
    <xdr:cxnSp macro="">
      <xdr:nvCxnSpPr>
        <xdr:cNvPr id="521" name="直線コネクタ 520"/>
        <xdr:cNvCxnSpPr/>
      </xdr:nvCxnSpPr>
      <xdr:spPr>
        <a:xfrm flipV="1">
          <a:off x="14592300" y="6390424"/>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111942</xdr:rowOff>
    </xdr:from>
    <xdr:ext cx="534377" cy="259045"/>
    <xdr:sp macro="" textlink="">
      <xdr:nvSpPr>
        <xdr:cNvPr id="523" name="テキスト ボックス 522"/>
        <xdr:cNvSpPr txBox="1"/>
      </xdr:nvSpPr>
      <xdr:spPr>
        <a:xfrm>
          <a:off x="15214111" y="64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87541</xdr:rowOff>
    </xdr:from>
    <xdr:to>
      <xdr:col>76</xdr:col>
      <xdr:colOff>114300</xdr:colOff>
      <xdr:row>37</xdr:row>
      <xdr:rowOff>110477</xdr:rowOff>
    </xdr:to>
    <xdr:cxnSp macro="">
      <xdr:nvCxnSpPr>
        <xdr:cNvPr id="524" name="直線コネクタ 523"/>
        <xdr:cNvCxnSpPr/>
      </xdr:nvCxnSpPr>
      <xdr:spPr>
        <a:xfrm flipV="1">
          <a:off x="13703300" y="6431191"/>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77343</xdr:rowOff>
    </xdr:from>
    <xdr:to>
      <xdr:col>71</xdr:col>
      <xdr:colOff>177800</xdr:colOff>
      <xdr:row>37</xdr:row>
      <xdr:rowOff>110477</xdr:rowOff>
    </xdr:to>
    <xdr:cxnSp macro="">
      <xdr:nvCxnSpPr>
        <xdr:cNvPr id="527" name="直線コネクタ 526"/>
        <xdr:cNvCxnSpPr/>
      </xdr:nvCxnSpPr>
      <xdr:spPr>
        <a:xfrm>
          <a:off x="12814300" y="6420993"/>
          <a:ext cx="889000" cy="3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119448</xdr:rowOff>
    </xdr:from>
    <xdr:ext cx="534377" cy="259045"/>
    <xdr:sp macro="" textlink="">
      <xdr:nvSpPr>
        <xdr:cNvPr id="531" name="テキスト ボックス 530"/>
        <xdr:cNvSpPr txBox="1"/>
      </xdr:nvSpPr>
      <xdr:spPr>
        <a:xfrm>
          <a:off x="12547111" y="64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142037</xdr:rowOff>
    </xdr:from>
    <xdr:to>
      <xdr:col>85</xdr:col>
      <xdr:colOff>177800</xdr:colOff>
      <xdr:row>37</xdr:row>
      <xdr:rowOff>72187</xdr:rowOff>
    </xdr:to>
    <xdr:sp macro="" textlink="">
      <xdr:nvSpPr>
        <xdr:cNvPr id="537" name="楕円 536"/>
        <xdr:cNvSpPr/>
      </xdr:nvSpPr>
      <xdr:spPr>
        <a:xfrm>
          <a:off x="16268700" y="63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120464</xdr:rowOff>
    </xdr:from>
    <xdr:ext cx="534377" cy="259045"/>
    <xdr:sp macro="" textlink="">
      <xdr:nvSpPr>
        <xdr:cNvPr id="538" name="消防費該当値テキスト"/>
        <xdr:cNvSpPr txBox="1"/>
      </xdr:nvSpPr>
      <xdr:spPr>
        <a:xfrm>
          <a:off x="16370300" y="629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167424</xdr:rowOff>
    </xdr:from>
    <xdr:to>
      <xdr:col>81</xdr:col>
      <xdr:colOff>101600</xdr:colOff>
      <xdr:row>37</xdr:row>
      <xdr:rowOff>97574</xdr:rowOff>
    </xdr:to>
    <xdr:sp macro="" textlink="">
      <xdr:nvSpPr>
        <xdr:cNvPr id="539" name="楕円 538"/>
        <xdr:cNvSpPr/>
      </xdr:nvSpPr>
      <xdr:spPr>
        <a:xfrm>
          <a:off x="15430500" y="633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114101</xdr:rowOff>
    </xdr:from>
    <xdr:ext cx="534377" cy="259045"/>
    <xdr:sp macro="" textlink="">
      <xdr:nvSpPr>
        <xdr:cNvPr id="540" name="テキスト ボックス 539"/>
        <xdr:cNvSpPr txBox="1"/>
      </xdr:nvSpPr>
      <xdr:spPr>
        <a:xfrm>
          <a:off x="15214111" y="61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36741</xdr:rowOff>
    </xdr:from>
    <xdr:to>
      <xdr:col>76</xdr:col>
      <xdr:colOff>165100</xdr:colOff>
      <xdr:row>37</xdr:row>
      <xdr:rowOff>138341</xdr:rowOff>
    </xdr:to>
    <xdr:sp macro="" textlink="">
      <xdr:nvSpPr>
        <xdr:cNvPr id="541" name="楕円 540"/>
        <xdr:cNvSpPr/>
      </xdr:nvSpPr>
      <xdr:spPr>
        <a:xfrm>
          <a:off x="14541500" y="638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129468</xdr:rowOff>
    </xdr:from>
    <xdr:ext cx="534377" cy="259045"/>
    <xdr:sp macro="" textlink="">
      <xdr:nvSpPr>
        <xdr:cNvPr id="542" name="テキスト ボックス 541"/>
        <xdr:cNvSpPr txBox="1"/>
      </xdr:nvSpPr>
      <xdr:spPr>
        <a:xfrm>
          <a:off x="14325111" y="647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59677</xdr:rowOff>
    </xdr:from>
    <xdr:to>
      <xdr:col>72</xdr:col>
      <xdr:colOff>38100</xdr:colOff>
      <xdr:row>37</xdr:row>
      <xdr:rowOff>161277</xdr:rowOff>
    </xdr:to>
    <xdr:sp macro="" textlink="">
      <xdr:nvSpPr>
        <xdr:cNvPr id="543" name="楕円 542"/>
        <xdr:cNvSpPr/>
      </xdr:nvSpPr>
      <xdr:spPr>
        <a:xfrm>
          <a:off x="13652500" y="64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152404</xdr:rowOff>
    </xdr:from>
    <xdr:ext cx="534377" cy="259045"/>
    <xdr:sp macro="" textlink="">
      <xdr:nvSpPr>
        <xdr:cNvPr id="544" name="テキスト ボックス 543"/>
        <xdr:cNvSpPr txBox="1"/>
      </xdr:nvSpPr>
      <xdr:spPr>
        <a:xfrm>
          <a:off x="13436111" y="64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26543</xdr:rowOff>
    </xdr:from>
    <xdr:to>
      <xdr:col>67</xdr:col>
      <xdr:colOff>101600</xdr:colOff>
      <xdr:row>37</xdr:row>
      <xdr:rowOff>128143</xdr:rowOff>
    </xdr:to>
    <xdr:sp macro="" textlink="">
      <xdr:nvSpPr>
        <xdr:cNvPr id="545" name="楕円 544"/>
        <xdr:cNvSpPr/>
      </xdr:nvSpPr>
      <xdr:spPr>
        <a:xfrm>
          <a:off x="12763500" y="637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144670</xdr:rowOff>
    </xdr:from>
    <xdr:ext cx="534377" cy="259045"/>
    <xdr:sp macro="" textlink="">
      <xdr:nvSpPr>
        <xdr:cNvPr id="546" name="テキスト ボックス 545"/>
        <xdr:cNvSpPr txBox="1"/>
      </xdr:nvSpPr>
      <xdr:spPr>
        <a:xfrm>
          <a:off x="12547111" y="614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117587</xdr:rowOff>
    </xdr:from>
    <xdr:to>
      <xdr:col>85</xdr:col>
      <xdr:colOff>127000</xdr:colOff>
      <xdr:row>57</xdr:row>
      <xdr:rowOff>31983</xdr:rowOff>
    </xdr:to>
    <xdr:cxnSp macro="">
      <xdr:nvCxnSpPr>
        <xdr:cNvPr id="575" name="直線コネクタ 574"/>
        <xdr:cNvCxnSpPr/>
      </xdr:nvCxnSpPr>
      <xdr:spPr>
        <a:xfrm>
          <a:off x="15481300" y="9547337"/>
          <a:ext cx="838200" cy="25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60068</xdr:rowOff>
    </xdr:from>
    <xdr:ext cx="534377" cy="259045"/>
    <xdr:sp macro="" textlink="">
      <xdr:nvSpPr>
        <xdr:cNvPr id="576" name="教育費平均値テキスト"/>
        <xdr:cNvSpPr txBox="1"/>
      </xdr:nvSpPr>
      <xdr:spPr>
        <a:xfrm>
          <a:off x="16370300" y="9489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117587</xdr:rowOff>
    </xdr:from>
    <xdr:to>
      <xdr:col>81</xdr:col>
      <xdr:colOff>50800</xdr:colOff>
      <xdr:row>57</xdr:row>
      <xdr:rowOff>60444</xdr:rowOff>
    </xdr:to>
    <xdr:cxnSp macro="">
      <xdr:nvCxnSpPr>
        <xdr:cNvPr id="578" name="直線コネクタ 577"/>
        <xdr:cNvCxnSpPr/>
      </xdr:nvCxnSpPr>
      <xdr:spPr>
        <a:xfrm flipV="1">
          <a:off x="14592300" y="9547337"/>
          <a:ext cx="889000" cy="28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131312</xdr:rowOff>
    </xdr:from>
    <xdr:ext cx="534377" cy="259045"/>
    <xdr:sp macro="" textlink="">
      <xdr:nvSpPr>
        <xdr:cNvPr id="580" name="テキスト ボックス 579"/>
        <xdr:cNvSpPr txBox="1"/>
      </xdr:nvSpPr>
      <xdr:spPr>
        <a:xfrm>
          <a:off x="15214111" y="97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60444</xdr:rowOff>
    </xdr:from>
    <xdr:to>
      <xdr:col>76</xdr:col>
      <xdr:colOff>114300</xdr:colOff>
      <xdr:row>57</xdr:row>
      <xdr:rowOff>79799</xdr:rowOff>
    </xdr:to>
    <xdr:cxnSp macro="">
      <xdr:nvCxnSpPr>
        <xdr:cNvPr id="581" name="直線コネクタ 580"/>
        <xdr:cNvCxnSpPr/>
      </xdr:nvCxnSpPr>
      <xdr:spPr>
        <a:xfrm flipV="1">
          <a:off x="13703300" y="9833094"/>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17456</xdr:rowOff>
    </xdr:from>
    <xdr:ext cx="534377" cy="259045"/>
    <xdr:sp macro="" textlink="">
      <xdr:nvSpPr>
        <xdr:cNvPr id="583" name="テキスト ボックス 582"/>
        <xdr:cNvSpPr txBox="1"/>
      </xdr:nvSpPr>
      <xdr:spPr>
        <a:xfrm>
          <a:off x="14325111" y="94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78603</xdr:rowOff>
    </xdr:from>
    <xdr:to>
      <xdr:col>71</xdr:col>
      <xdr:colOff>177800</xdr:colOff>
      <xdr:row>57</xdr:row>
      <xdr:rowOff>79799</xdr:rowOff>
    </xdr:to>
    <xdr:cxnSp macro="">
      <xdr:nvCxnSpPr>
        <xdr:cNvPr id="584" name="直線コネクタ 583"/>
        <xdr:cNvCxnSpPr/>
      </xdr:nvCxnSpPr>
      <xdr:spPr>
        <a:xfrm>
          <a:off x="12814300" y="9851253"/>
          <a:ext cx="889000" cy="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88" name="テキスト ボックス 587"/>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152633</xdr:rowOff>
    </xdr:from>
    <xdr:to>
      <xdr:col>85</xdr:col>
      <xdr:colOff>177800</xdr:colOff>
      <xdr:row>57</xdr:row>
      <xdr:rowOff>82783</xdr:rowOff>
    </xdr:to>
    <xdr:sp macro="" textlink="">
      <xdr:nvSpPr>
        <xdr:cNvPr id="594" name="楕円 593"/>
        <xdr:cNvSpPr/>
      </xdr:nvSpPr>
      <xdr:spPr>
        <a:xfrm>
          <a:off x="16268700" y="975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67560</xdr:rowOff>
    </xdr:from>
    <xdr:ext cx="534377" cy="259045"/>
    <xdr:sp macro="" textlink="">
      <xdr:nvSpPr>
        <xdr:cNvPr id="595" name="教育費該当値テキスト"/>
        <xdr:cNvSpPr txBox="1"/>
      </xdr:nvSpPr>
      <xdr:spPr>
        <a:xfrm>
          <a:off x="16370300" y="966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66787</xdr:rowOff>
    </xdr:from>
    <xdr:to>
      <xdr:col>81</xdr:col>
      <xdr:colOff>101600</xdr:colOff>
      <xdr:row>55</xdr:row>
      <xdr:rowOff>168387</xdr:rowOff>
    </xdr:to>
    <xdr:sp macro="" textlink="">
      <xdr:nvSpPr>
        <xdr:cNvPr id="596" name="楕円 595"/>
        <xdr:cNvSpPr/>
      </xdr:nvSpPr>
      <xdr:spPr>
        <a:xfrm>
          <a:off x="15430500" y="949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13464</xdr:rowOff>
    </xdr:from>
    <xdr:ext cx="534377" cy="259045"/>
    <xdr:sp macro="" textlink="">
      <xdr:nvSpPr>
        <xdr:cNvPr id="597" name="テキスト ボックス 596"/>
        <xdr:cNvSpPr txBox="1"/>
      </xdr:nvSpPr>
      <xdr:spPr>
        <a:xfrm>
          <a:off x="15214111" y="92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9644</xdr:rowOff>
    </xdr:from>
    <xdr:to>
      <xdr:col>76</xdr:col>
      <xdr:colOff>165100</xdr:colOff>
      <xdr:row>57</xdr:row>
      <xdr:rowOff>111244</xdr:rowOff>
    </xdr:to>
    <xdr:sp macro="" textlink="">
      <xdr:nvSpPr>
        <xdr:cNvPr id="598" name="楕円 597"/>
        <xdr:cNvSpPr/>
      </xdr:nvSpPr>
      <xdr:spPr>
        <a:xfrm>
          <a:off x="14541500" y="97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102371</xdr:rowOff>
    </xdr:from>
    <xdr:ext cx="534377" cy="259045"/>
    <xdr:sp macro="" textlink="">
      <xdr:nvSpPr>
        <xdr:cNvPr id="599" name="テキスト ボックス 598"/>
        <xdr:cNvSpPr txBox="1"/>
      </xdr:nvSpPr>
      <xdr:spPr>
        <a:xfrm>
          <a:off x="14325111" y="987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28999</xdr:rowOff>
    </xdr:from>
    <xdr:to>
      <xdr:col>72</xdr:col>
      <xdr:colOff>38100</xdr:colOff>
      <xdr:row>57</xdr:row>
      <xdr:rowOff>130599</xdr:rowOff>
    </xdr:to>
    <xdr:sp macro="" textlink="">
      <xdr:nvSpPr>
        <xdr:cNvPr id="600" name="楕円 599"/>
        <xdr:cNvSpPr/>
      </xdr:nvSpPr>
      <xdr:spPr>
        <a:xfrm>
          <a:off x="13652500" y="980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121726</xdr:rowOff>
    </xdr:from>
    <xdr:ext cx="534377" cy="259045"/>
    <xdr:sp macro="" textlink="">
      <xdr:nvSpPr>
        <xdr:cNvPr id="601" name="テキスト ボックス 600"/>
        <xdr:cNvSpPr txBox="1"/>
      </xdr:nvSpPr>
      <xdr:spPr>
        <a:xfrm>
          <a:off x="13436111" y="989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27803</xdr:rowOff>
    </xdr:from>
    <xdr:to>
      <xdr:col>67</xdr:col>
      <xdr:colOff>101600</xdr:colOff>
      <xdr:row>57</xdr:row>
      <xdr:rowOff>129403</xdr:rowOff>
    </xdr:to>
    <xdr:sp macro="" textlink="">
      <xdr:nvSpPr>
        <xdr:cNvPr id="602" name="楕円 601"/>
        <xdr:cNvSpPr/>
      </xdr:nvSpPr>
      <xdr:spPr>
        <a:xfrm>
          <a:off x="12763500" y="98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120530</xdr:rowOff>
    </xdr:from>
    <xdr:ext cx="534377" cy="259045"/>
    <xdr:sp macro="" textlink="">
      <xdr:nvSpPr>
        <xdr:cNvPr id="603" name="テキスト ボックス 602"/>
        <xdr:cNvSpPr txBox="1"/>
      </xdr:nvSpPr>
      <xdr:spPr>
        <a:xfrm>
          <a:off x="12547111" y="989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26581</xdr:rowOff>
    </xdr:from>
    <xdr:to>
      <xdr:col>85</xdr:col>
      <xdr:colOff>127000</xdr:colOff>
      <xdr:row>79</xdr:row>
      <xdr:rowOff>24715</xdr:rowOff>
    </xdr:to>
    <xdr:cxnSp macro="">
      <xdr:nvCxnSpPr>
        <xdr:cNvPr id="632" name="直線コネクタ 631"/>
        <xdr:cNvCxnSpPr/>
      </xdr:nvCxnSpPr>
      <xdr:spPr>
        <a:xfrm>
          <a:off x="15481300" y="13399681"/>
          <a:ext cx="838200" cy="16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26581</xdr:rowOff>
    </xdr:from>
    <xdr:to>
      <xdr:col>81</xdr:col>
      <xdr:colOff>50800</xdr:colOff>
      <xdr:row>78</xdr:row>
      <xdr:rowOff>110401</xdr:rowOff>
    </xdr:to>
    <xdr:cxnSp macro="">
      <xdr:nvCxnSpPr>
        <xdr:cNvPr id="635" name="直線コネクタ 634"/>
        <xdr:cNvCxnSpPr/>
      </xdr:nvCxnSpPr>
      <xdr:spPr>
        <a:xfrm flipV="1">
          <a:off x="14592300" y="13399681"/>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81576</xdr:rowOff>
    </xdr:from>
    <xdr:ext cx="469744" cy="259045"/>
    <xdr:sp macro="" textlink="">
      <xdr:nvSpPr>
        <xdr:cNvPr id="637" name="テキスト ボックス 636"/>
        <xdr:cNvSpPr txBox="1"/>
      </xdr:nvSpPr>
      <xdr:spPr>
        <a:xfrm>
          <a:off x="15246428" y="1345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110401</xdr:rowOff>
    </xdr:from>
    <xdr:to>
      <xdr:col>76</xdr:col>
      <xdr:colOff>114300</xdr:colOff>
      <xdr:row>79</xdr:row>
      <xdr:rowOff>41974</xdr:rowOff>
    </xdr:to>
    <xdr:cxnSp macro="">
      <xdr:nvCxnSpPr>
        <xdr:cNvPr id="638" name="直線コネクタ 637"/>
        <xdr:cNvCxnSpPr/>
      </xdr:nvCxnSpPr>
      <xdr:spPr>
        <a:xfrm flipV="1">
          <a:off x="13703300" y="13483501"/>
          <a:ext cx="889000" cy="10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166082</xdr:rowOff>
    </xdr:from>
    <xdr:ext cx="469744" cy="259045"/>
    <xdr:sp macro="" textlink="">
      <xdr:nvSpPr>
        <xdr:cNvPr id="640" name="テキスト ボックス 639"/>
        <xdr:cNvSpPr txBox="1"/>
      </xdr:nvSpPr>
      <xdr:spPr>
        <a:xfrm>
          <a:off x="14357428" y="1353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33401</xdr:rowOff>
    </xdr:from>
    <xdr:to>
      <xdr:col>71</xdr:col>
      <xdr:colOff>177800</xdr:colOff>
      <xdr:row>79</xdr:row>
      <xdr:rowOff>41974</xdr:rowOff>
    </xdr:to>
    <xdr:cxnSp macro="">
      <xdr:nvCxnSpPr>
        <xdr:cNvPr id="641" name="直線コネクタ 640"/>
        <xdr:cNvCxnSpPr/>
      </xdr:nvCxnSpPr>
      <xdr:spPr>
        <a:xfrm>
          <a:off x="12814300" y="13577951"/>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145365</xdr:rowOff>
    </xdr:from>
    <xdr:to>
      <xdr:col>85</xdr:col>
      <xdr:colOff>177800</xdr:colOff>
      <xdr:row>79</xdr:row>
      <xdr:rowOff>75515</xdr:rowOff>
    </xdr:to>
    <xdr:sp macro="" textlink="">
      <xdr:nvSpPr>
        <xdr:cNvPr id="651" name="楕円 650"/>
        <xdr:cNvSpPr/>
      </xdr:nvSpPr>
      <xdr:spPr>
        <a:xfrm>
          <a:off x="16268700" y="135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60292</xdr:rowOff>
    </xdr:from>
    <xdr:ext cx="469744" cy="259045"/>
    <xdr:sp macro="" textlink="">
      <xdr:nvSpPr>
        <xdr:cNvPr id="652" name="災害復旧費該当値テキスト"/>
        <xdr:cNvSpPr txBox="1"/>
      </xdr:nvSpPr>
      <xdr:spPr>
        <a:xfrm>
          <a:off x="16370300" y="1343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147231</xdr:rowOff>
    </xdr:from>
    <xdr:to>
      <xdr:col>81</xdr:col>
      <xdr:colOff>101600</xdr:colOff>
      <xdr:row>78</xdr:row>
      <xdr:rowOff>77381</xdr:rowOff>
    </xdr:to>
    <xdr:sp macro="" textlink="">
      <xdr:nvSpPr>
        <xdr:cNvPr id="653" name="楕円 652"/>
        <xdr:cNvSpPr/>
      </xdr:nvSpPr>
      <xdr:spPr>
        <a:xfrm>
          <a:off x="15430500" y="1334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93908</xdr:rowOff>
    </xdr:from>
    <xdr:ext cx="469744" cy="259045"/>
    <xdr:sp macro="" textlink="">
      <xdr:nvSpPr>
        <xdr:cNvPr id="654" name="テキスト ボックス 653"/>
        <xdr:cNvSpPr txBox="1"/>
      </xdr:nvSpPr>
      <xdr:spPr>
        <a:xfrm>
          <a:off x="15246428" y="1312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59601</xdr:rowOff>
    </xdr:from>
    <xdr:to>
      <xdr:col>76</xdr:col>
      <xdr:colOff>165100</xdr:colOff>
      <xdr:row>78</xdr:row>
      <xdr:rowOff>161201</xdr:rowOff>
    </xdr:to>
    <xdr:sp macro="" textlink="">
      <xdr:nvSpPr>
        <xdr:cNvPr id="655" name="楕円 654"/>
        <xdr:cNvSpPr/>
      </xdr:nvSpPr>
      <xdr:spPr>
        <a:xfrm>
          <a:off x="14541500" y="134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6278</xdr:rowOff>
    </xdr:from>
    <xdr:ext cx="469744" cy="259045"/>
    <xdr:sp macro="" textlink="">
      <xdr:nvSpPr>
        <xdr:cNvPr id="656" name="テキスト ボックス 655"/>
        <xdr:cNvSpPr txBox="1"/>
      </xdr:nvSpPr>
      <xdr:spPr>
        <a:xfrm>
          <a:off x="14357428" y="132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162624</xdr:rowOff>
    </xdr:from>
    <xdr:to>
      <xdr:col>72</xdr:col>
      <xdr:colOff>38100</xdr:colOff>
      <xdr:row>79</xdr:row>
      <xdr:rowOff>92774</xdr:rowOff>
    </xdr:to>
    <xdr:sp macro="" textlink="">
      <xdr:nvSpPr>
        <xdr:cNvPr id="657" name="楕円 656"/>
        <xdr:cNvSpPr/>
      </xdr:nvSpPr>
      <xdr:spPr>
        <a:xfrm>
          <a:off x="13652500" y="1353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83901</xdr:rowOff>
    </xdr:from>
    <xdr:ext cx="378565" cy="259045"/>
    <xdr:sp macro="" textlink="">
      <xdr:nvSpPr>
        <xdr:cNvPr id="658" name="テキスト ボックス 657"/>
        <xdr:cNvSpPr txBox="1"/>
      </xdr:nvSpPr>
      <xdr:spPr>
        <a:xfrm>
          <a:off x="13514017" y="13628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154051</xdr:rowOff>
    </xdr:from>
    <xdr:to>
      <xdr:col>67</xdr:col>
      <xdr:colOff>101600</xdr:colOff>
      <xdr:row>79</xdr:row>
      <xdr:rowOff>84201</xdr:rowOff>
    </xdr:to>
    <xdr:sp macro="" textlink="">
      <xdr:nvSpPr>
        <xdr:cNvPr id="659" name="楕円 658"/>
        <xdr:cNvSpPr/>
      </xdr:nvSpPr>
      <xdr:spPr>
        <a:xfrm>
          <a:off x="12763500" y="135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75328</xdr:rowOff>
    </xdr:from>
    <xdr:ext cx="378565" cy="259045"/>
    <xdr:sp macro="" textlink="">
      <xdr:nvSpPr>
        <xdr:cNvPr id="660" name="テキスト ボックス 659"/>
        <xdr:cNvSpPr txBox="1"/>
      </xdr:nvSpPr>
      <xdr:spPr>
        <a:xfrm>
          <a:off x="12625017" y="13619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48054</xdr:rowOff>
    </xdr:from>
    <xdr:to>
      <xdr:col>85</xdr:col>
      <xdr:colOff>127000</xdr:colOff>
      <xdr:row>97</xdr:row>
      <xdr:rowOff>55629</xdr:rowOff>
    </xdr:to>
    <xdr:cxnSp macro="">
      <xdr:nvCxnSpPr>
        <xdr:cNvPr id="689" name="直線コネクタ 688"/>
        <xdr:cNvCxnSpPr/>
      </xdr:nvCxnSpPr>
      <xdr:spPr>
        <a:xfrm>
          <a:off x="15481300" y="16678704"/>
          <a:ext cx="838200" cy="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0" name="公債費平均値テキスト"/>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16477</xdr:rowOff>
    </xdr:from>
    <xdr:to>
      <xdr:col>81</xdr:col>
      <xdr:colOff>50800</xdr:colOff>
      <xdr:row>97</xdr:row>
      <xdr:rowOff>48054</xdr:rowOff>
    </xdr:to>
    <xdr:cxnSp macro="">
      <xdr:nvCxnSpPr>
        <xdr:cNvPr id="692" name="直線コネクタ 691"/>
        <xdr:cNvCxnSpPr/>
      </xdr:nvCxnSpPr>
      <xdr:spPr>
        <a:xfrm>
          <a:off x="14592300" y="16647127"/>
          <a:ext cx="889000" cy="3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4" name="テキスト ボックス 693"/>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1070</xdr:rowOff>
    </xdr:from>
    <xdr:to>
      <xdr:col>76</xdr:col>
      <xdr:colOff>114300</xdr:colOff>
      <xdr:row>97</xdr:row>
      <xdr:rowOff>16477</xdr:rowOff>
    </xdr:to>
    <xdr:cxnSp macro="">
      <xdr:nvCxnSpPr>
        <xdr:cNvPr id="695" name="直線コネクタ 694"/>
        <xdr:cNvCxnSpPr/>
      </xdr:nvCxnSpPr>
      <xdr:spPr>
        <a:xfrm>
          <a:off x="13703300" y="16631720"/>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7" name="テキスト ボックス 696"/>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1070</xdr:rowOff>
    </xdr:from>
    <xdr:to>
      <xdr:col>71</xdr:col>
      <xdr:colOff>177800</xdr:colOff>
      <xdr:row>97</xdr:row>
      <xdr:rowOff>27991</xdr:rowOff>
    </xdr:to>
    <xdr:cxnSp macro="">
      <xdr:nvCxnSpPr>
        <xdr:cNvPr id="698" name="直線コネクタ 697"/>
        <xdr:cNvCxnSpPr/>
      </xdr:nvCxnSpPr>
      <xdr:spPr>
        <a:xfrm flipV="1">
          <a:off x="12814300" y="16631720"/>
          <a:ext cx="889000" cy="2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2" name="テキスト ボックス 701"/>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4829</xdr:rowOff>
    </xdr:from>
    <xdr:to>
      <xdr:col>85</xdr:col>
      <xdr:colOff>177800</xdr:colOff>
      <xdr:row>97</xdr:row>
      <xdr:rowOff>106429</xdr:rowOff>
    </xdr:to>
    <xdr:sp macro="" textlink="">
      <xdr:nvSpPr>
        <xdr:cNvPr id="708" name="楕円 707"/>
        <xdr:cNvSpPr/>
      </xdr:nvSpPr>
      <xdr:spPr>
        <a:xfrm>
          <a:off x="16268700" y="1663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154706</xdr:rowOff>
    </xdr:from>
    <xdr:ext cx="534377" cy="259045"/>
    <xdr:sp macro="" textlink="">
      <xdr:nvSpPr>
        <xdr:cNvPr id="709" name="公債費該当値テキスト"/>
        <xdr:cNvSpPr txBox="1"/>
      </xdr:nvSpPr>
      <xdr:spPr>
        <a:xfrm>
          <a:off x="16370300" y="1661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168704</xdr:rowOff>
    </xdr:from>
    <xdr:to>
      <xdr:col>81</xdr:col>
      <xdr:colOff>101600</xdr:colOff>
      <xdr:row>97</xdr:row>
      <xdr:rowOff>98854</xdr:rowOff>
    </xdr:to>
    <xdr:sp macro="" textlink="">
      <xdr:nvSpPr>
        <xdr:cNvPr id="710" name="楕円 709"/>
        <xdr:cNvSpPr/>
      </xdr:nvSpPr>
      <xdr:spPr>
        <a:xfrm>
          <a:off x="15430500" y="1662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89981</xdr:rowOff>
    </xdr:from>
    <xdr:ext cx="534377" cy="259045"/>
    <xdr:sp macro="" textlink="">
      <xdr:nvSpPr>
        <xdr:cNvPr id="711" name="テキスト ボックス 710"/>
        <xdr:cNvSpPr txBox="1"/>
      </xdr:nvSpPr>
      <xdr:spPr>
        <a:xfrm>
          <a:off x="15214111" y="167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137127</xdr:rowOff>
    </xdr:from>
    <xdr:to>
      <xdr:col>76</xdr:col>
      <xdr:colOff>165100</xdr:colOff>
      <xdr:row>97</xdr:row>
      <xdr:rowOff>67277</xdr:rowOff>
    </xdr:to>
    <xdr:sp macro="" textlink="">
      <xdr:nvSpPr>
        <xdr:cNvPr id="712" name="楕円 711"/>
        <xdr:cNvSpPr/>
      </xdr:nvSpPr>
      <xdr:spPr>
        <a:xfrm>
          <a:off x="14541500" y="1659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58404</xdr:rowOff>
    </xdr:from>
    <xdr:ext cx="534377" cy="259045"/>
    <xdr:sp macro="" textlink="">
      <xdr:nvSpPr>
        <xdr:cNvPr id="713" name="テキスト ボックス 712"/>
        <xdr:cNvSpPr txBox="1"/>
      </xdr:nvSpPr>
      <xdr:spPr>
        <a:xfrm>
          <a:off x="14325111" y="1668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121720</xdr:rowOff>
    </xdr:from>
    <xdr:to>
      <xdr:col>72</xdr:col>
      <xdr:colOff>38100</xdr:colOff>
      <xdr:row>97</xdr:row>
      <xdr:rowOff>51870</xdr:rowOff>
    </xdr:to>
    <xdr:sp macro="" textlink="">
      <xdr:nvSpPr>
        <xdr:cNvPr id="714" name="楕円 713"/>
        <xdr:cNvSpPr/>
      </xdr:nvSpPr>
      <xdr:spPr>
        <a:xfrm>
          <a:off x="13652500" y="165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42997</xdr:rowOff>
    </xdr:from>
    <xdr:ext cx="534377" cy="259045"/>
    <xdr:sp macro="" textlink="">
      <xdr:nvSpPr>
        <xdr:cNvPr id="715" name="テキスト ボックス 714"/>
        <xdr:cNvSpPr txBox="1"/>
      </xdr:nvSpPr>
      <xdr:spPr>
        <a:xfrm>
          <a:off x="13436111" y="1667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148641</xdr:rowOff>
    </xdr:from>
    <xdr:to>
      <xdr:col>67</xdr:col>
      <xdr:colOff>101600</xdr:colOff>
      <xdr:row>97</xdr:row>
      <xdr:rowOff>78791</xdr:rowOff>
    </xdr:to>
    <xdr:sp macro="" textlink="">
      <xdr:nvSpPr>
        <xdr:cNvPr id="716" name="楕円 715"/>
        <xdr:cNvSpPr/>
      </xdr:nvSpPr>
      <xdr:spPr>
        <a:xfrm>
          <a:off x="12763500" y="166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69918</xdr:rowOff>
    </xdr:from>
    <xdr:ext cx="534377" cy="259045"/>
    <xdr:sp macro="" textlink="">
      <xdr:nvSpPr>
        <xdr:cNvPr id="717" name="テキスト ボックス 716"/>
        <xdr:cNvSpPr txBox="1"/>
      </xdr:nvSpPr>
      <xdr:spPr>
        <a:xfrm>
          <a:off x="12547111" y="1670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・議会費については、議員定数の削減などにより経費が減少しており、類似団体と比較しても低い数値となっている。</a:t>
          </a:r>
        </a:p>
        <a:p>
          <a:r>
            <a:rPr kumimoji="1" lang="ja-JP" altLang="en-US" sz="1300">
              <a:latin typeface="ＭＳ Ｐゴシック" panose="020B0600070205080204" pitchFamily="50" charset="-128"/>
              <a:ea typeface="ＭＳ Ｐゴシック" panose="020B0600070205080204" pitchFamily="50" charset="-128"/>
            </a:rPr>
            <a:t>・教育費については、多気中学校組合で令和３年度まで校舎及び体育館の改築事業を実施しており一部事務組合の負担金の増加が大きくなるため、令和２年度以降も増加が見込まれている。</a:t>
          </a:r>
        </a:p>
        <a:p>
          <a:r>
            <a:rPr kumimoji="1" lang="ja-JP" altLang="en-US" sz="1300">
              <a:latin typeface="ＭＳ Ｐゴシック" panose="020B0600070205080204" pitchFamily="50" charset="-128"/>
              <a:ea typeface="ＭＳ Ｐゴシック" panose="020B0600070205080204" pitchFamily="50" charset="-128"/>
            </a:rPr>
            <a:t>・商工費については、平成２９年度までは工業団地整備に伴う、土地開発公社等への貸付金などによりコストが大きく推移していたが、平成３０年度以降は減少傾向にある。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・土木費については、道路等の新規整備は抑制し、維持補修や長寿命化による既存施設の維持を中心とする経費配分を実施している為、類似団体と比較すると低い数値となっている。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７年度から平成２９年度にかけては、工業団地造成に伴う資金貸付の財源補填として財政調整基金の取崩しを行ったことにより実質単年度収支の赤字が続いていたが、貸付事業の終了により平成３０年度からは黒字化に転じている。また、企業立地に伴う貸付金の返還により令和元年度は財政調整基金の積立額が増加し、標準財政規模比は大きく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９年度に実施した上下水道料金の改定により、水道事業及び下水道関連の各会計において黒字額が安定していることから連結実質黒字額は増加傾向にある。令和２年度からは戸別合併処理浄化槽整備事業特別会計及び農業集落排水施設事業特別会計が公営企業法の一部適用を受ける下水道事業会計に統合されることから、収支の明確化を進め経営の効率化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7610497</v>
      </c>
      <c r="BO4" s="462"/>
      <c r="BP4" s="462"/>
      <c r="BQ4" s="462"/>
      <c r="BR4" s="462"/>
      <c r="BS4" s="462"/>
      <c r="BT4" s="462"/>
      <c r="BU4" s="463"/>
      <c r="BV4" s="461">
        <v>7926736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5.4</v>
      </c>
      <c r="CU4" s="646"/>
      <c r="CV4" s="646"/>
      <c r="CW4" s="646"/>
      <c r="CX4" s="646"/>
      <c r="CY4" s="646"/>
      <c r="CZ4" s="646"/>
      <c r="DA4" s="647"/>
      <c r="DB4" s="645">
        <v>5.2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7220794</v>
      </c>
      <c r="BO5" s="467"/>
      <c r="BP5" s="467"/>
      <c r="BQ5" s="467"/>
      <c r="BR5" s="467"/>
      <c r="BS5" s="467"/>
      <c r="BT5" s="467"/>
      <c r="BU5" s="468"/>
      <c r="BV5" s="466">
        <v>7641015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90</v>
      </c>
      <c r="CU5" s="437"/>
      <c r="CV5" s="437"/>
      <c r="CW5" s="437"/>
      <c r="CX5" s="437"/>
      <c r="CY5" s="437"/>
      <c r="CZ5" s="437"/>
      <c r="DA5" s="438"/>
      <c r="DB5" s="436">
        <v>85</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389703</v>
      </c>
      <c r="BO6" s="467"/>
      <c r="BP6" s="467"/>
      <c r="BQ6" s="467"/>
      <c r="BR6" s="467"/>
      <c r="BS6" s="467"/>
      <c r="BT6" s="467"/>
      <c r="BU6" s="468"/>
      <c r="BV6" s="466">
        <v>285721</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90</v>
      </c>
      <c r="CU6" s="620"/>
      <c r="CV6" s="620"/>
      <c r="CW6" s="620"/>
      <c r="CX6" s="620"/>
      <c r="CY6" s="620"/>
      <c r="CZ6" s="620"/>
      <c r="DA6" s="621"/>
      <c r="DB6" s="619">
        <v>90.5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107334</v>
      </c>
      <c r="BO7" s="467"/>
      <c r="BP7" s="467"/>
      <c r="BQ7" s="467"/>
      <c r="BR7" s="467"/>
      <c r="BS7" s="467"/>
      <c r="BT7" s="467"/>
      <c r="BU7" s="468"/>
      <c r="BV7" s="466">
        <v>14530</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5185469</v>
      </c>
      <c r="CU7" s="467"/>
      <c r="CV7" s="467"/>
      <c r="CW7" s="467"/>
      <c r="CX7" s="467"/>
      <c r="CY7" s="467"/>
      <c r="CZ7" s="467"/>
      <c r="DA7" s="468"/>
      <c r="DB7" s="466">
        <v>5241478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282369</v>
      </c>
      <c r="BO8" s="467"/>
      <c r="BP8" s="467"/>
      <c r="BQ8" s="467"/>
      <c r="BR8" s="467"/>
      <c r="BS8" s="467"/>
      <c r="BT8" s="467"/>
      <c r="BU8" s="468"/>
      <c r="BV8" s="466">
        <v>271191</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0.55000000000000004</v>
      </c>
      <c r="CU8" s="580"/>
      <c r="CV8" s="580"/>
      <c r="CW8" s="580"/>
      <c r="CX8" s="580"/>
      <c r="CY8" s="580"/>
      <c r="CZ8" s="580"/>
      <c r="DA8" s="581"/>
      <c r="DB8" s="579">
        <v>0.55000000000000004</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14878</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11178</v>
      </c>
      <c r="BO9" s="467"/>
      <c r="BP9" s="467"/>
      <c r="BQ9" s="467"/>
      <c r="BR9" s="467"/>
      <c r="BS9" s="467"/>
      <c r="BT9" s="467"/>
      <c r="BU9" s="468"/>
      <c r="BV9" s="466">
        <v>-8730</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10.199999999999999</v>
      </c>
      <c r="CU9" s="437"/>
      <c r="CV9" s="437"/>
      <c r="CW9" s="437"/>
      <c r="CX9" s="437"/>
      <c r="CY9" s="437"/>
      <c r="CZ9" s="437"/>
      <c r="DA9" s="438"/>
      <c r="DB9" s="436">
        <v>11.1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15438</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116</v>
      </c>
      <c r="AV10" s="524"/>
      <c r="AW10" s="524"/>
      <c r="AX10" s="524"/>
      <c r="AY10" s="446" t="s">
        <v>121</v>
      </c>
      <c r="AZ10" s="447"/>
      <c r="BA10" s="447"/>
      <c r="BB10" s="447"/>
      <c r="BC10" s="447"/>
      <c r="BD10" s="447"/>
      <c r="BE10" s="447"/>
      <c r="BF10" s="447"/>
      <c r="BG10" s="447"/>
      <c r="BH10" s="447"/>
      <c r="BI10" s="447"/>
      <c r="BJ10" s="447"/>
      <c r="BK10" s="447"/>
      <c r="BL10" s="447"/>
      <c r="BM10" s="448"/>
      <c r="BN10" s="466">
        <v>465719</v>
      </c>
      <c r="BO10" s="467"/>
      <c r="BP10" s="467"/>
      <c r="BQ10" s="467"/>
      <c r="BR10" s="467"/>
      <c r="BS10" s="467"/>
      <c r="BT10" s="467"/>
      <c r="BU10" s="468"/>
      <c r="BV10" s="466">
        <v>380604</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14520</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14380</v>
      </c>
      <c r="S13" s="570"/>
      <c r="T13" s="570"/>
      <c r="U13" s="570"/>
      <c r="V13" s="571"/>
      <c r="W13" s="557" t="s">
        <v>141</v>
      </c>
      <c r="X13" s="479"/>
      <c r="Y13" s="479"/>
      <c r="Z13" s="479"/>
      <c r="AA13" s="479"/>
      <c r="AB13" s="480"/>
      <c r="AC13" s="442">
        <v>834</v>
      </c>
      <c r="AD13" s="443"/>
      <c r="AE13" s="443"/>
      <c r="AF13" s="443"/>
      <c r="AG13" s="444"/>
      <c r="AH13" s="442">
        <v>903</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476897</v>
      </c>
      <c r="BO13" s="467"/>
      <c r="BP13" s="467"/>
      <c r="BQ13" s="467"/>
      <c r="BR13" s="467"/>
      <c r="BS13" s="467"/>
      <c r="BT13" s="467"/>
      <c r="BU13" s="468"/>
      <c r="BV13" s="466">
        <v>371874</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5.3</v>
      </c>
      <c r="CU13" s="437"/>
      <c r="CV13" s="437"/>
      <c r="CW13" s="437"/>
      <c r="CX13" s="437"/>
      <c r="CY13" s="437"/>
      <c r="CZ13" s="437"/>
      <c r="DA13" s="438"/>
      <c r="DB13" s="436">
        <v>6.1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14682</v>
      </c>
      <c r="S14" s="570"/>
      <c r="T14" s="570"/>
      <c r="U14" s="570"/>
      <c r="V14" s="571"/>
      <c r="W14" s="572"/>
      <c r="X14" s="482"/>
      <c r="Y14" s="482"/>
      <c r="Z14" s="482"/>
      <c r="AA14" s="482"/>
      <c r="AB14" s="483"/>
      <c r="AC14" s="562">
        <v>11.4</v>
      </c>
      <c r="AD14" s="563"/>
      <c r="AE14" s="563"/>
      <c r="AF14" s="563"/>
      <c r="AG14" s="564"/>
      <c r="AH14" s="562">
        <v>11.8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t="s">
        <v>148</v>
      </c>
      <c r="CU14" s="574"/>
      <c r="CV14" s="574"/>
      <c r="CW14" s="574"/>
      <c r="CX14" s="574"/>
      <c r="CY14" s="574"/>
      <c r="CZ14" s="574"/>
      <c r="DA14" s="575"/>
      <c r="DB14" s="573" t="s">
        <v>129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149</v>
      </c>
      <c r="N15" s="567"/>
      <c r="O15" s="567"/>
      <c r="P15" s="567"/>
      <c r="Q15" s="568"/>
      <c r="R15" s="569">
        <v>14548</v>
      </c>
      <c r="S15" s="570"/>
      <c r="T15" s="570"/>
      <c r="U15" s="570"/>
      <c r="V15" s="571"/>
      <c r="W15" s="557" t="s">
        <v>150</v>
      </c>
      <c r="X15" s="479"/>
      <c r="Y15" s="479"/>
      <c r="Z15" s="479"/>
      <c r="AA15" s="479"/>
      <c r="AB15" s="480"/>
      <c r="AC15" s="442">
        <v>2390</v>
      </c>
      <c r="AD15" s="443"/>
      <c r="AE15" s="443"/>
      <c r="AF15" s="443"/>
      <c r="AG15" s="444"/>
      <c r="AH15" s="442">
        <v>2596</v>
      </c>
      <c r="AI15" s="443"/>
      <c r="AJ15" s="443"/>
      <c r="AK15" s="443"/>
      <c r="AL15" s="445"/>
      <c r="AM15" s="535"/>
      <c r="AN15" s="440"/>
      <c r="AO15" s="440"/>
      <c r="AP15" s="440"/>
      <c r="AQ15" s="440"/>
      <c r="AR15" s="440"/>
      <c r="AS15" s="440"/>
      <c r="AT15" s="441"/>
      <c r="AU15" s="523"/>
      <c r="AV15" s="524"/>
      <c r="AW15" s="524"/>
      <c r="AX15" s="524"/>
      <c r="AY15" s="458" t="s">
        <v>151</v>
      </c>
      <c r="AZ15" s="459"/>
      <c r="BA15" s="459"/>
      <c r="BB15" s="459"/>
      <c r="BC15" s="459"/>
      <c r="BD15" s="459"/>
      <c r="BE15" s="459"/>
      <c r="BF15" s="459"/>
      <c r="BG15" s="459"/>
      <c r="BH15" s="459"/>
      <c r="BI15" s="459"/>
      <c r="BJ15" s="459"/>
      <c r="BK15" s="459"/>
      <c r="BL15" s="459"/>
      <c r="BM15" s="460"/>
      <c r="BN15" s="461">
        <v>2307839</v>
      </c>
      <c r="BO15" s="462"/>
      <c r="BP15" s="462"/>
      <c r="BQ15" s="462"/>
      <c r="BR15" s="462"/>
      <c r="BS15" s="462"/>
      <c r="BT15" s="462"/>
      <c r="BU15" s="463"/>
      <c r="BV15" s="461">
        <v>2254915</v>
      </c>
      <c r="BW15" s="462"/>
      <c r="BX15" s="462"/>
      <c r="BY15" s="462"/>
      <c r="BZ15" s="462"/>
      <c r="CA15" s="462"/>
      <c r="CB15" s="462"/>
      <c r="CC15" s="463"/>
      <c r="CD15" s="576" t="s">
        <v>152</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153</v>
      </c>
      <c r="M16" s="560"/>
      <c r="N16" s="560"/>
      <c r="O16" s="560"/>
      <c r="P16" s="560"/>
      <c r="Q16" s="561"/>
      <c r="R16" s="554" t="s">
        <v>154</v>
      </c>
      <c r="S16" s="555"/>
      <c r="T16" s="555"/>
      <c r="U16" s="555"/>
      <c r="V16" s="556"/>
      <c r="W16" s="572"/>
      <c r="X16" s="482"/>
      <c r="Y16" s="482"/>
      <c r="Z16" s="482"/>
      <c r="AA16" s="482"/>
      <c r="AB16" s="483"/>
      <c r="AC16" s="562">
        <v>32.5</v>
      </c>
      <c r="AD16" s="563"/>
      <c r="AE16" s="563"/>
      <c r="AF16" s="563"/>
      <c r="AG16" s="564"/>
      <c r="AH16" s="562">
        <v>33.799999999999997</v>
      </c>
      <c r="AI16" s="563"/>
      <c r="AJ16" s="563"/>
      <c r="AK16" s="563"/>
      <c r="AL16" s="565"/>
      <c r="AM16" s="535"/>
      <c r="AN16" s="440"/>
      <c r="AO16" s="440"/>
      <c r="AP16" s="440"/>
      <c r="AQ16" s="440"/>
      <c r="AR16" s="440"/>
      <c r="AS16" s="440"/>
      <c r="AT16" s="441"/>
      <c r="AU16" s="523"/>
      <c r="AV16" s="524"/>
      <c r="AW16" s="524"/>
      <c r="AX16" s="524"/>
      <c r="AY16" s="446" t="s">
        <v>155</v>
      </c>
      <c r="AZ16" s="447"/>
      <c r="BA16" s="447"/>
      <c r="BB16" s="447"/>
      <c r="BC16" s="447"/>
      <c r="BD16" s="447"/>
      <c r="BE16" s="447"/>
      <c r="BF16" s="447"/>
      <c r="BG16" s="447"/>
      <c r="BH16" s="447"/>
      <c r="BI16" s="447"/>
      <c r="BJ16" s="447"/>
      <c r="BK16" s="447"/>
      <c r="BL16" s="447"/>
      <c r="BM16" s="448"/>
      <c r="BN16" s="466">
        <v>4200307</v>
      </c>
      <c r="BO16" s="467"/>
      <c r="BP16" s="467"/>
      <c r="BQ16" s="467"/>
      <c r="BR16" s="467"/>
      <c r="BS16" s="467"/>
      <c r="BT16" s="467"/>
      <c r="BU16" s="468"/>
      <c r="BV16" s="466">
        <v>4120301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156</v>
      </c>
      <c r="N17" s="552"/>
      <c r="O17" s="552"/>
      <c r="P17" s="552"/>
      <c r="Q17" s="553"/>
      <c r="R17" s="554" t="s">
        <v>157</v>
      </c>
      <c r="S17" s="555"/>
      <c r="T17" s="555"/>
      <c r="U17" s="555"/>
      <c r="V17" s="556"/>
      <c r="W17" s="557" t="s">
        <v>158</v>
      </c>
      <c r="X17" s="479"/>
      <c r="Y17" s="479"/>
      <c r="Z17" s="479"/>
      <c r="AA17" s="479"/>
      <c r="AB17" s="480"/>
      <c r="AC17" s="442">
        <v>4121</v>
      </c>
      <c r="AD17" s="443"/>
      <c r="AE17" s="443"/>
      <c r="AF17" s="443"/>
      <c r="AG17" s="444"/>
      <c r="AH17" s="442">
        <v>4173</v>
      </c>
      <c r="AI17" s="443"/>
      <c r="AJ17" s="443"/>
      <c r="AK17" s="443"/>
      <c r="AL17" s="445"/>
      <c r="AM17" s="535"/>
      <c r="AN17" s="440"/>
      <c r="AO17" s="440"/>
      <c r="AP17" s="440"/>
      <c r="AQ17" s="440"/>
      <c r="AR17" s="440"/>
      <c r="AS17" s="440"/>
      <c r="AT17" s="441"/>
      <c r="AU17" s="523"/>
      <c r="AV17" s="524"/>
      <c r="AW17" s="524"/>
      <c r="AX17" s="524"/>
      <c r="AY17" s="446" t="s">
        <v>159</v>
      </c>
      <c r="AZ17" s="447"/>
      <c r="BA17" s="447"/>
      <c r="BB17" s="447"/>
      <c r="BC17" s="447"/>
      <c r="BD17" s="447"/>
      <c r="BE17" s="447"/>
      <c r="BF17" s="447"/>
      <c r="BG17" s="447"/>
      <c r="BH17" s="447"/>
      <c r="BI17" s="447"/>
      <c r="BJ17" s="447"/>
      <c r="BK17" s="447"/>
      <c r="BL17" s="447"/>
      <c r="BM17" s="448"/>
      <c r="BN17" s="466">
        <v>2953166</v>
      </c>
      <c r="BO17" s="467"/>
      <c r="BP17" s="467"/>
      <c r="BQ17" s="467"/>
      <c r="BR17" s="467"/>
      <c r="BS17" s="467"/>
      <c r="BT17" s="467"/>
      <c r="BU17" s="468"/>
      <c r="BV17" s="466">
        <v>2881007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160</v>
      </c>
      <c r="C18" s="529"/>
      <c r="D18" s="529"/>
      <c r="E18" s="530"/>
      <c r="F18" s="530"/>
      <c r="G18" s="530"/>
      <c r="H18" s="530"/>
      <c r="I18" s="530"/>
      <c r="J18" s="530"/>
      <c r="K18" s="530"/>
      <c r="L18" s="531">
        <v>103.06</v>
      </c>
      <c r="M18" s="531"/>
      <c r="N18" s="531"/>
      <c r="O18" s="531"/>
      <c r="P18" s="531"/>
      <c r="Q18" s="531"/>
      <c r="R18" s="532"/>
      <c r="S18" s="532"/>
      <c r="T18" s="532"/>
      <c r="U18" s="532"/>
      <c r="V18" s="533"/>
      <c r="W18" s="547"/>
      <c r="X18" s="548"/>
      <c r="Y18" s="548"/>
      <c r="Z18" s="548"/>
      <c r="AA18" s="548"/>
      <c r="AB18" s="558"/>
      <c r="AC18" s="430">
        <v>56.1</v>
      </c>
      <c r="AD18" s="431"/>
      <c r="AE18" s="431"/>
      <c r="AF18" s="431"/>
      <c r="AG18" s="534"/>
      <c r="AH18" s="430">
        <v>54.4</v>
      </c>
      <c r="AI18" s="431"/>
      <c r="AJ18" s="431"/>
      <c r="AK18" s="431"/>
      <c r="AL18" s="432"/>
      <c r="AM18" s="535"/>
      <c r="AN18" s="440"/>
      <c r="AO18" s="440"/>
      <c r="AP18" s="440"/>
      <c r="AQ18" s="440"/>
      <c r="AR18" s="440"/>
      <c r="AS18" s="440"/>
      <c r="AT18" s="441"/>
      <c r="AU18" s="523"/>
      <c r="AV18" s="524"/>
      <c r="AW18" s="524"/>
      <c r="AX18" s="524"/>
      <c r="AY18" s="446" t="s">
        <v>161</v>
      </c>
      <c r="AZ18" s="447"/>
      <c r="BA18" s="447"/>
      <c r="BB18" s="447"/>
      <c r="BC18" s="447"/>
      <c r="BD18" s="447"/>
      <c r="BE18" s="447"/>
      <c r="BF18" s="447"/>
      <c r="BG18" s="447"/>
      <c r="BH18" s="447"/>
      <c r="BI18" s="447"/>
      <c r="BJ18" s="447"/>
      <c r="BK18" s="447"/>
      <c r="BL18" s="447"/>
      <c r="BM18" s="448"/>
      <c r="BN18" s="466">
        <v>4480237</v>
      </c>
      <c r="BO18" s="467"/>
      <c r="BP18" s="467"/>
      <c r="BQ18" s="467"/>
      <c r="BR18" s="467"/>
      <c r="BS18" s="467"/>
      <c r="BT18" s="467"/>
      <c r="BU18" s="468"/>
      <c r="BV18" s="466">
        <v>4464484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162</v>
      </c>
      <c r="C19" s="529"/>
      <c r="D19" s="529"/>
      <c r="E19" s="530"/>
      <c r="F19" s="530"/>
      <c r="G19" s="530"/>
      <c r="H19" s="530"/>
      <c r="I19" s="530"/>
      <c r="J19" s="530"/>
      <c r="K19" s="530"/>
      <c r="L19" s="536">
        <v>144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163</v>
      </c>
      <c r="AZ19" s="447"/>
      <c r="BA19" s="447"/>
      <c r="BB19" s="447"/>
      <c r="BC19" s="447"/>
      <c r="BD19" s="447"/>
      <c r="BE19" s="447"/>
      <c r="BF19" s="447"/>
      <c r="BG19" s="447"/>
      <c r="BH19" s="447"/>
      <c r="BI19" s="447"/>
      <c r="BJ19" s="447"/>
      <c r="BK19" s="447"/>
      <c r="BL19" s="447"/>
      <c r="BM19" s="448"/>
      <c r="BN19" s="466">
        <v>6215010</v>
      </c>
      <c r="BO19" s="467"/>
      <c r="BP19" s="467"/>
      <c r="BQ19" s="467"/>
      <c r="BR19" s="467"/>
      <c r="BS19" s="467"/>
      <c r="BT19" s="467"/>
      <c r="BU19" s="468"/>
      <c r="BV19" s="466">
        <v>5862726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164</v>
      </c>
      <c r="C20" s="529"/>
      <c r="D20" s="529"/>
      <c r="E20" s="530"/>
      <c r="F20" s="530"/>
      <c r="G20" s="530"/>
      <c r="H20" s="530"/>
      <c r="I20" s="530"/>
      <c r="J20" s="530"/>
      <c r="K20" s="530"/>
      <c r="L20" s="536">
        <v>5160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165</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166</v>
      </c>
      <c r="C22" s="496"/>
      <c r="D22" s="497"/>
      <c r="E22" s="504" t="s">
        <v>1</v>
      </c>
      <c r="F22" s="479"/>
      <c r="G22" s="479"/>
      <c r="H22" s="479"/>
      <c r="I22" s="479"/>
      <c r="J22" s="479"/>
      <c r="K22" s="480"/>
      <c r="L22" s="504" t="s">
        <v>167</v>
      </c>
      <c r="M22" s="479"/>
      <c r="N22" s="479"/>
      <c r="O22" s="479"/>
      <c r="P22" s="480"/>
      <c r="Q22" s="489" t="s">
        <v>168</v>
      </c>
      <c r="R22" s="490"/>
      <c r="S22" s="490"/>
      <c r="T22" s="490"/>
      <c r="U22" s="490"/>
      <c r="V22" s="505"/>
      <c r="W22" s="507" t="s">
        <v>169</v>
      </c>
      <c r="X22" s="496"/>
      <c r="Y22" s="497"/>
      <c r="Z22" s="504" t="s">
        <v>1</v>
      </c>
      <c r="AA22" s="479"/>
      <c r="AB22" s="479"/>
      <c r="AC22" s="479"/>
      <c r="AD22" s="479"/>
      <c r="AE22" s="479"/>
      <c r="AF22" s="479"/>
      <c r="AG22" s="480"/>
      <c r="AH22" s="478" t="s">
        <v>170</v>
      </c>
      <c r="AI22" s="479"/>
      <c r="AJ22" s="479"/>
      <c r="AK22" s="479"/>
      <c r="AL22" s="480"/>
      <c r="AM22" s="478" t="s">
        <v>171</v>
      </c>
      <c r="AN22" s="484"/>
      <c r="AO22" s="484"/>
      <c r="AP22" s="484"/>
      <c r="AQ22" s="484"/>
      <c r="AR22" s="485"/>
      <c r="AS22" s="489" t="s">
        <v>168</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172</v>
      </c>
      <c r="AZ23" s="459"/>
      <c r="BA23" s="459"/>
      <c r="BB23" s="459"/>
      <c r="BC23" s="459"/>
      <c r="BD23" s="459"/>
      <c r="BE23" s="459"/>
      <c r="BF23" s="459"/>
      <c r="BG23" s="459"/>
      <c r="BH23" s="459"/>
      <c r="BI23" s="459"/>
      <c r="BJ23" s="459"/>
      <c r="BK23" s="459"/>
      <c r="BL23" s="459"/>
      <c r="BM23" s="460"/>
      <c r="BN23" s="466">
        <v>5648335</v>
      </c>
      <c r="BO23" s="467"/>
      <c r="BP23" s="467"/>
      <c r="BQ23" s="467"/>
      <c r="BR23" s="467"/>
      <c r="BS23" s="467"/>
      <c r="BT23" s="467"/>
      <c r="BU23" s="468"/>
      <c r="BV23" s="466">
        <v>6137801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173</v>
      </c>
      <c r="F24" s="440"/>
      <c r="G24" s="440"/>
      <c r="H24" s="440"/>
      <c r="I24" s="440"/>
      <c r="J24" s="440"/>
      <c r="K24" s="441"/>
      <c r="L24" s="442">
        <v>1</v>
      </c>
      <c r="M24" s="443"/>
      <c r="N24" s="443"/>
      <c r="O24" s="443"/>
      <c r="P24" s="444"/>
      <c r="Q24" s="442">
        <v>7400</v>
      </c>
      <c r="R24" s="443"/>
      <c r="S24" s="443"/>
      <c r="T24" s="443"/>
      <c r="U24" s="443"/>
      <c r="V24" s="444"/>
      <c r="W24" s="508"/>
      <c r="X24" s="499"/>
      <c r="Y24" s="500"/>
      <c r="Z24" s="439" t="s">
        <v>174</v>
      </c>
      <c r="AA24" s="440"/>
      <c r="AB24" s="440"/>
      <c r="AC24" s="440"/>
      <c r="AD24" s="440"/>
      <c r="AE24" s="440"/>
      <c r="AF24" s="440"/>
      <c r="AG24" s="441"/>
      <c r="AH24" s="442">
        <v>135</v>
      </c>
      <c r="AI24" s="443"/>
      <c r="AJ24" s="443"/>
      <c r="AK24" s="443"/>
      <c r="AL24" s="444"/>
      <c r="AM24" s="442">
        <v>408375</v>
      </c>
      <c r="AN24" s="443"/>
      <c r="AO24" s="443"/>
      <c r="AP24" s="443"/>
      <c r="AQ24" s="443"/>
      <c r="AR24" s="444"/>
      <c r="AS24" s="442">
        <v>3025</v>
      </c>
      <c r="AT24" s="443"/>
      <c r="AU24" s="443"/>
      <c r="AV24" s="443"/>
      <c r="AW24" s="443"/>
      <c r="AX24" s="445"/>
      <c r="AY24" s="433" t="s">
        <v>175</v>
      </c>
      <c r="AZ24" s="434"/>
      <c r="BA24" s="434"/>
      <c r="BB24" s="434"/>
      <c r="BC24" s="434"/>
      <c r="BD24" s="434"/>
      <c r="BE24" s="434"/>
      <c r="BF24" s="434"/>
      <c r="BG24" s="434"/>
      <c r="BH24" s="434"/>
      <c r="BI24" s="434"/>
      <c r="BJ24" s="434"/>
      <c r="BK24" s="434"/>
      <c r="BL24" s="434"/>
      <c r="BM24" s="435"/>
      <c r="BN24" s="466">
        <v>5350085</v>
      </c>
      <c r="BO24" s="467"/>
      <c r="BP24" s="467"/>
      <c r="BQ24" s="467"/>
      <c r="BR24" s="467"/>
      <c r="BS24" s="467"/>
      <c r="BT24" s="467"/>
      <c r="BU24" s="468"/>
      <c r="BV24" s="466">
        <v>5693209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176</v>
      </c>
      <c r="F25" s="440"/>
      <c r="G25" s="440"/>
      <c r="H25" s="440"/>
      <c r="I25" s="440"/>
      <c r="J25" s="440"/>
      <c r="K25" s="441"/>
      <c r="L25" s="442">
        <v>1</v>
      </c>
      <c r="M25" s="443"/>
      <c r="N25" s="443"/>
      <c r="O25" s="443"/>
      <c r="P25" s="444"/>
      <c r="Q25" s="442">
        <v>5700</v>
      </c>
      <c r="R25" s="443"/>
      <c r="S25" s="443"/>
      <c r="T25" s="443"/>
      <c r="U25" s="443"/>
      <c r="V25" s="444"/>
      <c r="W25" s="508"/>
      <c r="X25" s="499"/>
      <c r="Y25" s="500"/>
      <c r="Z25" s="439" t="s">
        <v>177</v>
      </c>
      <c r="AA25" s="440"/>
      <c r="AB25" s="440"/>
      <c r="AC25" s="440"/>
      <c r="AD25" s="440"/>
      <c r="AE25" s="440"/>
      <c r="AF25" s="440"/>
      <c r="AG25" s="441"/>
      <c r="AH25" s="442" t="s">
        <v>148</v>
      </c>
      <c r="AI25" s="443"/>
      <c r="AJ25" s="443"/>
      <c r="AK25" s="443"/>
      <c r="AL25" s="444"/>
      <c r="AM25" s="442" t="s">
        <v>139</v>
      </c>
      <c r="AN25" s="443"/>
      <c r="AO25" s="443"/>
      <c r="AP25" s="443"/>
      <c r="AQ25" s="443"/>
      <c r="AR25" s="444"/>
      <c r="AS25" s="442" t="s">
        <v>148</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682686</v>
      </c>
      <c r="BO25" s="462"/>
      <c r="BP25" s="462"/>
      <c r="BQ25" s="462"/>
      <c r="BR25" s="462"/>
      <c r="BS25" s="462"/>
      <c r="BT25" s="462"/>
      <c r="BU25" s="463"/>
      <c r="BV25" s="461">
        <v>346012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179</v>
      </c>
      <c r="F26" s="440"/>
      <c r="G26" s="440"/>
      <c r="H26" s="440"/>
      <c r="I26" s="440"/>
      <c r="J26" s="440"/>
      <c r="K26" s="441"/>
      <c r="L26" s="442">
        <v>1</v>
      </c>
      <c r="M26" s="443"/>
      <c r="N26" s="443"/>
      <c r="O26" s="443"/>
      <c r="P26" s="444"/>
      <c r="Q26" s="442">
        <v>5200</v>
      </c>
      <c r="R26" s="443"/>
      <c r="S26" s="443"/>
      <c r="T26" s="443"/>
      <c r="U26" s="443"/>
      <c r="V26" s="444"/>
      <c r="W26" s="508"/>
      <c r="X26" s="499"/>
      <c r="Y26" s="500"/>
      <c r="Z26" s="439" t="s">
        <v>180</v>
      </c>
      <c r="AA26" s="521"/>
      <c r="AB26" s="521"/>
      <c r="AC26" s="521"/>
      <c r="AD26" s="521"/>
      <c r="AE26" s="521"/>
      <c r="AF26" s="521"/>
      <c r="AG26" s="522"/>
      <c r="AH26" s="442">
        <v>7</v>
      </c>
      <c r="AI26" s="443"/>
      <c r="AJ26" s="443"/>
      <c r="AK26" s="443"/>
      <c r="AL26" s="444"/>
      <c r="AM26" s="442">
        <v>22848</v>
      </c>
      <c r="AN26" s="443"/>
      <c r="AO26" s="443"/>
      <c r="AP26" s="443"/>
      <c r="AQ26" s="443"/>
      <c r="AR26" s="444"/>
      <c r="AS26" s="442">
        <v>3264</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130</v>
      </c>
      <c r="BO26" s="467"/>
      <c r="BP26" s="467"/>
      <c r="BQ26" s="467"/>
      <c r="BR26" s="467"/>
      <c r="BS26" s="467"/>
      <c r="BT26" s="467"/>
      <c r="BU26" s="468"/>
      <c r="BV26" s="466" t="s">
        <v>148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2700</v>
      </c>
      <c r="R27" s="443"/>
      <c r="S27" s="443"/>
      <c r="T27" s="443"/>
      <c r="U27" s="443"/>
      <c r="V27" s="444"/>
      <c r="W27" s="508"/>
      <c r="X27" s="499"/>
      <c r="Y27" s="500"/>
      <c r="Z27" s="439" t="s">
        <v>183</v>
      </c>
      <c r="AA27" s="440"/>
      <c r="AB27" s="440"/>
      <c r="AC27" s="440"/>
      <c r="AD27" s="440"/>
      <c r="AE27" s="440"/>
      <c r="AF27" s="440"/>
      <c r="AG27" s="441"/>
      <c r="AH27" s="442">
        <v>1</v>
      </c>
      <c r="AI27" s="443"/>
      <c r="AJ27" s="443"/>
      <c r="AK27" s="443"/>
      <c r="AL27" s="444"/>
      <c r="AM27" s="442" t="s">
        <v>184</v>
      </c>
      <c r="AN27" s="443"/>
      <c r="AO27" s="443"/>
      <c r="AP27" s="443"/>
      <c r="AQ27" s="443"/>
      <c r="AR27" s="444"/>
      <c r="AS27" s="442" t="s">
        <v>185</v>
      </c>
      <c r="AT27" s="443"/>
      <c r="AU27" s="443"/>
      <c r="AV27" s="443"/>
      <c r="AW27" s="443"/>
      <c r="AX27" s="445"/>
      <c r="AY27" s="472" t="s">
        <v>186</v>
      </c>
      <c r="AZ27" s="473"/>
      <c r="BA27" s="473"/>
      <c r="BB27" s="473"/>
      <c r="BC27" s="473"/>
      <c r="BD27" s="473"/>
      <c r="BE27" s="473"/>
      <c r="BF27" s="473"/>
      <c r="BG27" s="473"/>
      <c r="BH27" s="473"/>
      <c r="BI27" s="473"/>
      <c r="BJ27" s="473"/>
      <c r="BK27" s="473"/>
      <c r="BL27" s="473"/>
      <c r="BM27" s="474"/>
      <c r="BN27" s="469">
        <v>134813</v>
      </c>
      <c r="BO27" s="470"/>
      <c r="BP27" s="470"/>
      <c r="BQ27" s="470"/>
      <c r="BR27" s="470"/>
      <c r="BS27" s="470"/>
      <c r="BT27" s="470"/>
      <c r="BU27" s="471"/>
      <c r="BV27" s="469">
        <v>134813</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187</v>
      </c>
      <c r="F28" s="440"/>
      <c r="G28" s="440"/>
      <c r="H28" s="440"/>
      <c r="I28" s="440"/>
      <c r="J28" s="440"/>
      <c r="K28" s="441"/>
      <c r="L28" s="442">
        <v>1</v>
      </c>
      <c r="M28" s="443"/>
      <c r="N28" s="443"/>
      <c r="O28" s="443"/>
      <c r="P28" s="444"/>
      <c r="Q28" s="442">
        <v>2000</v>
      </c>
      <c r="R28" s="443"/>
      <c r="S28" s="443"/>
      <c r="T28" s="443"/>
      <c r="U28" s="443"/>
      <c r="V28" s="444"/>
      <c r="W28" s="508"/>
      <c r="X28" s="499"/>
      <c r="Y28" s="500"/>
      <c r="Z28" s="439" t="s">
        <v>188</v>
      </c>
      <c r="AA28" s="440"/>
      <c r="AB28" s="440"/>
      <c r="AC28" s="440"/>
      <c r="AD28" s="440"/>
      <c r="AE28" s="440"/>
      <c r="AF28" s="440"/>
      <c r="AG28" s="441"/>
      <c r="AH28" s="442" t="s">
        <v>139</v>
      </c>
      <c r="AI28" s="443"/>
      <c r="AJ28" s="443"/>
      <c r="AK28" s="443"/>
      <c r="AL28" s="444"/>
      <c r="AM28" s="442" t="s">
        <v>148</v>
      </c>
      <c r="AN28" s="443"/>
      <c r="AO28" s="443"/>
      <c r="AP28" s="443"/>
      <c r="AQ28" s="443"/>
      <c r="AR28" s="444"/>
      <c r="AS28" s="442" t="s">
        <v>148</v>
      </c>
      <c r="AT28" s="443"/>
      <c r="AU28" s="443"/>
      <c r="AV28" s="443"/>
      <c r="AW28" s="443"/>
      <c r="AX28" s="445"/>
      <c r="AY28" s="449" t="s">
        <v>189</v>
      </c>
      <c r="AZ28" s="450"/>
      <c r="BA28" s="450"/>
      <c r="BB28" s="451"/>
      <c r="BC28" s="458" t="s">
        <v>48</v>
      </c>
      <c r="BD28" s="459"/>
      <c r="BE28" s="459"/>
      <c r="BF28" s="459"/>
      <c r="BG28" s="459"/>
      <c r="BH28" s="459"/>
      <c r="BI28" s="459"/>
      <c r="BJ28" s="459"/>
      <c r="BK28" s="459"/>
      <c r="BL28" s="459"/>
      <c r="BM28" s="460"/>
      <c r="BN28" s="461">
        <v>2424018</v>
      </c>
      <c r="BO28" s="462"/>
      <c r="BP28" s="462"/>
      <c r="BQ28" s="462"/>
      <c r="BR28" s="462"/>
      <c r="BS28" s="462"/>
      <c r="BT28" s="462"/>
      <c r="BU28" s="463"/>
      <c r="BV28" s="461">
        <v>1958299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190</v>
      </c>
      <c r="F29" s="440"/>
      <c r="G29" s="440"/>
      <c r="H29" s="440"/>
      <c r="I29" s="440"/>
      <c r="J29" s="440"/>
      <c r="K29" s="441"/>
      <c r="L29" s="442">
        <v>11</v>
      </c>
      <c r="M29" s="443"/>
      <c r="N29" s="443"/>
      <c r="O29" s="443"/>
      <c r="P29" s="444"/>
      <c r="Q29" s="442">
        <v>1900</v>
      </c>
      <c r="R29" s="443"/>
      <c r="S29" s="443"/>
      <c r="T29" s="443"/>
      <c r="U29" s="443"/>
      <c r="V29" s="444"/>
      <c r="W29" s="509"/>
      <c r="X29" s="510"/>
      <c r="Y29" s="511"/>
      <c r="Z29" s="439" t="s">
        <v>191</v>
      </c>
      <c r="AA29" s="440"/>
      <c r="AB29" s="440"/>
      <c r="AC29" s="440"/>
      <c r="AD29" s="440"/>
      <c r="AE29" s="440"/>
      <c r="AF29" s="440"/>
      <c r="AG29" s="441"/>
      <c r="AH29" s="442">
        <v>136</v>
      </c>
      <c r="AI29" s="443"/>
      <c r="AJ29" s="443"/>
      <c r="AK29" s="443"/>
      <c r="AL29" s="444"/>
      <c r="AM29" s="442">
        <v>412876</v>
      </c>
      <c r="AN29" s="443"/>
      <c r="AO29" s="443"/>
      <c r="AP29" s="443"/>
      <c r="AQ29" s="443"/>
      <c r="AR29" s="444"/>
      <c r="AS29" s="442">
        <v>3036</v>
      </c>
      <c r="AT29" s="443"/>
      <c r="AU29" s="443"/>
      <c r="AV29" s="443"/>
      <c r="AW29" s="443"/>
      <c r="AX29" s="445"/>
      <c r="AY29" s="452"/>
      <c r="AZ29" s="453"/>
      <c r="BA29" s="453"/>
      <c r="BB29" s="454"/>
      <c r="BC29" s="446" t="s">
        <v>192</v>
      </c>
      <c r="BD29" s="447"/>
      <c r="BE29" s="447"/>
      <c r="BF29" s="447"/>
      <c r="BG29" s="447"/>
      <c r="BH29" s="447"/>
      <c r="BI29" s="447"/>
      <c r="BJ29" s="447"/>
      <c r="BK29" s="447"/>
      <c r="BL29" s="447"/>
      <c r="BM29" s="448"/>
      <c r="BN29" s="466">
        <v>477239</v>
      </c>
      <c r="BO29" s="467"/>
      <c r="BP29" s="467"/>
      <c r="BQ29" s="467"/>
      <c r="BR29" s="467"/>
      <c r="BS29" s="467"/>
      <c r="BT29" s="467"/>
      <c r="BU29" s="468"/>
      <c r="BV29" s="466">
        <v>477186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193</v>
      </c>
      <c r="X30" s="519"/>
      <c r="Y30" s="519"/>
      <c r="Z30" s="519"/>
      <c r="AA30" s="519"/>
      <c r="AB30" s="519"/>
      <c r="AC30" s="519"/>
      <c r="AD30" s="519"/>
      <c r="AE30" s="519"/>
      <c r="AF30" s="519"/>
      <c r="AG30" s="520"/>
      <c r="AH30" s="430">
        <v>97.8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1537064</v>
      </c>
      <c r="BO30" s="470"/>
      <c r="BP30" s="470"/>
      <c r="BQ30" s="470"/>
      <c r="BR30" s="470"/>
      <c r="BS30" s="470"/>
      <c r="BT30" s="470"/>
      <c r="BU30" s="471"/>
      <c r="BV30" s="469">
        <v>1467965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200</v>
      </c>
      <c r="D33" s="429"/>
      <c r="E33" s="428" t="s">
        <v>201</v>
      </c>
      <c r="F33" s="428"/>
      <c r="G33" s="428"/>
      <c r="H33" s="428"/>
      <c r="I33" s="428"/>
      <c r="J33" s="428"/>
      <c r="K33" s="428"/>
      <c r="L33" s="428"/>
      <c r="M33" s="428"/>
      <c r="N33" s="428"/>
      <c r="O33" s="428"/>
      <c r="P33" s="428"/>
      <c r="Q33" s="428"/>
      <c r="R33" s="428"/>
      <c r="S33" s="428"/>
      <c r="T33" s="216"/>
      <c r="U33" s="429" t="s">
        <v>202</v>
      </c>
      <c r="V33" s="429"/>
      <c r="W33" s="428" t="s">
        <v>201</v>
      </c>
      <c r="X33" s="428"/>
      <c r="Y33" s="428"/>
      <c r="Z33" s="428"/>
      <c r="AA33" s="428"/>
      <c r="AB33" s="428"/>
      <c r="AC33" s="428"/>
      <c r="AD33" s="428"/>
      <c r="AE33" s="428"/>
      <c r="AF33" s="428"/>
      <c r="AG33" s="428"/>
      <c r="AH33" s="428"/>
      <c r="AI33" s="428"/>
      <c r="AJ33" s="428"/>
      <c r="AK33" s="428"/>
      <c r="AL33" s="216"/>
      <c r="AM33" s="429" t="s">
        <v>200</v>
      </c>
      <c r="AN33" s="429"/>
      <c r="AO33" s="428" t="s">
        <v>201</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200</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IF('各会計、関係団体の財政状況及び健全化判断比率'!B34="","",'各会計、関係団体の財政状況及び健全化判断比率'!B34)</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三重県多気郡多気町松阪市学校組合一般会計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21</v>
      </c>
      <c r="CP34" s="425"/>
      <c r="CQ34" s="424" t="str">
        <f>IF('各会計、関係団体の財政状況及び健全化判断比率'!BS7="","",'各会計、関係団体の財政状況及び健全化判断比率'!BS7)</f>
        <v>多気東部土地開発公社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住宅新築資金等貸付特別会計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工業用水道事業会計</v>
      </c>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IF('各会計、関係団体の財政状況及び健全化判断比率'!B35="","",'各会計、関係団体の財政状況及び健全化判断比率'!B35)</f>
        <v>戸別合併処理浄化槽整備事業特別会計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松阪地区広域衛生組合一般会計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後期高齢者医療保険特別会計</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IF('各会計、関係団体の財政状況及び健全化判断比率'!B33="","",'各会計、関係団体の財政状況及び健全化判断比率'!B33)</f>
        <v>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宮川福祉施設組合一般会計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宮川福祉施設組合介護サービス事業特別会計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三重地方税管理回収機構一般会計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三重地方税管理回収機構滞納整理拡充事業特別会計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17</v>
      </c>
      <c r="BX40" s="425"/>
      <c r="BY40" s="424" t="str">
        <f>IF('各会計、関係団体の財政状況及び健全化判断比率'!B74="","",'各会計、関係団体の財政状況及び健全化判断比率'!B74)</f>
        <v>香肌奥伊勢資源化広域連合一般会計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18</v>
      </c>
      <c r="BX41" s="425"/>
      <c r="BY41" s="424" t="str">
        <f>IF('各会計、関係団体の財政状況及び健全化判断比率'!B75="","",'各会計、関係団体の財政状況及び健全化判断比率'!B75)</f>
        <v>松阪地区広域消防組合一般会計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19</v>
      </c>
      <c r="BX42" s="425"/>
      <c r="BY42" s="424" t="str">
        <f>IF('各会計、関係団体の財政状況及び健全化判断比率'!B76="","",'各会計、関係団体の財政状況及び健全化判断比率'!B76)</f>
        <v>三重県後期高齢者医療広域連合一般会計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20</v>
      </c>
      <c r="BX43" s="425"/>
      <c r="BY43" s="424" t="str">
        <f>IF('各会計、関係団体の財政状況及び健全化判断比率'!B77="","",'各会計、関係団体の財政状況及び健全化判断比率'!B77)</f>
        <v>三重県後期高齢者医療広域連合後期高齢者医療特別会計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liKWiczRsLWDUVHHx3CW9o6fgUDzYFicedD9TY6tNX3azfnFT4xRZMsQaEl1+8E7UF6zC661yPsFyrTmhdX1HQ==" saltValue="W8+9rEzzNp8jrraUZNVBl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571</v>
      </c>
      <c r="D34" s="1248"/>
      <c r="E34" s="1249"/>
      <c r="F34" s="32">
        <v>15.89</v>
      </c>
      <c r="G34" s="33">
        <v>16.059999999999999</v>
      </c>
      <c r="H34" s="33">
        <v>15.54</v>
      </c>
      <c r="I34" s="33">
        <v>16.14</v>
      </c>
      <c r="J34" s="34">
        <v>17.440000000000001</v>
      </c>
      <c r="K34" s="22"/>
      <c r="L34" s="22"/>
      <c r="M34" s="22"/>
      <c r="N34" s="22"/>
      <c r="O34" s="22"/>
      <c r="P34" s="22"/>
    </row>
    <row r="35" spans="1:16" ht="39" customHeight="1" x14ac:dyDescent="0.15">
      <c r="A35" s="22"/>
      <c r="B35" s="35"/>
      <c r="C35" s="1242" t="s">
        <v>572</v>
      </c>
      <c r="D35" s="1243"/>
      <c r="E35" s="1244"/>
      <c r="F35" s="36">
        <v>10.87</v>
      </c>
      <c r="G35" s="37">
        <v>12.64</v>
      </c>
      <c r="H35" s="37">
        <v>14.17</v>
      </c>
      <c r="I35" s="37">
        <v>15.56</v>
      </c>
      <c r="J35" s="38">
        <v>14.49</v>
      </c>
      <c r="K35" s="22"/>
      <c r="L35" s="22"/>
      <c r="M35" s="22"/>
      <c r="N35" s="22"/>
      <c r="O35" s="22"/>
      <c r="P35" s="22"/>
    </row>
    <row r="36" spans="1:16" ht="39" customHeight="1" x14ac:dyDescent="0.15">
      <c r="A36" s="22"/>
      <c r="B36" s="35"/>
      <c r="C36" s="1242" t="s">
        <v>573</v>
      </c>
      <c r="D36" s="1243"/>
      <c r="E36" s="1244"/>
      <c r="F36" s="36">
        <v>5.24</v>
      </c>
      <c r="G36" s="37">
        <v>4.3</v>
      </c>
      <c r="H36" s="37">
        <v>5.23</v>
      </c>
      <c r="I36" s="37">
        <v>5.16</v>
      </c>
      <c r="J36" s="38">
        <v>5.43</v>
      </c>
      <c r="K36" s="22"/>
      <c r="L36" s="22"/>
      <c r="M36" s="22"/>
      <c r="N36" s="22"/>
      <c r="O36" s="22"/>
      <c r="P36" s="22"/>
    </row>
    <row r="37" spans="1:16" ht="39" customHeight="1" x14ac:dyDescent="0.15">
      <c r="A37" s="22"/>
      <c r="B37" s="35"/>
      <c r="C37" s="1242" t="s">
        <v>574</v>
      </c>
      <c r="D37" s="1243"/>
      <c r="E37" s="1244"/>
      <c r="F37" s="36">
        <v>3.25</v>
      </c>
      <c r="G37" s="37">
        <v>3.74</v>
      </c>
      <c r="H37" s="37">
        <v>4.1100000000000003</v>
      </c>
      <c r="I37" s="37">
        <v>4.57</v>
      </c>
      <c r="J37" s="38">
        <v>5.01</v>
      </c>
      <c r="K37" s="22"/>
      <c r="L37" s="22"/>
      <c r="M37" s="22"/>
      <c r="N37" s="22"/>
      <c r="O37" s="22"/>
      <c r="P37" s="22"/>
    </row>
    <row r="38" spans="1:16" ht="39" customHeight="1" x14ac:dyDescent="0.15">
      <c r="A38" s="22"/>
      <c r="B38" s="35"/>
      <c r="C38" s="1242" t="s">
        <v>575</v>
      </c>
      <c r="D38" s="1243"/>
      <c r="E38" s="1244"/>
      <c r="F38" s="36">
        <v>1.8</v>
      </c>
      <c r="G38" s="37">
        <v>1.5</v>
      </c>
      <c r="H38" s="37">
        <v>1.99</v>
      </c>
      <c r="I38" s="37">
        <v>1.1200000000000001</v>
      </c>
      <c r="J38" s="38">
        <v>0.67</v>
      </c>
      <c r="K38" s="22"/>
      <c r="L38" s="22"/>
      <c r="M38" s="22"/>
      <c r="N38" s="22"/>
      <c r="O38" s="22"/>
      <c r="P38" s="22"/>
    </row>
    <row r="39" spans="1:16" ht="39" customHeight="1" x14ac:dyDescent="0.15">
      <c r="A39" s="22"/>
      <c r="B39" s="35"/>
      <c r="C39" s="1242" t="s">
        <v>576</v>
      </c>
      <c r="D39" s="1243"/>
      <c r="E39" s="1244"/>
      <c r="F39" s="36">
        <v>0.57999999999999996</v>
      </c>
      <c r="G39" s="37">
        <v>0.3</v>
      </c>
      <c r="H39" s="37">
        <v>1.06</v>
      </c>
      <c r="I39" s="37">
        <v>0.3</v>
      </c>
      <c r="J39" s="38">
        <v>0.21</v>
      </c>
      <c r="K39" s="22"/>
      <c r="L39" s="22"/>
      <c r="M39" s="22"/>
      <c r="N39" s="22"/>
      <c r="O39" s="22"/>
      <c r="P39" s="22"/>
    </row>
    <row r="40" spans="1:16" ht="39" customHeight="1" x14ac:dyDescent="0.15">
      <c r="A40" s="22"/>
      <c r="B40" s="35"/>
      <c r="C40" s="1242" t="s">
        <v>577</v>
      </c>
      <c r="D40" s="1243"/>
      <c r="E40" s="1244"/>
      <c r="F40" s="36">
        <v>7.0000000000000007E-2</v>
      </c>
      <c r="G40" s="37">
        <v>7.0000000000000007E-2</v>
      </c>
      <c r="H40" s="37">
        <v>0.04</v>
      </c>
      <c r="I40" s="37">
        <v>0.04</v>
      </c>
      <c r="J40" s="38">
        <v>0.18</v>
      </c>
      <c r="K40" s="22"/>
      <c r="L40" s="22"/>
      <c r="M40" s="22"/>
      <c r="N40" s="22"/>
      <c r="O40" s="22"/>
      <c r="P40" s="22"/>
    </row>
    <row r="41" spans="1:16" ht="39" customHeight="1" x14ac:dyDescent="0.15">
      <c r="A41" s="22"/>
      <c r="B41" s="35"/>
      <c r="C41" s="1242" t="s">
        <v>578</v>
      </c>
      <c r="D41" s="1243"/>
      <c r="E41" s="1244"/>
      <c r="F41" s="36">
        <v>0.05</v>
      </c>
      <c r="G41" s="37">
        <v>0.12</v>
      </c>
      <c r="H41" s="37">
        <v>0.04</v>
      </c>
      <c r="I41" s="37">
        <v>0.04</v>
      </c>
      <c r="J41" s="38">
        <v>0.09</v>
      </c>
      <c r="K41" s="22"/>
      <c r="L41" s="22"/>
      <c r="M41" s="22"/>
      <c r="N41" s="22"/>
      <c r="O41" s="22"/>
      <c r="P41" s="22"/>
    </row>
    <row r="42" spans="1:16" ht="39" customHeight="1" x14ac:dyDescent="0.15">
      <c r="A42" s="22"/>
      <c r="B42" s="39"/>
      <c r="C42" s="1242" t="s">
        <v>579</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580</v>
      </c>
      <c r="D43" s="1246"/>
      <c r="E43" s="1247"/>
      <c r="F43" s="41">
        <v>0.03</v>
      </c>
      <c r="G43" s="42">
        <v>0.03</v>
      </c>
      <c r="H43" s="42">
        <v>0.02</v>
      </c>
      <c r="I43" s="42">
        <v>0</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nUEhmSQZUVUmO2lZ8flSbrCQ5KzBnMDl4aeyoSLPH2Ufg+TXI0pfB3PYfRRl9Ll6f0D65ZeGRZqYYMIKOvqZQ==" saltValue="Qrvsw21B7rGsczL+yaY2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34" zoomScaleSheetLayoutView="55" workbookViewId="0">
      <selection activeCell="O58" sqref="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712</v>
      </c>
      <c r="L45" s="60">
        <v>760</v>
      </c>
      <c r="M45" s="60">
        <v>721</v>
      </c>
      <c r="N45" s="60">
        <v>654</v>
      </c>
      <c r="O45" s="61">
        <v>632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521</v>
      </c>
      <c r="L46" s="64" t="s">
        <v>521</v>
      </c>
      <c r="M46" s="64" t="s">
        <v>521</v>
      </c>
      <c r="N46" s="64" t="s">
        <v>521</v>
      </c>
      <c r="O46" s="65" t="s">
        <v>521</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521</v>
      </c>
      <c r="L47" s="64" t="s">
        <v>521</v>
      </c>
      <c r="M47" s="64" t="s">
        <v>521</v>
      </c>
      <c r="N47" s="64" t="s">
        <v>521</v>
      </c>
      <c r="O47" s="65" t="s">
        <v>521</v>
      </c>
      <c r="P47" s="48"/>
      <c r="Q47" s="48"/>
      <c r="R47" s="48"/>
      <c r="S47" s="48"/>
      <c r="T47" s="48"/>
      <c r="U47" s="48"/>
    </row>
    <row r="48" spans="1:21" ht="30.75" customHeight="1" x14ac:dyDescent="0.15">
      <c r="A48" s="48"/>
      <c r="B48" s="1270"/>
      <c r="C48" s="1271"/>
      <c r="D48" s="62"/>
      <c r="E48" s="1252" t="s">
        <v>15</v>
      </c>
      <c r="F48" s="1252"/>
      <c r="G48" s="1252"/>
      <c r="H48" s="1252"/>
      <c r="I48" s="1252"/>
      <c r="J48" s="1253"/>
      <c r="K48" s="63">
        <v>314</v>
      </c>
      <c r="L48" s="64">
        <v>324</v>
      </c>
      <c r="M48" s="64">
        <v>315</v>
      </c>
      <c r="N48" s="64">
        <v>314</v>
      </c>
      <c r="O48" s="65">
        <v>259</v>
      </c>
      <c r="P48" s="48"/>
      <c r="Q48" s="48"/>
      <c r="R48" s="48"/>
      <c r="S48" s="48"/>
      <c r="T48" s="48"/>
      <c r="U48" s="48"/>
    </row>
    <row r="49" spans="1:21" ht="30.75" customHeight="1" x14ac:dyDescent="0.15">
      <c r="A49" s="48"/>
      <c r="B49" s="1270"/>
      <c r="C49" s="1271"/>
      <c r="D49" s="62"/>
      <c r="E49" s="1252" t="s">
        <v>16</v>
      </c>
      <c r="F49" s="1252"/>
      <c r="G49" s="1252"/>
      <c r="H49" s="1252"/>
      <c r="I49" s="1252"/>
      <c r="J49" s="1253"/>
      <c r="K49" s="63">
        <v>34</v>
      </c>
      <c r="L49" s="64">
        <v>17</v>
      </c>
      <c r="M49" s="64">
        <v>14</v>
      </c>
      <c r="N49" s="64">
        <v>12</v>
      </c>
      <c r="O49" s="65">
        <v>12</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521</v>
      </c>
      <c r="L50" s="64" t="s">
        <v>521</v>
      </c>
      <c r="M50" s="64" t="s">
        <v>521</v>
      </c>
      <c r="N50" s="64" t="s">
        <v>521</v>
      </c>
      <c r="O50" s="65" t="s">
        <v>521</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521</v>
      </c>
      <c r="L51" s="64" t="s">
        <v>521</v>
      </c>
      <c r="M51" s="64" t="s">
        <v>521</v>
      </c>
      <c r="N51" s="64" t="s">
        <v>521</v>
      </c>
      <c r="O51" s="65" t="s">
        <v>521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787</v>
      </c>
      <c r="L52" s="64">
        <v>792</v>
      </c>
      <c r="M52" s="64">
        <v>776</v>
      </c>
      <c r="N52" s="64">
        <v>729</v>
      </c>
      <c r="O52" s="65">
        <v>704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273</v>
      </c>
      <c r="L53" s="69">
        <v>309</v>
      </c>
      <c r="M53" s="69">
        <v>274</v>
      </c>
      <c r="N53" s="69">
        <v>251</v>
      </c>
      <c r="O53" s="70">
        <v>199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610</v>
      </c>
      <c r="L57" s="84" t="s">
        <v>610</v>
      </c>
      <c r="M57" s="84" t="s">
        <v>610</v>
      </c>
      <c r="N57" s="84" t="s">
        <v>610</v>
      </c>
      <c r="O57" s="85" t="s">
        <v>610</v>
      </c>
    </row>
    <row r="58" spans="1:21" ht="31.5" customHeight="1" thickBot="1" x14ac:dyDescent="0.2">
      <c r="B58" s="1260"/>
      <c r="C58" s="1261"/>
      <c r="D58" s="1265" t="s">
        <v>27</v>
      </c>
      <c r="E58" s="1266"/>
      <c r="F58" s="1266"/>
      <c r="G58" s="1266"/>
      <c r="H58" s="1266"/>
      <c r="I58" s="1266"/>
      <c r="J58" s="1267"/>
      <c r="K58" s="86" t="s">
        <v>610</v>
      </c>
      <c r="L58" s="87" t="s">
        <v>610</v>
      </c>
      <c r="M58" s="87" t="s">
        <v>610</v>
      </c>
      <c r="N58" s="87" t="s">
        <v>610</v>
      </c>
      <c r="O58" s="88" t="s">
        <v>610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WdCWnkUJBcgSObojFHkeSAl0ofqk3H9yMwJfhH44p542ROVCbwoHRf89TnOVhpay7V7ssKrrA9XSlivPHAgaQ==" saltValue="0/k9YCXWwtbouMREJ0hT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88" t="s">
        <v>30</v>
      </c>
      <c r="C41" s="1289"/>
      <c r="D41" s="102"/>
      <c r="E41" s="1290" t="s">
        <v>31</v>
      </c>
      <c r="F41" s="1290"/>
      <c r="G41" s="1290"/>
      <c r="H41" s="1291"/>
      <c r="I41" s="103">
        <v>6521</v>
      </c>
      <c r="J41" s="104">
        <v>6135</v>
      </c>
      <c r="K41" s="104">
        <v>5891</v>
      </c>
      <c r="L41" s="104">
        <v>6138</v>
      </c>
      <c r="M41" s="105">
        <v>5648</v>
      </c>
    </row>
    <row r="42" spans="2:13" ht="27.75" customHeight="1" x14ac:dyDescent="0.15">
      <c r="B42" s="1278"/>
      <c r="C42" s="1279"/>
      <c r="D42" s="106"/>
      <c r="E42" s="1282" t="s">
        <v>32</v>
      </c>
      <c r="F42" s="1282"/>
      <c r="G42" s="1282"/>
      <c r="H42" s="1283"/>
      <c r="I42" s="107" t="s">
        <v>521</v>
      </c>
      <c r="J42" s="108" t="s">
        <v>521</v>
      </c>
      <c r="K42" s="108" t="s">
        <v>521</v>
      </c>
      <c r="L42" s="108" t="s">
        <v>521</v>
      </c>
      <c r="M42" s="109" t="s">
        <v>521</v>
      </c>
    </row>
    <row r="43" spans="2:13" ht="27.75" customHeight="1" x14ac:dyDescent="0.15">
      <c r="B43" s="1278"/>
      <c r="C43" s="1279"/>
      <c r="D43" s="106"/>
      <c r="E43" s="1282" t="s">
        <v>33</v>
      </c>
      <c r="F43" s="1282"/>
      <c r="G43" s="1282"/>
      <c r="H43" s="1283"/>
      <c r="I43" s="107">
        <v>4392</v>
      </c>
      <c r="J43" s="108">
        <v>4367</v>
      </c>
      <c r="K43" s="108">
        <v>4292</v>
      </c>
      <c r="L43" s="108">
        <v>4053</v>
      </c>
      <c r="M43" s="109">
        <v>3565</v>
      </c>
    </row>
    <row r="44" spans="2:13" ht="27.75" customHeight="1" x14ac:dyDescent="0.15">
      <c r="B44" s="1278"/>
      <c r="C44" s="1279"/>
      <c r="D44" s="106"/>
      <c r="E44" s="1282" t="s">
        <v>34</v>
      </c>
      <c r="F44" s="1282"/>
      <c r="G44" s="1282"/>
      <c r="H44" s="1283"/>
      <c r="I44" s="107">
        <v>82</v>
      </c>
      <c r="J44" s="108">
        <v>66</v>
      </c>
      <c r="K44" s="108">
        <v>57</v>
      </c>
      <c r="L44" s="108">
        <v>46</v>
      </c>
      <c r="M44" s="109">
        <v>35</v>
      </c>
    </row>
    <row r="45" spans="2:13" ht="27.75" customHeight="1" x14ac:dyDescent="0.15">
      <c r="B45" s="1278"/>
      <c r="C45" s="1279"/>
      <c r="D45" s="106"/>
      <c r="E45" s="1282" t="s">
        <v>35</v>
      </c>
      <c r="F45" s="1282"/>
      <c r="G45" s="1282"/>
      <c r="H45" s="1283"/>
      <c r="I45" s="107">
        <v>1375</v>
      </c>
      <c r="J45" s="108">
        <v>1335</v>
      </c>
      <c r="K45" s="108">
        <v>1317</v>
      </c>
      <c r="L45" s="108">
        <v>1256</v>
      </c>
      <c r="M45" s="109">
        <v>1241</v>
      </c>
    </row>
    <row r="46" spans="2:13" ht="27.75" customHeight="1" x14ac:dyDescent="0.15">
      <c r="B46" s="1278"/>
      <c r="C46" s="1279"/>
      <c r="D46" s="110"/>
      <c r="E46" s="1282" t="s">
        <v>36</v>
      </c>
      <c r="F46" s="1282"/>
      <c r="G46" s="1282"/>
      <c r="H46" s="1283"/>
      <c r="I46" s="107" t="s">
        <v>521</v>
      </c>
      <c r="J46" s="108" t="s">
        <v>521</v>
      </c>
      <c r="K46" s="108" t="s">
        <v>521</v>
      </c>
      <c r="L46" s="108" t="s">
        <v>521</v>
      </c>
      <c r="M46" s="109" t="s">
        <v>521</v>
      </c>
    </row>
    <row r="47" spans="2:13" ht="27.75" customHeight="1" x14ac:dyDescent="0.15">
      <c r="B47" s="1278"/>
      <c r="C47" s="1279"/>
      <c r="D47" s="111"/>
      <c r="E47" s="1292" t="s">
        <v>37</v>
      </c>
      <c r="F47" s="1293"/>
      <c r="G47" s="1293"/>
      <c r="H47" s="1294"/>
      <c r="I47" s="107" t="s">
        <v>521</v>
      </c>
      <c r="J47" s="108" t="s">
        <v>521</v>
      </c>
      <c r="K47" s="108" t="s">
        <v>521</v>
      </c>
      <c r="L47" s="108" t="s">
        <v>521</v>
      </c>
      <c r="M47" s="109" t="s">
        <v>521</v>
      </c>
    </row>
    <row r="48" spans="2:13" ht="27.75" customHeight="1" x14ac:dyDescent="0.15">
      <c r="B48" s="1278"/>
      <c r="C48" s="1279"/>
      <c r="D48" s="106"/>
      <c r="E48" s="1282" t="s">
        <v>38</v>
      </c>
      <c r="F48" s="1282"/>
      <c r="G48" s="1282"/>
      <c r="H48" s="1283"/>
      <c r="I48" s="107" t="s">
        <v>521</v>
      </c>
      <c r="J48" s="108" t="s">
        <v>521</v>
      </c>
      <c r="K48" s="108" t="s">
        <v>521</v>
      </c>
      <c r="L48" s="108" t="s">
        <v>521</v>
      </c>
      <c r="M48" s="109" t="s">
        <v>521</v>
      </c>
    </row>
    <row r="49" spans="2:13" ht="27.75" customHeight="1" x14ac:dyDescent="0.15">
      <c r="B49" s="1280"/>
      <c r="C49" s="1281"/>
      <c r="D49" s="106"/>
      <c r="E49" s="1282" t="s">
        <v>39</v>
      </c>
      <c r="F49" s="1282"/>
      <c r="G49" s="1282"/>
      <c r="H49" s="1283"/>
      <c r="I49" s="107" t="s">
        <v>521</v>
      </c>
      <c r="J49" s="108" t="s">
        <v>521</v>
      </c>
      <c r="K49" s="108" t="s">
        <v>521</v>
      </c>
      <c r="L49" s="108" t="s">
        <v>521</v>
      </c>
      <c r="M49" s="109" t="s">
        <v>521</v>
      </c>
    </row>
    <row r="50" spans="2:13" ht="27.75" customHeight="1" x14ac:dyDescent="0.15">
      <c r="B50" s="1276" t="s">
        <v>40</v>
      </c>
      <c r="C50" s="1277"/>
      <c r="D50" s="112"/>
      <c r="E50" s="1282" t="s">
        <v>41</v>
      </c>
      <c r="F50" s="1282"/>
      <c r="G50" s="1282"/>
      <c r="H50" s="1283"/>
      <c r="I50" s="107">
        <v>4104</v>
      </c>
      <c r="J50" s="108">
        <v>3953</v>
      </c>
      <c r="K50" s="108">
        <v>3685</v>
      </c>
      <c r="L50" s="108">
        <v>4174</v>
      </c>
      <c r="M50" s="109">
        <v>4710</v>
      </c>
    </row>
    <row r="51" spans="2:13" ht="27.75" customHeight="1" x14ac:dyDescent="0.15">
      <c r="B51" s="1278"/>
      <c r="C51" s="1279"/>
      <c r="D51" s="106"/>
      <c r="E51" s="1282" t="s">
        <v>42</v>
      </c>
      <c r="F51" s="1282"/>
      <c r="G51" s="1282"/>
      <c r="H51" s="1283"/>
      <c r="I51" s="107" t="s">
        <v>521</v>
      </c>
      <c r="J51" s="108" t="s">
        <v>521</v>
      </c>
      <c r="K51" s="108" t="s">
        <v>521</v>
      </c>
      <c r="L51" s="108" t="s">
        <v>521</v>
      </c>
      <c r="M51" s="109" t="s">
        <v>521</v>
      </c>
    </row>
    <row r="52" spans="2:13" ht="27.75" customHeight="1" x14ac:dyDescent="0.15">
      <c r="B52" s="1280"/>
      <c r="C52" s="1281"/>
      <c r="D52" s="106"/>
      <c r="E52" s="1282" t="s">
        <v>43</v>
      </c>
      <c r="F52" s="1282"/>
      <c r="G52" s="1282"/>
      <c r="H52" s="1283"/>
      <c r="I52" s="107">
        <v>8529</v>
      </c>
      <c r="J52" s="108">
        <v>8179</v>
      </c>
      <c r="K52" s="108">
        <v>7884</v>
      </c>
      <c r="L52" s="108">
        <v>7912</v>
      </c>
      <c r="M52" s="109">
        <v>7625</v>
      </c>
    </row>
    <row r="53" spans="2:13" ht="27.75" customHeight="1" thickBot="1" x14ac:dyDescent="0.2">
      <c r="B53" s="1284" t="s">
        <v>44</v>
      </c>
      <c r="C53" s="1285"/>
      <c r="D53" s="113"/>
      <c r="E53" s="1286" t="s">
        <v>45</v>
      </c>
      <c r="F53" s="1286"/>
      <c r="G53" s="1286"/>
      <c r="H53" s="1287"/>
      <c r="I53" s="114">
        <v>-262</v>
      </c>
      <c r="J53" s="115">
        <v>-230</v>
      </c>
      <c r="K53" s="115">
        <v>-11</v>
      </c>
      <c r="L53" s="115">
        <v>-593</v>
      </c>
      <c r="M53" s="116">
        <v>-1846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2WvD0BDx4YxFGATU5d+l/+tRCBV5JcCbRqZudMxBT4Uk6tEbr3gxNIKxM0AdPVYHSTAD9PjKEl19CFj0q50Rw==" saltValue="an+PrIehYu4GkZOj6Gmu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48</v>
      </c>
      <c r="D55" s="1303"/>
      <c r="E55" s="1304"/>
      <c r="F55" s="128">
        <v>1578</v>
      </c>
      <c r="G55" s="128">
        <v>1958</v>
      </c>
      <c r="H55" s="129">
        <v>2424</v>
      </c>
    </row>
    <row r="56" spans="2:8" ht="52.5" customHeight="1" x14ac:dyDescent="0.15">
      <c r="B56" s="130"/>
      <c r="C56" s="1305" t="s">
        <v>49</v>
      </c>
      <c r="D56" s="1305"/>
      <c r="E56" s="1306"/>
      <c r="F56" s="131">
        <v>477</v>
      </c>
      <c r="G56" s="131">
        <v>477</v>
      </c>
      <c r="H56" s="132">
        <v>477</v>
      </c>
    </row>
    <row r="57" spans="2:8" ht="53.25" customHeight="1" x14ac:dyDescent="0.15">
      <c r="B57" s="130"/>
      <c r="C57" s="1307" t="s">
        <v>50</v>
      </c>
      <c r="D57" s="1307"/>
      <c r="E57" s="1308"/>
      <c r="F57" s="133">
        <v>1436</v>
      </c>
      <c r="G57" s="133">
        <v>1468</v>
      </c>
      <c r="H57" s="134">
        <v>1537</v>
      </c>
    </row>
    <row r="58" spans="2:8" ht="45.75" customHeight="1" x14ac:dyDescent="0.15">
      <c r="B58" s="135"/>
      <c r="C58" s="1295" t="s">
        <v>611</v>
      </c>
      <c r="D58" s="1296"/>
      <c r="E58" s="1297"/>
      <c r="F58" s="136">
        <v>713</v>
      </c>
      <c r="G58" s="136">
        <v>788</v>
      </c>
      <c r="H58" s="137">
        <v>862</v>
      </c>
    </row>
    <row r="59" spans="2:8" ht="45.75" customHeight="1" x14ac:dyDescent="0.15">
      <c r="B59" s="135"/>
      <c r="C59" s="1295" t="s">
        <v>612</v>
      </c>
      <c r="D59" s="1296"/>
      <c r="E59" s="1297"/>
      <c r="F59" s="136">
        <v>249</v>
      </c>
      <c r="G59" s="136">
        <v>259</v>
      </c>
      <c r="H59" s="137">
        <v>250</v>
      </c>
    </row>
    <row r="60" spans="2:8" ht="45.75" customHeight="1" x14ac:dyDescent="0.15">
      <c r="B60" s="135"/>
      <c r="C60" s="1295" t="s">
        <v>613</v>
      </c>
      <c r="D60" s="1296"/>
      <c r="E60" s="1297"/>
      <c r="F60" s="136">
        <v>183</v>
      </c>
      <c r="G60" s="136">
        <v>183</v>
      </c>
      <c r="H60" s="137">
        <v>183</v>
      </c>
    </row>
    <row r="61" spans="2:8" ht="45.75" customHeight="1" x14ac:dyDescent="0.15">
      <c r="B61" s="135"/>
      <c r="C61" s="1295" t="s">
        <v>614</v>
      </c>
      <c r="D61" s="1296"/>
      <c r="E61" s="1297"/>
      <c r="F61" s="136">
        <v>133</v>
      </c>
      <c r="G61" s="136">
        <v>129</v>
      </c>
      <c r="H61" s="137">
        <v>123</v>
      </c>
    </row>
    <row r="62" spans="2:8" ht="45.75" customHeight="1" thickBot="1" x14ac:dyDescent="0.2">
      <c r="B62" s="138"/>
      <c r="C62" s="1298" t="s">
        <v>615</v>
      </c>
      <c r="D62" s="1299"/>
      <c r="E62" s="1300"/>
      <c r="F62" s="139">
        <v>80</v>
      </c>
      <c r="G62" s="139">
        <v>35</v>
      </c>
      <c r="H62" s="140">
        <v>45</v>
      </c>
    </row>
    <row r="63" spans="2:8" ht="52.5" customHeight="1" thickBot="1" x14ac:dyDescent="0.2">
      <c r="B63" s="141"/>
      <c r="C63" s="1301" t="s">
        <v>51</v>
      </c>
      <c r="D63" s="1301"/>
      <c r="E63" s="1302"/>
      <c r="F63" s="142">
        <v>3491</v>
      </c>
      <c r="G63" s="142">
        <v>3903</v>
      </c>
      <c r="H63" s="143">
        <v>4438</v>
      </c>
    </row>
    <row r="64" spans="2:8" ht="15" customHeight="1" x14ac:dyDescent="0.15"/>
  </sheetData>
  <sheetProtection algorithmName="SHA-512" hashValue="4SOdmwFvzfPrFgk6JhyQ7nXWIHOsT/KLhgKGhZoBKUAOn61UR+kWw8JLSH9163HBL4FQagwrNA449IZMJGBFHw==" saltValue="IdT/0YD0QxiTYM5DrTCn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43" sqref="AN43:DC47"/>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625</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625</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624</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621</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09" t="s">
        <v>626</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620</v>
      </c>
    </row>
    <row r="50" spans="1:109" ht="13.5" x14ac:dyDescent="0.15">
      <c r="B50" s="387"/>
      <c r="G50" s="1318"/>
      <c r="H50" s="1318"/>
      <c r="I50" s="1318"/>
      <c r="J50" s="1318"/>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563</v>
      </c>
      <c r="BQ50" s="1322"/>
      <c r="BR50" s="1322"/>
      <c r="BS50" s="1322"/>
      <c r="BT50" s="1322"/>
      <c r="BU50" s="1322"/>
      <c r="BV50" s="1322"/>
      <c r="BW50" s="1322"/>
      <c r="BX50" s="1322" t="s">
        <v>564</v>
      </c>
      <c r="BY50" s="1322"/>
      <c r="BZ50" s="1322"/>
      <c r="CA50" s="1322"/>
      <c r="CB50" s="1322"/>
      <c r="CC50" s="1322"/>
      <c r="CD50" s="1322"/>
      <c r="CE50" s="1322"/>
      <c r="CF50" s="1322" t="s">
        <v>565</v>
      </c>
      <c r="CG50" s="1322"/>
      <c r="CH50" s="1322"/>
      <c r="CI50" s="1322"/>
      <c r="CJ50" s="1322"/>
      <c r="CK50" s="1322"/>
      <c r="CL50" s="1322"/>
      <c r="CM50" s="1322"/>
      <c r="CN50" s="1322" t="s">
        <v>566</v>
      </c>
      <c r="CO50" s="1322"/>
      <c r="CP50" s="1322"/>
      <c r="CQ50" s="1322"/>
      <c r="CR50" s="1322"/>
      <c r="CS50" s="1322"/>
      <c r="CT50" s="1322"/>
      <c r="CU50" s="1322"/>
      <c r="CV50" s="1322" t="s">
        <v>567</v>
      </c>
      <c r="CW50" s="1322"/>
      <c r="CX50" s="1322"/>
      <c r="CY50" s="1322"/>
      <c r="CZ50" s="1322"/>
      <c r="DA50" s="1322"/>
      <c r="DB50" s="1322"/>
      <c r="DC50" s="1322"/>
    </row>
    <row r="51" spans="1:109" ht="13.5" customHeight="1" x14ac:dyDescent="0.15">
      <c r="B51" s="387"/>
      <c r="G51" s="1327"/>
      <c r="H51" s="1327"/>
      <c r="I51" s="1328"/>
      <c r="J51" s="1328"/>
      <c r="K51" s="1325"/>
      <c r="L51" s="1325"/>
      <c r="M51" s="1325"/>
      <c r="N51" s="1325"/>
      <c r="AM51" s="394"/>
      <c r="AN51" s="1323" t="s">
        <v>619</v>
      </c>
      <c r="AO51" s="1323"/>
      <c r="AP51" s="1323"/>
      <c r="AQ51" s="1323"/>
      <c r="AR51" s="1323"/>
      <c r="AS51" s="1323"/>
      <c r="AT51" s="1323"/>
      <c r="AU51" s="1323"/>
      <c r="AV51" s="1323"/>
      <c r="AW51" s="1323"/>
      <c r="AX51" s="1323"/>
      <c r="AY51" s="1323"/>
      <c r="AZ51" s="1323"/>
      <c r="BA51" s="1323"/>
      <c r="BB51" s="1323" t="s">
        <v>617</v>
      </c>
      <c r="BC51" s="1323"/>
      <c r="BD51" s="1323"/>
      <c r="BE51" s="1323"/>
      <c r="BF51" s="1323"/>
      <c r="BG51" s="1323"/>
      <c r="BH51" s="1323"/>
      <c r="BI51" s="1323"/>
      <c r="BJ51" s="1323"/>
      <c r="BK51" s="1323"/>
      <c r="BL51" s="1323"/>
      <c r="BM51" s="1323"/>
      <c r="BN51" s="1323"/>
      <c r="BO51" s="1323"/>
      <c r="BP51" s="1324"/>
      <c r="BQ51" s="1324"/>
      <c r="BR51" s="1324"/>
      <c r="BS51" s="1324"/>
      <c r="BT51" s="1324"/>
      <c r="BU51" s="1324"/>
      <c r="BV51" s="1324"/>
      <c r="BW51" s="1324"/>
      <c r="BX51" s="1324"/>
      <c r="BY51" s="1324"/>
      <c r="BZ51" s="1324"/>
      <c r="CA51" s="1324"/>
      <c r="CB51" s="1324"/>
      <c r="CC51" s="1324"/>
      <c r="CD51" s="1324"/>
      <c r="CE51" s="1324"/>
      <c r="CF51" s="1324"/>
      <c r="CG51" s="1324"/>
      <c r="CH51" s="1324"/>
      <c r="CI51" s="1324"/>
      <c r="CJ51" s="1324"/>
      <c r="CK51" s="1324"/>
      <c r="CL51" s="1324"/>
      <c r="CM51" s="1324"/>
      <c r="CN51" s="1324"/>
      <c r="CO51" s="1324"/>
      <c r="CP51" s="1324"/>
      <c r="CQ51" s="1324"/>
      <c r="CR51" s="1324"/>
      <c r="CS51" s="1324"/>
      <c r="CT51" s="1324"/>
      <c r="CU51" s="1324"/>
      <c r="CV51" s="1324"/>
      <c r="CW51" s="1324"/>
      <c r="CX51" s="1324"/>
      <c r="CY51" s="1324"/>
      <c r="CZ51" s="1324"/>
      <c r="DA51" s="1324"/>
      <c r="DB51" s="1324"/>
      <c r="DC51" s="1324"/>
    </row>
    <row r="52" spans="1:109" ht="13.5" x14ac:dyDescent="0.15">
      <c r="B52" s="387"/>
      <c r="G52" s="1327"/>
      <c r="H52" s="1327"/>
      <c r="I52" s="1328"/>
      <c r="J52" s="1328"/>
      <c r="K52" s="1325"/>
      <c r="L52" s="1325"/>
      <c r="M52" s="1325"/>
      <c r="N52" s="1325"/>
      <c r="AM52" s="39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ht="13.5" x14ac:dyDescent="0.15">
      <c r="A53" s="402"/>
      <c r="B53" s="387"/>
      <c r="G53" s="1327"/>
      <c r="H53" s="1327"/>
      <c r="I53" s="1318"/>
      <c r="J53" s="1318"/>
      <c r="K53" s="1325"/>
      <c r="L53" s="1325"/>
      <c r="M53" s="1325"/>
      <c r="N53" s="1325"/>
      <c r="AM53" s="394"/>
      <c r="AN53" s="1323"/>
      <c r="AO53" s="1323"/>
      <c r="AP53" s="1323"/>
      <c r="AQ53" s="1323"/>
      <c r="AR53" s="1323"/>
      <c r="AS53" s="1323"/>
      <c r="AT53" s="1323"/>
      <c r="AU53" s="1323"/>
      <c r="AV53" s="1323"/>
      <c r="AW53" s="1323"/>
      <c r="AX53" s="1323"/>
      <c r="AY53" s="1323"/>
      <c r="AZ53" s="1323"/>
      <c r="BA53" s="1323"/>
      <c r="BB53" s="1323" t="s">
        <v>623</v>
      </c>
      <c r="BC53" s="1323"/>
      <c r="BD53" s="1323"/>
      <c r="BE53" s="1323"/>
      <c r="BF53" s="1323"/>
      <c r="BG53" s="1323"/>
      <c r="BH53" s="1323"/>
      <c r="BI53" s="1323"/>
      <c r="BJ53" s="1323"/>
      <c r="BK53" s="1323"/>
      <c r="BL53" s="1323"/>
      <c r="BM53" s="1323"/>
      <c r="BN53" s="1323"/>
      <c r="BO53" s="1323"/>
      <c r="BP53" s="1324">
        <v>50.8</v>
      </c>
      <c r="BQ53" s="1324"/>
      <c r="BR53" s="1324"/>
      <c r="BS53" s="1324"/>
      <c r="BT53" s="1324"/>
      <c r="BU53" s="1324"/>
      <c r="BV53" s="1324"/>
      <c r="BW53" s="1324"/>
      <c r="BX53" s="1324">
        <v>52.7</v>
      </c>
      <c r="BY53" s="1324"/>
      <c r="BZ53" s="1324"/>
      <c r="CA53" s="1324"/>
      <c r="CB53" s="1324"/>
      <c r="CC53" s="1324"/>
      <c r="CD53" s="1324"/>
      <c r="CE53" s="1324"/>
      <c r="CF53" s="1324">
        <v>54.5</v>
      </c>
      <c r="CG53" s="1324"/>
      <c r="CH53" s="1324"/>
      <c r="CI53" s="1324"/>
      <c r="CJ53" s="1324"/>
      <c r="CK53" s="1324"/>
      <c r="CL53" s="1324"/>
      <c r="CM53" s="1324"/>
      <c r="CN53" s="1324">
        <v>56.6</v>
      </c>
      <c r="CO53" s="1324"/>
      <c r="CP53" s="1324"/>
      <c r="CQ53" s="1324"/>
      <c r="CR53" s="1324"/>
      <c r="CS53" s="1324"/>
      <c r="CT53" s="1324"/>
      <c r="CU53" s="1324"/>
      <c r="CV53" s="1324">
        <v>58.5</v>
      </c>
      <c r="CW53" s="1324"/>
      <c r="CX53" s="1324"/>
      <c r="CY53" s="1324"/>
      <c r="CZ53" s="1324"/>
      <c r="DA53" s="1324"/>
      <c r="DB53" s="1324"/>
      <c r="DC53" s="1324"/>
    </row>
    <row r="54" spans="1:109" ht="13.5" x14ac:dyDescent="0.15">
      <c r="A54" s="402"/>
      <c r="B54" s="387"/>
      <c r="G54" s="1327"/>
      <c r="H54" s="1327"/>
      <c r="I54" s="1318"/>
      <c r="J54" s="1318"/>
      <c r="K54" s="1325"/>
      <c r="L54" s="1325"/>
      <c r="M54" s="1325"/>
      <c r="N54" s="1325"/>
      <c r="AM54" s="39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ht="13.5" x14ac:dyDescent="0.15">
      <c r="A55" s="402"/>
      <c r="B55" s="387"/>
      <c r="G55" s="1318"/>
      <c r="H55" s="1318"/>
      <c r="I55" s="1318"/>
      <c r="J55" s="1318"/>
      <c r="K55" s="1325"/>
      <c r="L55" s="1325"/>
      <c r="M55" s="1325"/>
      <c r="N55" s="1325"/>
      <c r="AN55" s="1322" t="s">
        <v>618</v>
      </c>
      <c r="AO55" s="1322"/>
      <c r="AP55" s="1322"/>
      <c r="AQ55" s="1322"/>
      <c r="AR55" s="1322"/>
      <c r="AS55" s="1322"/>
      <c r="AT55" s="1322"/>
      <c r="AU55" s="1322"/>
      <c r="AV55" s="1322"/>
      <c r="AW55" s="1322"/>
      <c r="AX55" s="1322"/>
      <c r="AY55" s="1322"/>
      <c r="AZ55" s="1322"/>
      <c r="BA55" s="1322"/>
      <c r="BB55" s="1323" t="s">
        <v>617</v>
      </c>
      <c r="BC55" s="1323"/>
      <c r="BD55" s="1323"/>
      <c r="BE55" s="1323"/>
      <c r="BF55" s="1323"/>
      <c r="BG55" s="1323"/>
      <c r="BH55" s="1323"/>
      <c r="BI55" s="1323"/>
      <c r="BJ55" s="1323"/>
      <c r="BK55" s="1323"/>
      <c r="BL55" s="1323"/>
      <c r="BM55" s="1323"/>
      <c r="BN55" s="1323"/>
      <c r="BO55" s="1323"/>
      <c r="BP55" s="1324">
        <v>20.2</v>
      </c>
      <c r="BQ55" s="1324"/>
      <c r="BR55" s="1324"/>
      <c r="BS55" s="1324"/>
      <c r="BT55" s="1324"/>
      <c r="BU55" s="1324"/>
      <c r="BV55" s="1324"/>
      <c r="BW55" s="1324"/>
      <c r="BX55" s="1324">
        <v>38.5</v>
      </c>
      <c r="BY55" s="1324"/>
      <c r="BZ55" s="1324"/>
      <c r="CA55" s="1324"/>
      <c r="CB55" s="1324"/>
      <c r="CC55" s="1324"/>
      <c r="CD55" s="1324"/>
      <c r="CE55" s="1324"/>
      <c r="CF55" s="1324">
        <v>32.799999999999997</v>
      </c>
      <c r="CG55" s="1324"/>
      <c r="CH55" s="1324"/>
      <c r="CI55" s="1324"/>
      <c r="CJ55" s="1324"/>
      <c r="CK55" s="1324"/>
      <c r="CL55" s="1324"/>
      <c r="CM55" s="1324"/>
      <c r="CN55" s="1324">
        <v>20.9</v>
      </c>
      <c r="CO55" s="1324"/>
      <c r="CP55" s="1324"/>
      <c r="CQ55" s="1324"/>
      <c r="CR55" s="1324"/>
      <c r="CS55" s="1324"/>
      <c r="CT55" s="1324"/>
      <c r="CU55" s="1324"/>
      <c r="CV55" s="1324">
        <v>21</v>
      </c>
      <c r="CW55" s="1324"/>
      <c r="CX55" s="1324"/>
      <c r="CY55" s="1324"/>
      <c r="CZ55" s="1324"/>
      <c r="DA55" s="1324"/>
      <c r="DB55" s="1324"/>
      <c r="DC55" s="1324"/>
    </row>
    <row r="56" spans="1:109" ht="13.5" x14ac:dyDescent="0.15">
      <c r="A56" s="402"/>
      <c r="B56" s="387"/>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3"/>
      <c r="BC56" s="1323"/>
      <c r="BD56" s="1323"/>
      <c r="BE56" s="1323"/>
      <c r="BF56" s="1323"/>
      <c r="BG56" s="1323"/>
      <c r="BH56" s="1323"/>
      <c r="BI56" s="1323"/>
      <c r="BJ56" s="1323"/>
      <c r="BK56" s="1323"/>
      <c r="BL56" s="1323"/>
      <c r="BM56" s="1323"/>
      <c r="BN56" s="1323"/>
      <c r="BO56" s="1323"/>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2" customFormat="1" ht="13.5" x14ac:dyDescent="0.15">
      <c r="B57" s="408"/>
      <c r="G57" s="1318"/>
      <c r="H57" s="1318"/>
      <c r="I57" s="1326"/>
      <c r="J57" s="1326"/>
      <c r="K57" s="1325"/>
      <c r="L57" s="1325"/>
      <c r="M57" s="1325"/>
      <c r="N57" s="1325"/>
      <c r="AM57" s="386"/>
      <c r="AN57" s="1322"/>
      <c r="AO57" s="1322"/>
      <c r="AP57" s="1322"/>
      <c r="AQ57" s="1322"/>
      <c r="AR57" s="1322"/>
      <c r="AS57" s="1322"/>
      <c r="AT57" s="1322"/>
      <c r="AU57" s="1322"/>
      <c r="AV57" s="1322"/>
      <c r="AW57" s="1322"/>
      <c r="AX57" s="1322"/>
      <c r="AY57" s="1322"/>
      <c r="AZ57" s="1322"/>
      <c r="BA57" s="1322"/>
      <c r="BB57" s="1323" t="s">
        <v>623</v>
      </c>
      <c r="BC57" s="1323"/>
      <c r="BD57" s="1323"/>
      <c r="BE57" s="1323"/>
      <c r="BF57" s="1323"/>
      <c r="BG57" s="1323"/>
      <c r="BH57" s="1323"/>
      <c r="BI57" s="1323"/>
      <c r="BJ57" s="1323"/>
      <c r="BK57" s="1323"/>
      <c r="BL57" s="1323"/>
      <c r="BM57" s="1323"/>
      <c r="BN57" s="1323"/>
      <c r="BO57" s="1323"/>
      <c r="BP57" s="1324">
        <v>55.8</v>
      </c>
      <c r="BQ57" s="1324"/>
      <c r="BR57" s="1324"/>
      <c r="BS57" s="1324"/>
      <c r="BT57" s="1324"/>
      <c r="BU57" s="1324"/>
      <c r="BV57" s="1324"/>
      <c r="BW57" s="1324"/>
      <c r="BX57" s="1324">
        <v>57.6</v>
      </c>
      <c r="BY57" s="1324"/>
      <c r="BZ57" s="1324"/>
      <c r="CA57" s="1324"/>
      <c r="CB57" s="1324"/>
      <c r="CC57" s="1324"/>
      <c r="CD57" s="1324"/>
      <c r="CE57" s="1324"/>
      <c r="CF57" s="1324">
        <v>58.9</v>
      </c>
      <c r="CG57" s="1324"/>
      <c r="CH57" s="1324"/>
      <c r="CI57" s="1324"/>
      <c r="CJ57" s="1324"/>
      <c r="CK57" s="1324"/>
      <c r="CL57" s="1324"/>
      <c r="CM57" s="1324"/>
      <c r="CN57" s="1324">
        <v>60.5</v>
      </c>
      <c r="CO57" s="1324"/>
      <c r="CP57" s="1324"/>
      <c r="CQ57" s="1324"/>
      <c r="CR57" s="1324"/>
      <c r="CS57" s="1324"/>
      <c r="CT57" s="1324"/>
      <c r="CU57" s="1324"/>
      <c r="CV57" s="1324">
        <v>61.2</v>
      </c>
      <c r="CW57" s="1324"/>
      <c r="CX57" s="1324"/>
      <c r="CY57" s="1324"/>
      <c r="CZ57" s="1324"/>
      <c r="DA57" s="1324"/>
      <c r="DB57" s="1324"/>
      <c r="DC57" s="1324"/>
      <c r="DD57" s="413"/>
      <c r="DE57" s="408"/>
    </row>
    <row r="58" spans="1:109" s="402" customFormat="1" ht="13.5" x14ac:dyDescent="0.15">
      <c r="A58" s="386"/>
      <c r="B58" s="408"/>
      <c r="G58" s="1318"/>
      <c r="H58" s="1318"/>
      <c r="I58" s="1326"/>
      <c r="J58" s="1326"/>
      <c r="K58" s="1325"/>
      <c r="L58" s="1325"/>
      <c r="M58" s="1325"/>
      <c r="N58" s="1325"/>
      <c r="AM58" s="386"/>
      <c r="AN58" s="1322"/>
      <c r="AO58" s="1322"/>
      <c r="AP58" s="1322"/>
      <c r="AQ58" s="1322"/>
      <c r="AR58" s="1322"/>
      <c r="AS58" s="1322"/>
      <c r="AT58" s="1322"/>
      <c r="AU58" s="1322"/>
      <c r="AV58" s="1322"/>
      <c r="AW58" s="1322"/>
      <c r="AX58" s="1322"/>
      <c r="AY58" s="1322"/>
      <c r="AZ58" s="1322"/>
      <c r="BA58" s="1322"/>
      <c r="BB58" s="1323"/>
      <c r="BC58" s="1323"/>
      <c r="BD58" s="1323"/>
      <c r="BE58" s="1323"/>
      <c r="BF58" s="1323"/>
      <c r="BG58" s="1323"/>
      <c r="BH58" s="1323"/>
      <c r="BI58" s="1323"/>
      <c r="BJ58" s="1323"/>
      <c r="BK58" s="1323"/>
      <c r="BL58" s="1323"/>
      <c r="BM58" s="1323"/>
      <c r="BN58" s="1323"/>
      <c r="BO58" s="1323"/>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622</v>
      </c>
    </row>
    <row r="64" spans="1:109" ht="13.5" x14ac:dyDescent="0.15">
      <c r="B64" s="387"/>
      <c r="G64" s="403"/>
      <c r="I64" s="405"/>
      <c r="J64" s="405"/>
      <c r="K64" s="405"/>
      <c r="L64" s="405"/>
      <c r="M64" s="405"/>
      <c r="N64" s="404"/>
      <c r="AM64" s="403"/>
      <c r="AN64" s="403" t="s">
        <v>621</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09" t="s">
        <v>627</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620</v>
      </c>
    </row>
    <row r="72" spans="2:107" ht="13.5" x14ac:dyDescent="0.15">
      <c r="B72" s="387"/>
      <c r="G72" s="1318"/>
      <c r="H72" s="1318"/>
      <c r="I72" s="1318"/>
      <c r="J72" s="1318"/>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563</v>
      </c>
      <c r="BQ72" s="1322"/>
      <c r="BR72" s="1322"/>
      <c r="BS72" s="1322"/>
      <c r="BT72" s="1322"/>
      <c r="BU72" s="1322"/>
      <c r="BV72" s="1322"/>
      <c r="BW72" s="1322"/>
      <c r="BX72" s="1322" t="s">
        <v>564</v>
      </c>
      <c r="BY72" s="1322"/>
      <c r="BZ72" s="1322"/>
      <c r="CA72" s="1322"/>
      <c r="CB72" s="1322"/>
      <c r="CC72" s="1322"/>
      <c r="CD72" s="1322"/>
      <c r="CE72" s="1322"/>
      <c r="CF72" s="1322" t="s">
        <v>565</v>
      </c>
      <c r="CG72" s="1322"/>
      <c r="CH72" s="1322"/>
      <c r="CI72" s="1322"/>
      <c r="CJ72" s="1322"/>
      <c r="CK72" s="1322"/>
      <c r="CL72" s="1322"/>
      <c r="CM72" s="1322"/>
      <c r="CN72" s="1322" t="s">
        <v>566</v>
      </c>
      <c r="CO72" s="1322"/>
      <c r="CP72" s="1322"/>
      <c r="CQ72" s="1322"/>
      <c r="CR72" s="1322"/>
      <c r="CS72" s="1322"/>
      <c r="CT72" s="1322"/>
      <c r="CU72" s="1322"/>
      <c r="CV72" s="1322" t="s">
        <v>567</v>
      </c>
      <c r="CW72" s="1322"/>
      <c r="CX72" s="1322"/>
      <c r="CY72" s="1322"/>
      <c r="CZ72" s="1322"/>
      <c r="DA72" s="1322"/>
      <c r="DB72" s="1322"/>
      <c r="DC72" s="1322"/>
    </row>
    <row r="73" spans="2:107" ht="13.5" x14ac:dyDescent="0.15">
      <c r="B73" s="387"/>
      <c r="G73" s="1327"/>
      <c r="H73" s="1327"/>
      <c r="I73" s="1327"/>
      <c r="J73" s="1327"/>
      <c r="K73" s="1329"/>
      <c r="L73" s="1329"/>
      <c r="M73" s="1329"/>
      <c r="N73" s="1329"/>
      <c r="AM73" s="394"/>
      <c r="AN73" s="1323" t="s">
        <v>619</v>
      </c>
      <c r="AO73" s="1323"/>
      <c r="AP73" s="1323"/>
      <c r="AQ73" s="1323"/>
      <c r="AR73" s="1323"/>
      <c r="AS73" s="1323"/>
      <c r="AT73" s="1323"/>
      <c r="AU73" s="1323"/>
      <c r="AV73" s="1323"/>
      <c r="AW73" s="1323"/>
      <c r="AX73" s="1323"/>
      <c r="AY73" s="1323"/>
      <c r="AZ73" s="1323"/>
      <c r="BA73" s="1323"/>
      <c r="BB73" s="1323" t="s">
        <v>617</v>
      </c>
      <c r="BC73" s="1323"/>
      <c r="BD73" s="1323"/>
      <c r="BE73" s="1323"/>
      <c r="BF73" s="1323"/>
      <c r="BG73" s="1323"/>
      <c r="BH73" s="1323"/>
      <c r="BI73" s="1323"/>
      <c r="BJ73" s="1323"/>
      <c r="BK73" s="1323"/>
      <c r="BL73" s="1323"/>
      <c r="BM73" s="1323"/>
      <c r="BN73" s="1323"/>
      <c r="BO73" s="1323"/>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ht="13.5" x14ac:dyDescent="0.15">
      <c r="B74" s="387"/>
      <c r="G74" s="1327"/>
      <c r="H74" s="1327"/>
      <c r="I74" s="1327"/>
      <c r="J74" s="1327"/>
      <c r="K74" s="1329"/>
      <c r="L74" s="1329"/>
      <c r="M74" s="1329"/>
      <c r="N74" s="1329"/>
      <c r="AM74" s="39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ht="13.5" x14ac:dyDescent="0.15">
      <c r="B75" s="387"/>
      <c r="G75" s="1327"/>
      <c r="H75" s="1327"/>
      <c r="I75" s="1318"/>
      <c r="J75" s="1318"/>
      <c r="K75" s="1325"/>
      <c r="L75" s="1325"/>
      <c r="M75" s="1325"/>
      <c r="N75" s="1325"/>
      <c r="AM75" s="394"/>
      <c r="AN75" s="1323"/>
      <c r="AO75" s="1323"/>
      <c r="AP75" s="1323"/>
      <c r="AQ75" s="1323"/>
      <c r="AR75" s="1323"/>
      <c r="AS75" s="1323"/>
      <c r="AT75" s="1323"/>
      <c r="AU75" s="1323"/>
      <c r="AV75" s="1323"/>
      <c r="AW75" s="1323"/>
      <c r="AX75" s="1323"/>
      <c r="AY75" s="1323"/>
      <c r="AZ75" s="1323"/>
      <c r="BA75" s="1323"/>
      <c r="BB75" s="1323" t="s">
        <v>616</v>
      </c>
      <c r="BC75" s="1323"/>
      <c r="BD75" s="1323"/>
      <c r="BE75" s="1323"/>
      <c r="BF75" s="1323"/>
      <c r="BG75" s="1323"/>
      <c r="BH75" s="1323"/>
      <c r="BI75" s="1323"/>
      <c r="BJ75" s="1323"/>
      <c r="BK75" s="1323"/>
      <c r="BL75" s="1323"/>
      <c r="BM75" s="1323"/>
      <c r="BN75" s="1323"/>
      <c r="BO75" s="1323"/>
      <c r="BP75" s="1324">
        <v>6.9</v>
      </c>
      <c r="BQ75" s="1324"/>
      <c r="BR75" s="1324"/>
      <c r="BS75" s="1324"/>
      <c r="BT75" s="1324"/>
      <c r="BU75" s="1324"/>
      <c r="BV75" s="1324"/>
      <c r="BW75" s="1324"/>
      <c r="BX75" s="1324">
        <v>6.6</v>
      </c>
      <c r="BY75" s="1324"/>
      <c r="BZ75" s="1324"/>
      <c r="CA75" s="1324"/>
      <c r="CB75" s="1324"/>
      <c r="CC75" s="1324"/>
      <c r="CD75" s="1324"/>
      <c r="CE75" s="1324"/>
      <c r="CF75" s="1324">
        <v>6.2</v>
      </c>
      <c r="CG75" s="1324"/>
      <c r="CH75" s="1324"/>
      <c r="CI75" s="1324"/>
      <c r="CJ75" s="1324"/>
      <c r="CK75" s="1324"/>
      <c r="CL75" s="1324"/>
      <c r="CM75" s="1324"/>
      <c r="CN75" s="1324">
        <v>6.1</v>
      </c>
      <c r="CO75" s="1324"/>
      <c r="CP75" s="1324"/>
      <c r="CQ75" s="1324"/>
      <c r="CR75" s="1324"/>
      <c r="CS75" s="1324"/>
      <c r="CT75" s="1324"/>
      <c r="CU75" s="1324"/>
      <c r="CV75" s="1324">
        <v>5.3</v>
      </c>
      <c r="CW75" s="1324"/>
      <c r="CX75" s="1324"/>
      <c r="CY75" s="1324"/>
      <c r="CZ75" s="1324"/>
      <c r="DA75" s="1324"/>
      <c r="DB75" s="1324"/>
      <c r="DC75" s="1324"/>
    </row>
    <row r="76" spans="2:107" ht="13.5" x14ac:dyDescent="0.15">
      <c r="B76" s="387"/>
      <c r="G76" s="1327"/>
      <c r="H76" s="1327"/>
      <c r="I76" s="1318"/>
      <c r="J76" s="1318"/>
      <c r="K76" s="1325"/>
      <c r="L76" s="1325"/>
      <c r="M76" s="1325"/>
      <c r="N76" s="1325"/>
      <c r="AM76" s="39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ht="13.5" x14ac:dyDescent="0.15">
      <c r="B77" s="387"/>
      <c r="G77" s="1318"/>
      <c r="H77" s="1318"/>
      <c r="I77" s="1318"/>
      <c r="J77" s="1318"/>
      <c r="K77" s="1329"/>
      <c r="L77" s="1329"/>
      <c r="M77" s="1329"/>
      <c r="N77" s="1329"/>
      <c r="AN77" s="1322" t="s">
        <v>618</v>
      </c>
      <c r="AO77" s="1322"/>
      <c r="AP77" s="1322"/>
      <c r="AQ77" s="1322"/>
      <c r="AR77" s="1322"/>
      <c r="AS77" s="1322"/>
      <c r="AT77" s="1322"/>
      <c r="AU77" s="1322"/>
      <c r="AV77" s="1322"/>
      <c r="AW77" s="1322"/>
      <c r="AX77" s="1322"/>
      <c r="AY77" s="1322"/>
      <c r="AZ77" s="1322"/>
      <c r="BA77" s="1322"/>
      <c r="BB77" s="1323" t="s">
        <v>617</v>
      </c>
      <c r="BC77" s="1323"/>
      <c r="BD77" s="1323"/>
      <c r="BE77" s="1323"/>
      <c r="BF77" s="1323"/>
      <c r="BG77" s="1323"/>
      <c r="BH77" s="1323"/>
      <c r="BI77" s="1323"/>
      <c r="BJ77" s="1323"/>
      <c r="BK77" s="1323"/>
      <c r="BL77" s="1323"/>
      <c r="BM77" s="1323"/>
      <c r="BN77" s="1323"/>
      <c r="BO77" s="1323"/>
      <c r="BP77" s="1324">
        <v>20.2</v>
      </c>
      <c r="BQ77" s="1324"/>
      <c r="BR77" s="1324"/>
      <c r="BS77" s="1324"/>
      <c r="BT77" s="1324"/>
      <c r="BU77" s="1324"/>
      <c r="BV77" s="1324"/>
      <c r="BW77" s="1324"/>
      <c r="BX77" s="1324">
        <v>38.5</v>
      </c>
      <c r="BY77" s="1324"/>
      <c r="BZ77" s="1324"/>
      <c r="CA77" s="1324"/>
      <c r="CB77" s="1324"/>
      <c r="CC77" s="1324"/>
      <c r="CD77" s="1324"/>
      <c r="CE77" s="1324"/>
      <c r="CF77" s="1324">
        <v>32.799999999999997</v>
      </c>
      <c r="CG77" s="1324"/>
      <c r="CH77" s="1324"/>
      <c r="CI77" s="1324"/>
      <c r="CJ77" s="1324"/>
      <c r="CK77" s="1324"/>
      <c r="CL77" s="1324"/>
      <c r="CM77" s="1324"/>
      <c r="CN77" s="1324">
        <v>20.9</v>
      </c>
      <c r="CO77" s="1324"/>
      <c r="CP77" s="1324"/>
      <c r="CQ77" s="1324"/>
      <c r="CR77" s="1324"/>
      <c r="CS77" s="1324"/>
      <c r="CT77" s="1324"/>
      <c r="CU77" s="1324"/>
      <c r="CV77" s="1324">
        <v>21</v>
      </c>
      <c r="CW77" s="1324"/>
      <c r="CX77" s="1324"/>
      <c r="CY77" s="1324"/>
      <c r="CZ77" s="1324"/>
      <c r="DA77" s="1324"/>
      <c r="DB77" s="1324"/>
      <c r="DC77" s="1324"/>
    </row>
    <row r="78" spans="2:107" ht="13.5" x14ac:dyDescent="0.15">
      <c r="B78" s="387"/>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3"/>
      <c r="BC78" s="1323"/>
      <c r="BD78" s="1323"/>
      <c r="BE78" s="1323"/>
      <c r="BF78" s="1323"/>
      <c r="BG78" s="1323"/>
      <c r="BH78" s="1323"/>
      <c r="BI78" s="1323"/>
      <c r="BJ78" s="1323"/>
      <c r="BK78" s="1323"/>
      <c r="BL78" s="1323"/>
      <c r="BM78" s="1323"/>
      <c r="BN78" s="1323"/>
      <c r="BO78" s="1323"/>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ht="13.5" x14ac:dyDescent="0.15">
      <c r="B79" s="387"/>
      <c r="G79" s="1318"/>
      <c r="H79" s="1318"/>
      <c r="I79" s="1326"/>
      <c r="J79" s="1326"/>
      <c r="K79" s="1330"/>
      <c r="L79" s="1330"/>
      <c r="M79" s="1330"/>
      <c r="N79" s="1330"/>
      <c r="AN79" s="1322"/>
      <c r="AO79" s="1322"/>
      <c r="AP79" s="1322"/>
      <c r="AQ79" s="1322"/>
      <c r="AR79" s="1322"/>
      <c r="AS79" s="1322"/>
      <c r="AT79" s="1322"/>
      <c r="AU79" s="1322"/>
      <c r="AV79" s="1322"/>
      <c r="AW79" s="1322"/>
      <c r="AX79" s="1322"/>
      <c r="AY79" s="1322"/>
      <c r="AZ79" s="1322"/>
      <c r="BA79" s="1322"/>
      <c r="BB79" s="1323" t="s">
        <v>616</v>
      </c>
      <c r="BC79" s="1323"/>
      <c r="BD79" s="1323"/>
      <c r="BE79" s="1323"/>
      <c r="BF79" s="1323"/>
      <c r="BG79" s="1323"/>
      <c r="BH79" s="1323"/>
      <c r="BI79" s="1323"/>
      <c r="BJ79" s="1323"/>
      <c r="BK79" s="1323"/>
      <c r="BL79" s="1323"/>
      <c r="BM79" s="1323"/>
      <c r="BN79" s="1323"/>
      <c r="BO79" s="1323"/>
      <c r="BP79" s="1324">
        <v>9.3000000000000007</v>
      </c>
      <c r="BQ79" s="1324"/>
      <c r="BR79" s="1324"/>
      <c r="BS79" s="1324"/>
      <c r="BT79" s="1324"/>
      <c r="BU79" s="1324"/>
      <c r="BV79" s="1324"/>
      <c r="BW79" s="1324"/>
      <c r="BX79" s="1324">
        <v>9.1999999999999993</v>
      </c>
      <c r="BY79" s="1324"/>
      <c r="BZ79" s="1324"/>
      <c r="CA79" s="1324"/>
      <c r="CB79" s="1324"/>
      <c r="CC79" s="1324"/>
      <c r="CD79" s="1324"/>
      <c r="CE79" s="1324"/>
      <c r="CF79" s="1324">
        <v>9.1</v>
      </c>
      <c r="CG79" s="1324"/>
      <c r="CH79" s="1324"/>
      <c r="CI79" s="1324"/>
      <c r="CJ79" s="1324"/>
      <c r="CK79" s="1324"/>
      <c r="CL79" s="1324"/>
      <c r="CM79" s="1324"/>
      <c r="CN79" s="1324">
        <v>9.1</v>
      </c>
      <c r="CO79" s="1324"/>
      <c r="CP79" s="1324"/>
      <c r="CQ79" s="1324"/>
      <c r="CR79" s="1324"/>
      <c r="CS79" s="1324"/>
      <c r="CT79" s="1324"/>
      <c r="CU79" s="1324"/>
      <c r="CV79" s="1324">
        <v>9.1999999999999993</v>
      </c>
      <c r="CW79" s="1324"/>
      <c r="CX79" s="1324"/>
      <c r="CY79" s="1324"/>
      <c r="CZ79" s="1324"/>
      <c r="DA79" s="1324"/>
      <c r="DB79" s="1324"/>
      <c r="DC79" s="1324"/>
    </row>
    <row r="80" spans="2:107" ht="13.5" x14ac:dyDescent="0.15">
      <c r="B80" s="387"/>
      <c r="G80" s="1318"/>
      <c r="H80" s="1318"/>
      <c r="I80" s="1326"/>
      <c r="J80" s="1326"/>
      <c r="K80" s="1330"/>
      <c r="L80" s="1330"/>
      <c r="M80" s="1330"/>
      <c r="N80" s="1330"/>
      <c r="AN80" s="1322"/>
      <c r="AO80" s="1322"/>
      <c r="AP80" s="1322"/>
      <c r="AQ80" s="1322"/>
      <c r="AR80" s="1322"/>
      <c r="AS80" s="1322"/>
      <c r="AT80" s="1322"/>
      <c r="AU80" s="1322"/>
      <c r="AV80" s="1322"/>
      <c r="AW80" s="1322"/>
      <c r="AX80" s="1322"/>
      <c r="AY80" s="1322"/>
      <c r="AZ80" s="1322"/>
      <c r="BA80" s="1322"/>
      <c r="BB80" s="1323"/>
      <c r="BC80" s="1323"/>
      <c r="BD80" s="1323"/>
      <c r="BE80" s="1323"/>
      <c r="BF80" s="1323"/>
      <c r="BG80" s="1323"/>
      <c r="BH80" s="1323"/>
      <c r="BI80" s="1323"/>
      <c r="BJ80" s="1323"/>
      <c r="BK80" s="1323"/>
      <c r="BL80" s="1323"/>
      <c r="BM80" s="1323"/>
      <c r="BN80" s="1323"/>
      <c r="BO80" s="1323"/>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PjfKwDIK471jZTOLcqGw5vjPBlRuG6DJhts4Fhw1MV8yGYsLt1yImSi/CsEk+n0SAOklc4qiwc+g84bDzzYiGg==" saltValue="QsSZ95M1hwtw+W8LG0aWeg=="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B49" zoomScaleNormal="100" zoomScaleSheetLayoutView="70" workbookViewId="0">
      <selection activeCell="AN72" sqref="AN72:BO7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J0GyJwKnqunOlP/xHfxEHj/DnP450Jm4nuONKh3QjeU0bcQt/iCHTJE/ThdV9LQeLIpgNe+mM1vKSiVPinSIhw==" saltValue="Qb+UZdWxlr7SM6kvy+XeU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Q103" zoomScaleNormal="100" zoomScaleSheetLayoutView="55" workbookViewId="0">
      <selection activeCell="AN72" sqref="AN72:BO7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gj01y1L7pcV4FdwO55KQewFUAhiMTzRVg1GD6ObwMnoGNg/Jr6oBRfN9Gz/eSoaj1SR9eHgS1dV/+CYsjOALKw==" saltValue="MLbil/J7syeqa2LUMcfmg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40883</v>
      </c>
      <c r="E3" s="162"/>
      <c r="F3" s="163">
        <v>106092</v>
      </c>
      <c r="G3" s="164"/>
      <c r="H3" s="165"/>
    </row>
    <row r="4" spans="1:8" x14ac:dyDescent="0.15">
      <c r="A4" s="166"/>
      <c r="B4" s="167"/>
      <c r="C4" s="168"/>
      <c r="D4" s="169">
        <v>24501</v>
      </c>
      <c r="E4" s="170"/>
      <c r="F4" s="171">
        <v>44299</v>
      </c>
      <c r="G4" s="172"/>
      <c r="H4" s="173"/>
    </row>
    <row r="5" spans="1:8" x14ac:dyDescent="0.15">
      <c r="A5" s="154" t="s">
        <v>555</v>
      </c>
      <c r="B5" s="159"/>
      <c r="C5" s="160"/>
      <c r="D5" s="161">
        <v>27153</v>
      </c>
      <c r="E5" s="162"/>
      <c r="F5" s="163">
        <v>78903</v>
      </c>
      <c r="G5" s="164"/>
      <c r="H5" s="165"/>
    </row>
    <row r="6" spans="1:8" x14ac:dyDescent="0.15">
      <c r="A6" s="166"/>
      <c r="B6" s="167"/>
      <c r="C6" s="168"/>
      <c r="D6" s="169">
        <v>15455</v>
      </c>
      <c r="E6" s="170"/>
      <c r="F6" s="171">
        <v>49201</v>
      </c>
      <c r="G6" s="172"/>
      <c r="H6" s="173"/>
    </row>
    <row r="7" spans="1:8" x14ac:dyDescent="0.15">
      <c r="A7" s="154" t="s">
        <v>556</v>
      </c>
      <c r="B7" s="159"/>
      <c r="C7" s="160"/>
      <c r="D7" s="161">
        <v>22551</v>
      </c>
      <c r="E7" s="162"/>
      <c r="F7" s="163">
        <v>82993</v>
      </c>
      <c r="G7" s="164"/>
      <c r="H7" s="165"/>
    </row>
    <row r="8" spans="1:8" x14ac:dyDescent="0.15">
      <c r="A8" s="166"/>
      <c r="B8" s="167"/>
      <c r="C8" s="168"/>
      <c r="D8" s="169">
        <v>13364</v>
      </c>
      <c r="E8" s="170"/>
      <c r="F8" s="171">
        <v>46787</v>
      </c>
      <c r="G8" s="172"/>
      <c r="H8" s="173"/>
    </row>
    <row r="9" spans="1:8" x14ac:dyDescent="0.15">
      <c r="A9" s="154" t="s">
        <v>557</v>
      </c>
      <c r="B9" s="159"/>
      <c r="C9" s="160"/>
      <c r="D9" s="161">
        <v>22029</v>
      </c>
      <c r="E9" s="162"/>
      <c r="F9" s="163">
        <v>108252</v>
      </c>
      <c r="G9" s="164"/>
      <c r="H9" s="165"/>
    </row>
    <row r="10" spans="1:8" x14ac:dyDescent="0.15">
      <c r="A10" s="166"/>
      <c r="B10" s="167"/>
      <c r="C10" s="168"/>
      <c r="D10" s="169">
        <v>13482</v>
      </c>
      <c r="E10" s="170"/>
      <c r="F10" s="171">
        <v>50321</v>
      </c>
      <c r="G10" s="172"/>
      <c r="H10" s="173"/>
    </row>
    <row r="11" spans="1:8" x14ac:dyDescent="0.15">
      <c r="A11" s="154" t="s">
        <v>558</v>
      </c>
      <c r="B11" s="159"/>
      <c r="C11" s="160"/>
      <c r="D11" s="161">
        <v>21448</v>
      </c>
      <c r="E11" s="162"/>
      <c r="F11" s="163">
        <v>93492</v>
      </c>
      <c r="G11" s="164"/>
      <c r="H11" s="165"/>
    </row>
    <row r="12" spans="1:8" x14ac:dyDescent="0.15">
      <c r="A12" s="166"/>
      <c r="B12" s="167"/>
      <c r="C12" s="174"/>
      <c r="D12" s="169">
        <v>16739</v>
      </c>
      <c r="E12" s="170"/>
      <c r="F12" s="171">
        <v>53316</v>
      </c>
      <c r="G12" s="172"/>
      <c r="H12" s="173"/>
    </row>
    <row r="13" spans="1:8" x14ac:dyDescent="0.15">
      <c r="A13" s="154"/>
      <c r="B13" s="159"/>
      <c r="C13" s="175"/>
      <c r="D13" s="176">
        <v>26813</v>
      </c>
      <c r="E13" s="177"/>
      <c r="F13" s="178">
        <v>93946</v>
      </c>
      <c r="G13" s="179"/>
      <c r="H13" s="165"/>
    </row>
    <row r="14" spans="1:8" x14ac:dyDescent="0.15">
      <c r="A14" s="166"/>
      <c r="B14" s="167"/>
      <c r="C14" s="168"/>
      <c r="D14" s="169">
        <v>16708</v>
      </c>
      <c r="E14" s="170"/>
      <c r="F14" s="171">
        <v>48785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5.25</v>
      </c>
      <c r="C19" s="180">
        <f>ROUND(VALUE(SUBSTITUTE(実質収支比率等に係る経年分析!G$48,"▲","-")),2)</f>
        <v>4.32</v>
      </c>
      <c r="D19" s="180">
        <f>ROUND(VALUE(SUBSTITUTE(実質収支比率等に係る経年分析!H$48,"▲","-")),2)</f>
        <v>5.26</v>
      </c>
      <c r="E19" s="180">
        <f>ROUND(VALUE(SUBSTITUTE(実質収支比率等に係る経年分析!I$48,"▲","-")),2)</f>
        <v>5.17</v>
      </c>
      <c r="F19" s="180">
        <f>ROUND(VALUE(SUBSTITUTE(実質収支比率等に係る経年分析!J$48,"▲","-")),2)</f>
        <v>5.45</v>
      </c>
    </row>
    <row r="20" spans="1:11" x14ac:dyDescent="0.15">
      <c r="A20" s="180" t="s">
        <v>55</v>
      </c>
      <c r="B20" s="180">
        <f>ROUND(VALUE(SUBSTITUTE(実質収支比率等に係る経年分析!F$47,"▲","-")),2)</f>
        <v>38.25</v>
      </c>
      <c r="C20" s="180">
        <f>ROUND(VALUE(SUBSTITUTE(実質収支比率等に係る経年分析!G$47,"▲","-")),2)</f>
        <v>34.25</v>
      </c>
      <c r="D20" s="180">
        <f>ROUND(VALUE(SUBSTITUTE(実質収支比率等に係る経年分析!H$47,"▲","-")),2)</f>
        <v>29.64</v>
      </c>
      <c r="E20" s="180">
        <f>ROUND(VALUE(SUBSTITUTE(実質収支比率等に係る経年分析!I$47,"▲","-")),2)</f>
        <v>37.36</v>
      </c>
      <c r="F20" s="180">
        <f>ROUND(VALUE(SUBSTITUTE(実質収支比率等に係る経年分析!J$47,"▲","-")),2)</f>
        <v>46.75</v>
      </c>
    </row>
    <row r="21" spans="1:11" x14ac:dyDescent="0.15">
      <c r="A21" s="180" t="s">
        <v>56</v>
      </c>
      <c r="B21" s="180">
        <f>IF(ISNUMBER(VALUE(SUBSTITUTE(実質収支比率等に係る経年分析!F$49,"▲","-"))),ROUND(VALUE(SUBSTITUTE(実質収支比率等に係る経年分析!F$49,"▲","-")),2),NA())</f>
        <v>-0.99</v>
      </c>
      <c r="C21" s="180">
        <f>IF(ISNUMBER(VALUE(SUBSTITUTE(実質収支比率等に係る経年分析!G$49,"▲","-"))),ROUND(VALUE(SUBSTITUTE(実質収支比率等に係る経年分析!G$49,"▲","-")),2),NA())</f>
        <v>-5.65</v>
      </c>
      <c r="D21" s="180">
        <f>IF(ISNUMBER(VALUE(SUBSTITUTE(実質収支比率等に係る経年分析!H$49,"▲","-"))),ROUND(VALUE(SUBSTITUTE(実質収支比率等に係る経年分析!H$49,"▲","-")),2),NA())</f>
        <v>-3.41</v>
      </c>
      <c r="E21" s="180">
        <f>IF(ISNUMBER(VALUE(SUBSTITUTE(実質収支比率等に係る経年分析!I$49,"▲","-"))),ROUND(VALUE(SUBSTITUTE(実質収支比率等に係る経年分析!I$49,"▲","-")),2),NA())</f>
        <v>7.09</v>
      </c>
      <c r="F21" s="180">
        <f>IF(ISNUMBER(VALUE(SUBSTITUTE(実質収支比率等に係る経年分析!J$49,"▲","-"))),ROUND(VALUE(SUBSTITUTE(実質収支比率等に係る経年分析!J$49,"▲","-")),2),NA())</f>
        <v>9.1999999999999993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15">
      <c r="A30" s="181" t="str">
        <f>IF(連結実質赤字比率に係る赤字・黒字の構成分析!C$40="",NA(),連結実質赤字比率に係る赤字・黒字の構成分析!C$40)</f>
        <v>戸別合併処理浄化槽整備事業特別会計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0.18</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0.57999999999999996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1.1200000000000001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0.67</v>
      </c>
    </row>
    <row r="33" spans="1:16" x14ac:dyDescent="0.15">
      <c r="A33" s="181" t="str">
        <f>IF(連結実質赤字比率に係る赤字・黒字の構成分析!C$37="",NA(),連結実質赤字比率に係る赤字・黒字の構成分析!C$37)</f>
        <v>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3.74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4.1100000000000003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4.57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5.01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5.43</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10.87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15.56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14.49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16.059999999999999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17.440000000000001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787</v>
      </c>
      <c r="E42" s="182"/>
      <c r="F42" s="182"/>
      <c r="G42" s="182">
        <f>'実質公債費比率（分子）の構造'!L$52</f>
        <v>792</v>
      </c>
      <c r="H42" s="182"/>
      <c r="I42" s="182"/>
      <c r="J42" s="182">
        <f>'実質公債費比率（分子）の構造'!M$52</f>
        <v>776</v>
      </c>
      <c r="K42" s="182"/>
      <c r="L42" s="182"/>
      <c r="M42" s="182">
        <f>'実質公債費比率（分子）の構造'!N$52</f>
        <v>729</v>
      </c>
      <c r="N42" s="182"/>
      <c r="O42" s="182"/>
      <c r="P42" s="182">
        <f>'実質公債費比率（分子）の構造'!O$52</f>
        <v>704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34</v>
      </c>
      <c r="C45" s="182"/>
      <c r="D45" s="182"/>
      <c r="E45" s="182">
        <f>'実質公債費比率（分子）の構造'!L$49</f>
        <v>17</v>
      </c>
      <c r="F45" s="182"/>
      <c r="G45" s="182"/>
      <c r="H45" s="182">
        <f>'実質公債費比率（分子）の構造'!M$49</f>
        <v>14</v>
      </c>
      <c r="I45" s="182"/>
      <c r="J45" s="182"/>
      <c r="K45" s="182">
        <f>'実質公債費比率（分子）の構造'!N$49</f>
        <v>12</v>
      </c>
      <c r="L45" s="182"/>
      <c r="M45" s="182"/>
      <c r="N45" s="182">
        <f>'実質公債費比率（分子）の構造'!O$49</f>
        <v>12</v>
      </c>
      <c r="O45" s="182"/>
      <c r="P45" s="182"/>
    </row>
    <row r="46" spans="1:16" x14ac:dyDescent="0.15">
      <c r="A46" s="182" t="s">
        <v>67</v>
      </c>
      <c r="B46" s="182">
        <f>'実質公債費比率（分子）の構造'!K$48</f>
        <v>314</v>
      </c>
      <c r="C46" s="182"/>
      <c r="D46" s="182"/>
      <c r="E46" s="182">
        <f>'実質公債費比率（分子）の構造'!L$48</f>
        <v>324</v>
      </c>
      <c r="F46" s="182"/>
      <c r="G46" s="182"/>
      <c r="H46" s="182">
        <f>'実質公債費比率（分子）の構造'!M$48</f>
        <v>315</v>
      </c>
      <c r="I46" s="182"/>
      <c r="J46" s="182"/>
      <c r="K46" s="182">
        <f>'実質公債費比率（分子）の構造'!N$48</f>
        <v>314</v>
      </c>
      <c r="L46" s="182"/>
      <c r="M46" s="182"/>
      <c r="N46" s="182">
        <f>'実質公債費比率（分子）の構造'!O$48</f>
        <v>259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712</v>
      </c>
      <c r="C49" s="182"/>
      <c r="D49" s="182"/>
      <c r="E49" s="182">
        <f>'実質公債費比率（分子）の構造'!L$45</f>
        <v>760</v>
      </c>
      <c r="F49" s="182"/>
      <c r="G49" s="182"/>
      <c r="H49" s="182">
        <f>'実質公債費比率（分子）の構造'!M$45</f>
        <v>721</v>
      </c>
      <c r="I49" s="182"/>
      <c r="J49" s="182"/>
      <c r="K49" s="182">
        <f>'実質公債費比率（分子）の構造'!N$45</f>
        <v>654</v>
      </c>
      <c r="L49" s="182"/>
      <c r="M49" s="182"/>
      <c r="N49" s="182">
        <f>'実質公債費比率（分子）の構造'!O$45</f>
        <v>632</v>
      </c>
      <c r="O49" s="182"/>
      <c r="P49" s="182"/>
    </row>
    <row r="50" spans="1:16" x14ac:dyDescent="0.15">
      <c r="A50" s="182" t="s">
        <v>71</v>
      </c>
      <c r="B50" s="182" t="e">
        <f>NA()</f>
        <v>#N/A</v>
      </c>
      <c r="C50" s="182">
        <f>IF(ISNUMBER('実質公債費比率（分子）の構造'!K$53),'実質公債費比率（分子）の構造'!K$53,NA())</f>
        <v>273</v>
      </c>
      <c r="D50" s="182" t="e">
        <f>NA()</f>
        <v>#N/A</v>
      </c>
      <c r="E50" s="182" t="e">
        <f>NA()</f>
        <v>#N/A</v>
      </c>
      <c r="F50" s="182">
        <f>IF(ISNUMBER('実質公債費比率（分子）の構造'!L$53),'実質公債費比率（分子）の構造'!L$53,NA())</f>
        <v>309</v>
      </c>
      <c r="G50" s="182" t="e">
        <f>NA()</f>
        <v>#N/A</v>
      </c>
      <c r="H50" s="182" t="e">
        <f>NA()</f>
        <v>#N/A</v>
      </c>
      <c r="I50" s="182">
        <f>IF(ISNUMBER('実質公債費比率（分子）の構造'!M$53),'実質公債費比率（分子）の構造'!M$53,NA())</f>
        <v>274</v>
      </c>
      <c r="J50" s="182" t="e">
        <f>NA()</f>
        <v>#N/A</v>
      </c>
      <c r="K50" s="182" t="e">
        <f>NA()</f>
        <v>#N/A</v>
      </c>
      <c r="L50" s="182">
        <f>IF(ISNUMBER('実質公債費比率（分子）の構造'!N$53),'実質公債費比率（分子）の構造'!N$53,NA())</f>
        <v>251</v>
      </c>
      <c r="M50" s="182" t="e">
        <f>NA()</f>
        <v>#N/A</v>
      </c>
      <c r="N50" s="182" t="e">
        <f>NA()</f>
        <v>#N/A</v>
      </c>
      <c r="O50" s="182">
        <f>IF(ISNUMBER('実質公債費比率（分子）の構造'!O$53),'実質公債費比率（分子）の構造'!O$53,NA())</f>
        <v>199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8529</v>
      </c>
      <c r="E56" s="181"/>
      <c r="F56" s="181"/>
      <c r="G56" s="181">
        <f>'将来負担比率（分子）の構造'!J$52</f>
        <v>8179</v>
      </c>
      <c r="H56" s="181"/>
      <c r="I56" s="181"/>
      <c r="J56" s="181">
        <f>'将来負担比率（分子）の構造'!K$52</f>
        <v>7884</v>
      </c>
      <c r="K56" s="181"/>
      <c r="L56" s="181"/>
      <c r="M56" s="181">
        <f>'将来負担比率（分子）の構造'!L$52</f>
        <v>7912</v>
      </c>
      <c r="N56" s="181"/>
      <c r="O56" s="181"/>
      <c r="P56" s="181">
        <f>'将来負担比率（分子）の構造'!M$52</f>
        <v>7625</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4104</v>
      </c>
      <c r="E58" s="181"/>
      <c r="F58" s="181"/>
      <c r="G58" s="181">
        <f>'将来負担比率（分子）の構造'!J$50</f>
        <v>3953</v>
      </c>
      <c r="H58" s="181"/>
      <c r="I58" s="181"/>
      <c r="J58" s="181">
        <f>'将来負担比率（分子）の構造'!K$50</f>
        <v>3685</v>
      </c>
      <c r="K58" s="181"/>
      <c r="L58" s="181"/>
      <c r="M58" s="181">
        <f>'将来負担比率（分子）の構造'!L$50</f>
        <v>4174</v>
      </c>
      <c r="N58" s="181"/>
      <c r="O58" s="181"/>
      <c r="P58" s="181">
        <f>'将来負担比率（分子）の構造'!M$50</f>
        <v>4710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1375</v>
      </c>
      <c r="C62" s="181"/>
      <c r="D62" s="181"/>
      <c r="E62" s="181">
        <f>'将来負担比率（分子）の構造'!J$45</f>
        <v>1335</v>
      </c>
      <c r="F62" s="181"/>
      <c r="G62" s="181"/>
      <c r="H62" s="181">
        <f>'将来負担比率（分子）の構造'!K$45</f>
        <v>1317</v>
      </c>
      <c r="I62" s="181"/>
      <c r="J62" s="181"/>
      <c r="K62" s="181">
        <f>'将来負担比率（分子）の構造'!L$45</f>
        <v>1256</v>
      </c>
      <c r="L62" s="181"/>
      <c r="M62" s="181"/>
      <c r="N62" s="181">
        <f>'将来負担比率（分子）の構造'!M$45</f>
        <v>1241</v>
      </c>
      <c r="O62" s="181"/>
      <c r="P62" s="181"/>
    </row>
    <row r="63" spans="1:16" x14ac:dyDescent="0.15">
      <c r="A63" s="181" t="s">
        <v>34</v>
      </c>
      <c r="B63" s="181">
        <f>'将来負担比率（分子）の構造'!I$44</f>
        <v>82</v>
      </c>
      <c r="C63" s="181"/>
      <c r="D63" s="181"/>
      <c r="E63" s="181">
        <f>'将来負担比率（分子）の構造'!J$44</f>
        <v>66</v>
      </c>
      <c r="F63" s="181"/>
      <c r="G63" s="181"/>
      <c r="H63" s="181">
        <f>'将来負担比率（分子）の構造'!K$44</f>
        <v>57</v>
      </c>
      <c r="I63" s="181"/>
      <c r="J63" s="181"/>
      <c r="K63" s="181">
        <f>'将来負担比率（分子）の構造'!L$44</f>
        <v>46</v>
      </c>
      <c r="L63" s="181"/>
      <c r="M63" s="181"/>
      <c r="N63" s="181">
        <f>'将来負担比率（分子）の構造'!M$44</f>
        <v>35</v>
      </c>
      <c r="O63" s="181"/>
      <c r="P63" s="181"/>
    </row>
    <row r="64" spans="1:16" x14ac:dyDescent="0.15">
      <c r="A64" s="181" t="s">
        <v>33</v>
      </c>
      <c r="B64" s="181">
        <f>'将来負担比率（分子）の構造'!I$43</f>
        <v>4392</v>
      </c>
      <c r="C64" s="181"/>
      <c r="D64" s="181"/>
      <c r="E64" s="181">
        <f>'将来負担比率（分子）の構造'!J$43</f>
        <v>4367</v>
      </c>
      <c r="F64" s="181"/>
      <c r="G64" s="181"/>
      <c r="H64" s="181">
        <f>'将来負担比率（分子）の構造'!K$43</f>
        <v>4292</v>
      </c>
      <c r="I64" s="181"/>
      <c r="J64" s="181"/>
      <c r="K64" s="181">
        <f>'将来負担比率（分子）の構造'!L$43</f>
        <v>4053</v>
      </c>
      <c r="L64" s="181"/>
      <c r="M64" s="181"/>
      <c r="N64" s="181">
        <f>'将来負担比率（分子）の構造'!M$43</f>
        <v>3565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6521</v>
      </c>
      <c r="C66" s="181"/>
      <c r="D66" s="181"/>
      <c r="E66" s="181">
        <f>'将来負担比率（分子）の構造'!J$41</f>
        <v>6135</v>
      </c>
      <c r="F66" s="181"/>
      <c r="G66" s="181"/>
      <c r="H66" s="181">
        <f>'将来負担比率（分子）の構造'!K$41</f>
        <v>5891</v>
      </c>
      <c r="I66" s="181"/>
      <c r="J66" s="181"/>
      <c r="K66" s="181">
        <f>'将来負担比率（分子）の構造'!L$41</f>
        <v>6138</v>
      </c>
      <c r="L66" s="181"/>
      <c r="M66" s="181"/>
      <c r="N66" s="181">
        <f>'将来負担比率（分子）の構造'!M$41</f>
        <v>5648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1578</v>
      </c>
      <c r="C72" s="185">
        <f>基金残高に係る経年分析!G55</f>
        <v>1958</v>
      </c>
      <c r="D72" s="185">
        <f>基金残高に係る経年分析!H55</f>
        <v>2424</v>
      </c>
    </row>
    <row r="73" spans="1:16" x14ac:dyDescent="0.15">
      <c r="A73" s="184" t="s">
        <v>78</v>
      </c>
      <c r="B73" s="185">
        <f>基金残高に係る経年分析!F56</f>
        <v>477</v>
      </c>
      <c r="C73" s="185">
        <f>基金残高に係る経年分析!G56</f>
        <v>477</v>
      </c>
      <c r="D73" s="185">
        <f>基金残高に係る経年分析!H56</f>
        <v>477</v>
      </c>
    </row>
    <row r="74" spans="1:16" x14ac:dyDescent="0.15">
      <c r="A74" s="184" t="s">
        <v>79</v>
      </c>
      <c r="B74" s="185">
        <f>基金残高に係る経年分析!F57</f>
        <v>1436</v>
      </c>
      <c r="C74" s="185">
        <f>基金残高に係る経年分析!G57</f>
        <v>1468</v>
      </c>
      <c r="D74" s="185">
        <f>基金残高に係る経年分析!H57</f>
        <v>1537</v>
      </c>
    </row>
  </sheetData>
  <sheetProtection algorithmName="SHA-512" hashValue="HF/nIppaxi6h75/5yn7qfMeE5KisACiApEi3OyH0/wjJqW3T0CrSYPP7j3x76iJUoNcJ9Gkr5XdT2/IVqTbtAA==" saltValue="lDCcPi+VZ4YWmeRj53ZQ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229</v>
      </c>
      <c r="C5" s="745"/>
      <c r="D5" s="745"/>
      <c r="E5" s="745"/>
      <c r="F5" s="745"/>
      <c r="G5" s="745"/>
      <c r="H5" s="745"/>
      <c r="I5" s="745"/>
      <c r="J5" s="745"/>
      <c r="K5" s="745"/>
      <c r="L5" s="745"/>
      <c r="M5" s="745"/>
      <c r="N5" s="745"/>
      <c r="O5" s="745"/>
      <c r="P5" s="745"/>
      <c r="Q5" s="746"/>
      <c r="R5" s="733">
        <v>2449523</v>
      </c>
      <c r="S5" s="734"/>
      <c r="T5" s="734"/>
      <c r="U5" s="734"/>
      <c r="V5" s="734"/>
      <c r="W5" s="734"/>
      <c r="X5" s="734"/>
      <c r="Y5" s="777"/>
      <c r="Z5" s="795">
        <v>32.200000000000003</v>
      </c>
      <c r="AA5" s="795"/>
      <c r="AB5" s="795"/>
      <c r="AC5" s="795"/>
      <c r="AD5" s="796">
        <v>2449523</v>
      </c>
      <c r="AE5" s="796"/>
      <c r="AF5" s="796"/>
      <c r="AG5" s="796"/>
      <c r="AH5" s="796"/>
      <c r="AI5" s="796"/>
      <c r="AJ5" s="796"/>
      <c r="AK5" s="796"/>
      <c r="AL5" s="778">
        <v>49.2</v>
      </c>
      <c r="AM5" s="749"/>
      <c r="AN5" s="749"/>
      <c r="AO5" s="779"/>
      <c r="AP5" s="744" t="s">
        <v>230</v>
      </c>
      <c r="AQ5" s="745"/>
      <c r="AR5" s="745"/>
      <c r="AS5" s="745"/>
      <c r="AT5" s="745"/>
      <c r="AU5" s="745"/>
      <c r="AV5" s="745"/>
      <c r="AW5" s="745"/>
      <c r="AX5" s="745"/>
      <c r="AY5" s="745"/>
      <c r="AZ5" s="745"/>
      <c r="BA5" s="745"/>
      <c r="BB5" s="745"/>
      <c r="BC5" s="745"/>
      <c r="BD5" s="745"/>
      <c r="BE5" s="745"/>
      <c r="BF5" s="746"/>
      <c r="BG5" s="678">
        <v>2449523</v>
      </c>
      <c r="BH5" s="679"/>
      <c r="BI5" s="679"/>
      <c r="BJ5" s="679"/>
      <c r="BK5" s="679"/>
      <c r="BL5" s="679"/>
      <c r="BM5" s="679"/>
      <c r="BN5" s="680"/>
      <c r="BO5" s="715">
        <v>100</v>
      </c>
      <c r="BP5" s="715"/>
      <c r="BQ5" s="715"/>
      <c r="BR5" s="715"/>
      <c r="BS5" s="716" t="s">
        <v>139</v>
      </c>
      <c r="BT5" s="716"/>
      <c r="BU5" s="716"/>
      <c r="BV5" s="716"/>
      <c r="BW5" s="716"/>
      <c r="BX5" s="716"/>
      <c r="BY5" s="716"/>
      <c r="BZ5" s="716"/>
      <c r="CA5" s="716"/>
      <c r="CB5" s="775"/>
      <c r="CD5" s="782" t="s">
        <v>225</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223</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15">
      <c r="B6" s="675" t="s">
        <v>234</v>
      </c>
      <c r="C6" s="676"/>
      <c r="D6" s="676"/>
      <c r="E6" s="676"/>
      <c r="F6" s="676"/>
      <c r="G6" s="676"/>
      <c r="H6" s="676"/>
      <c r="I6" s="676"/>
      <c r="J6" s="676"/>
      <c r="K6" s="676"/>
      <c r="L6" s="676"/>
      <c r="M6" s="676"/>
      <c r="N6" s="676"/>
      <c r="O6" s="676"/>
      <c r="P6" s="676"/>
      <c r="Q6" s="677"/>
      <c r="R6" s="678">
        <v>115760</v>
      </c>
      <c r="S6" s="679"/>
      <c r="T6" s="679"/>
      <c r="U6" s="679"/>
      <c r="V6" s="679"/>
      <c r="W6" s="679"/>
      <c r="X6" s="679"/>
      <c r="Y6" s="680"/>
      <c r="Z6" s="715">
        <v>1.5</v>
      </c>
      <c r="AA6" s="715"/>
      <c r="AB6" s="715"/>
      <c r="AC6" s="715"/>
      <c r="AD6" s="716">
        <v>115760</v>
      </c>
      <c r="AE6" s="716"/>
      <c r="AF6" s="716"/>
      <c r="AG6" s="716"/>
      <c r="AH6" s="716"/>
      <c r="AI6" s="716"/>
      <c r="AJ6" s="716"/>
      <c r="AK6" s="716"/>
      <c r="AL6" s="681">
        <v>2.2999999999999998</v>
      </c>
      <c r="AM6" s="682"/>
      <c r="AN6" s="682"/>
      <c r="AO6" s="717"/>
      <c r="AP6" s="675" t="s">
        <v>235</v>
      </c>
      <c r="AQ6" s="676"/>
      <c r="AR6" s="676"/>
      <c r="AS6" s="676"/>
      <c r="AT6" s="676"/>
      <c r="AU6" s="676"/>
      <c r="AV6" s="676"/>
      <c r="AW6" s="676"/>
      <c r="AX6" s="676"/>
      <c r="AY6" s="676"/>
      <c r="AZ6" s="676"/>
      <c r="BA6" s="676"/>
      <c r="BB6" s="676"/>
      <c r="BC6" s="676"/>
      <c r="BD6" s="676"/>
      <c r="BE6" s="676"/>
      <c r="BF6" s="677"/>
      <c r="BG6" s="678">
        <v>2449523</v>
      </c>
      <c r="BH6" s="679"/>
      <c r="BI6" s="679"/>
      <c r="BJ6" s="679"/>
      <c r="BK6" s="679"/>
      <c r="BL6" s="679"/>
      <c r="BM6" s="679"/>
      <c r="BN6" s="680"/>
      <c r="BO6" s="715">
        <v>100</v>
      </c>
      <c r="BP6" s="715"/>
      <c r="BQ6" s="715"/>
      <c r="BR6" s="715"/>
      <c r="BS6" s="716" t="s">
        <v>236</v>
      </c>
      <c r="BT6" s="716"/>
      <c r="BU6" s="716"/>
      <c r="BV6" s="716"/>
      <c r="BW6" s="716"/>
      <c r="BX6" s="716"/>
      <c r="BY6" s="716"/>
      <c r="BZ6" s="716"/>
      <c r="CA6" s="716"/>
      <c r="CB6" s="775"/>
      <c r="CD6" s="736" t="s">
        <v>237</v>
      </c>
      <c r="CE6" s="737"/>
      <c r="CF6" s="737"/>
      <c r="CG6" s="737"/>
      <c r="CH6" s="737"/>
      <c r="CI6" s="737"/>
      <c r="CJ6" s="737"/>
      <c r="CK6" s="737"/>
      <c r="CL6" s="737"/>
      <c r="CM6" s="737"/>
      <c r="CN6" s="737"/>
      <c r="CO6" s="737"/>
      <c r="CP6" s="737"/>
      <c r="CQ6" s="738"/>
      <c r="CR6" s="678">
        <v>65324</v>
      </c>
      <c r="CS6" s="679"/>
      <c r="CT6" s="679"/>
      <c r="CU6" s="679"/>
      <c r="CV6" s="679"/>
      <c r="CW6" s="679"/>
      <c r="CX6" s="679"/>
      <c r="CY6" s="680"/>
      <c r="CZ6" s="778">
        <v>0.9</v>
      </c>
      <c r="DA6" s="749"/>
      <c r="DB6" s="749"/>
      <c r="DC6" s="781"/>
      <c r="DD6" s="684" t="s">
        <v>139</v>
      </c>
      <c r="DE6" s="679"/>
      <c r="DF6" s="679"/>
      <c r="DG6" s="679"/>
      <c r="DH6" s="679"/>
      <c r="DI6" s="679"/>
      <c r="DJ6" s="679"/>
      <c r="DK6" s="679"/>
      <c r="DL6" s="679"/>
      <c r="DM6" s="679"/>
      <c r="DN6" s="679"/>
      <c r="DO6" s="679"/>
      <c r="DP6" s="680"/>
      <c r="DQ6" s="684">
        <v>65324</v>
      </c>
      <c r="DR6" s="679"/>
      <c r="DS6" s="679"/>
      <c r="DT6" s="679"/>
      <c r="DU6" s="679"/>
      <c r="DV6" s="679"/>
      <c r="DW6" s="679"/>
      <c r="DX6" s="679"/>
      <c r="DY6" s="679"/>
      <c r="DZ6" s="679"/>
      <c r="EA6" s="679"/>
      <c r="EB6" s="679"/>
      <c r="EC6" s="722"/>
    </row>
    <row r="7" spans="2:143" ht="11.25" customHeight="1" x14ac:dyDescent="0.15">
      <c r="B7" s="675" t="s">
        <v>238</v>
      </c>
      <c r="C7" s="676"/>
      <c r="D7" s="676"/>
      <c r="E7" s="676"/>
      <c r="F7" s="676"/>
      <c r="G7" s="676"/>
      <c r="H7" s="676"/>
      <c r="I7" s="676"/>
      <c r="J7" s="676"/>
      <c r="K7" s="676"/>
      <c r="L7" s="676"/>
      <c r="M7" s="676"/>
      <c r="N7" s="676"/>
      <c r="O7" s="676"/>
      <c r="P7" s="676"/>
      <c r="Q7" s="677"/>
      <c r="R7" s="678">
        <v>1657</v>
      </c>
      <c r="S7" s="679"/>
      <c r="T7" s="679"/>
      <c r="U7" s="679"/>
      <c r="V7" s="679"/>
      <c r="W7" s="679"/>
      <c r="X7" s="679"/>
      <c r="Y7" s="680"/>
      <c r="Z7" s="715">
        <v>0</v>
      </c>
      <c r="AA7" s="715"/>
      <c r="AB7" s="715"/>
      <c r="AC7" s="715"/>
      <c r="AD7" s="716">
        <v>1657</v>
      </c>
      <c r="AE7" s="716"/>
      <c r="AF7" s="716"/>
      <c r="AG7" s="716"/>
      <c r="AH7" s="716"/>
      <c r="AI7" s="716"/>
      <c r="AJ7" s="716"/>
      <c r="AK7" s="716"/>
      <c r="AL7" s="681">
        <v>0</v>
      </c>
      <c r="AM7" s="682"/>
      <c r="AN7" s="682"/>
      <c r="AO7" s="717"/>
      <c r="AP7" s="675" t="s">
        <v>239</v>
      </c>
      <c r="AQ7" s="676"/>
      <c r="AR7" s="676"/>
      <c r="AS7" s="676"/>
      <c r="AT7" s="676"/>
      <c r="AU7" s="676"/>
      <c r="AV7" s="676"/>
      <c r="AW7" s="676"/>
      <c r="AX7" s="676"/>
      <c r="AY7" s="676"/>
      <c r="AZ7" s="676"/>
      <c r="BA7" s="676"/>
      <c r="BB7" s="676"/>
      <c r="BC7" s="676"/>
      <c r="BD7" s="676"/>
      <c r="BE7" s="676"/>
      <c r="BF7" s="677"/>
      <c r="BG7" s="678">
        <v>845585</v>
      </c>
      <c r="BH7" s="679"/>
      <c r="BI7" s="679"/>
      <c r="BJ7" s="679"/>
      <c r="BK7" s="679"/>
      <c r="BL7" s="679"/>
      <c r="BM7" s="679"/>
      <c r="BN7" s="680"/>
      <c r="BO7" s="715">
        <v>34.5</v>
      </c>
      <c r="BP7" s="715"/>
      <c r="BQ7" s="715"/>
      <c r="BR7" s="715"/>
      <c r="BS7" s="716" t="s">
        <v>139</v>
      </c>
      <c r="BT7" s="716"/>
      <c r="BU7" s="716"/>
      <c r="BV7" s="716"/>
      <c r="BW7" s="716"/>
      <c r="BX7" s="716"/>
      <c r="BY7" s="716"/>
      <c r="BZ7" s="716"/>
      <c r="CA7" s="716"/>
      <c r="CB7" s="775"/>
      <c r="CD7" s="711" t="s">
        <v>240</v>
      </c>
      <c r="CE7" s="712"/>
      <c r="CF7" s="712"/>
      <c r="CG7" s="712"/>
      <c r="CH7" s="712"/>
      <c r="CI7" s="712"/>
      <c r="CJ7" s="712"/>
      <c r="CK7" s="712"/>
      <c r="CL7" s="712"/>
      <c r="CM7" s="712"/>
      <c r="CN7" s="712"/>
      <c r="CO7" s="712"/>
      <c r="CP7" s="712"/>
      <c r="CQ7" s="713"/>
      <c r="CR7" s="678">
        <v>1632418</v>
      </c>
      <c r="CS7" s="679"/>
      <c r="CT7" s="679"/>
      <c r="CU7" s="679"/>
      <c r="CV7" s="679"/>
      <c r="CW7" s="679"/>
      <c r="CX7" s="679"/>
      <c r="CY7" s="680"/>
      <c r="CZ7" s="715">
        <v>22.6</v>
      </c>
      <c r="DA7" s="715"/>
      <c r="DB7" s="715"/>
      <c r="DC7" s="715"/>
      <c r="DD7" s="684">
        <v>27861</v>
      </c>
      <c r="DE7" s="679"/>
      <c r="DF7" s="679"/>
      <c r="DG7" s="679"/>
      <c r="DH7" s="679"/>
      <c r="DI7" s="679"/>
      <c r="DJ7" s="679"/>
      <c r="DK7" s="679"/>
      <c r="DL7" s="679"/>
      <c r="DM7" s="679"/>
      <c r="DN7" s="679"/>
      <c r="DO7" s="679"/>
      <c r="DP7" s="680"/>
      <c r="DQ7" s="684">
        <v>1544130</v>
      </c>
      <c r="DR7" s="679"/>
      <c r="DS7" s="679"/>
      <c r="DT7" s="679"/>
      <c r="DU7" s="679"/>
      <c r="DV7" s="679"/>
      <c r="DW7" s="679"/>
      <c r="DX7" s="679"/>
      <c r="DY7" s="679"/>
      <c r="DZ7" s="679"/>
      <c r="EA7" s="679"/>
      <c r="EB7" s="679"/>
      <c r="EC7" s="722"/>
    </row>
    <row r="8" spans="2:143" ht="11.25" customHeight="1" x14ac:dyDescent="0.15">
      <c r="B8" s="675" t="s">
        <v>241</v>
      </c>
      <c r="C8" s="676"/>
      <c r="D8" s="676"/>
      <c r="E8" s="676"/>
      <c r="F8" s="676"/>
      <c r="G8" s="676"/>
      <c r="H8" s="676"/>
      <c r="I8" s="676"/>
      <c r="J8" s="676"/>
      <c r="K8" s="676"/>
      <c r="L8" s="676"/>
      <c r="M8" s="676"/>
      <c r="N8" s="676"/>
      <c r="O8" s="676"/>
      <c r="P8" s="676"/>
      <c r="Q8" s="677"/>
      <c r="R8" s="678">
        <v>8474</v>
      </c>
      <c r="S8" s="679"/>
      <c r="T8" s="679"/>
      <c r="U8" s="679"/>
      <c r="V8" s="679"/>
      <c r="W8" s="679"/>
      <c r="X8" s="679"/>
      <c r="Y8" s="680"/>
      <c r="Z8" s="715">
        <v>0.1</v>
      </c>
      <c r="AA8" s="715"/>
      <c r="AB8" s="715"/>
      <c r="AC8" s="715"/>
      <c r="AD8" s="716">
        <v>8474</v>
      </c>
      <c r="AE8" s="716"/>
      <c r="AF8" s="716"/>
      <c r="AG8" s="716"/>
      <c r="AH8" s="716"/>
      <c r="AI8" s="716"/>
      <c r="AJ8" s="716"/>
      <c r="AK8" s="716"/>
      <c r="AL8" s="681">
        <v>0.2</v>
      </c>
      <c r="AM8" s="682"/>
      <c r="AN8" s="682"/>
      <c r="AO8" s="717"/>
      <c r="AP8" s="675" t="s">
        <v>242</v>
      </c>
      <c r="AQ8" s="676"/>
      <c r="AR8" s="676"/>
      <c r="AS8" s="676"/>
      <c r="AT8" s="676"/>
      <c r="AU8" s="676"/>
      <c r="AV8" s="676"/>
      <c r="AW8" s="676"/>
      <c r="AX8" s="676"/>
      <c r="AY8" s="676"/>
      <c r="AZ8" s="676"/>
      <c r="BA8" s="676"/>
      <c r="BB8" s="676"/>
      <c r="BC8" s="676"/>
      <c r="BD8" s="676"/>
      <c r="BE8" s="676"/>
      <c r="BF8" s="677"/>
      <c r="BG8" s="678">
        <v>24381</v>
      </c>
      <c r="BH8" s="679"/>
      <c r="BI8" s="679"/>
      <c r="BJ8" s="679"/>
      <c r="BK8" s="679"/>
      <c r="BL8" s="679"/>
      <c r="BM8" s="679"/>
      <c r="BN8" s="680"/>
      <c r="BO8" s="715">
        <v>1</v>
      </c>
      <c r="BP8" s="715"/>
      <c r="BQ8" s="715"/>
      <c r="BR8" s="715"/>
      <c r="BS8" s="684" t="s">
        <v>139</v>
      </c>
      <c r="BT8" s="679"/>
      <c r="BU8" s="679"/>
      <c r="BV8" s="679"/>
      <c r="BW8" s="679"/>
      <c r="BX8" s="679"/>
      <c r="BY8" s="679"/>
      <c r="BZ8" s="679"/>
      <c r="CA8" s="679"/>
      <c r="CB8" s="722"/>
      <c r="CD8" s="711" t="s">
        <v>243</v>
      </c>
      <c r="CE8" s="712"/>
      <c r="CF8" s="712"/>
      <c r="CG8" s="712"/>
      <c r="CH8" s="712"/>
      <c r="CI8" s="712"/>
      <c r="CJ8" s="712"/>
      <c r="CK8" s="712"/>
      <c r="CL8" s="712"/>
      <c r="CM8" s="712"/>
      <c r="CN8" s="712"/>
      <c r="CO8" s="712"/>
      <c r="CP8" s="712"/>
      <c r="CQ8" s="713"/>
      <c r="CR8" s="678">
        <v>2232921</v>
      </c>
      <c r="CS8" s="679"/>
      <c r="CT8" s="679"/>
      <c r="CU8" s="679"/>
      <c r="CV8" s="679"/>
      <c r="CW8" s="679"/>
      <c r="CX8" s="679"/>
      <c r="CY8" s="680"/>
      <c r="CZ8" s="715">
        <v>30.9</v>
      </c>
      <c r="DA8" s="715"/>
      <c r="DB8" s="715"/>
      <c r="DC8" s="715"/>
      <c r="DD8" s="684">
        <v>1137</v>
      </c>
      <c r="DE8" s="679"/>
      <c r="DF8" s="679"/>
      <c r="DG8" s="679"/>
      <c r="DH8" s="679"/>
      <c r="DI8" s="679"/>
      <c r="DJ8" s="679"/>
      <c r="DK8" s="679"/>
      <c r="DL8" s="679"/>
      <c r="DM8" s="679"/>
      <c r="DN8" s="679"/>
      <c r="DO8" s="679"/>
      <c r="DP8" s="680"/>
      <c r="DQ8" s="684">
        <v>1415227</v>
      </c>
      <c r="DR8" s="679"/>
      <c r="DS8" s="679"/>
      <c r="DT8" s="679"/>
      <c r="DU8" s="679"/>
      <c r="DV8" s="679"/>
      <c r="DW8" s="679"/>
      <c r="DX8" s="679"/>
      <c r="DY8" s="679"/>
      <c r="DZ8" s="679"/>
      <c r="EA8" s="679"/>
      <c r="EB8" s="679"/>
      <c r="EC8" s="722"/>
    </row>
    <row r="9" spans="2:143" ht="11.25" customHeight="1" x14ac:dyDescent="0.15">
      <c r="B9" s="675" t="s">
        <v>244</v>
      </c>
      <c r="C9" s="676"/>
      <c r="D9" s="676"/>
      <c r="E9" s="676"/>
      <c r="F9" s="676"/>
      <c r="G9" s="676"/>
      <c r="H9" s="676"/>
      <c r="I9" s="676"/>
      <c r="J9" s="676"/>
      <c r="K9" s="676"/>
      <c r="L9" s="676"/>
      <c r="M9" s="676"/>
      <c r="N9" s="676"/>
      <c r="O9" s="676"/>
      <c r="P9" s="676"/>
      <c r="Q9" s="677"/>
      <c r="R9" s="678">
        <v>4627</v>
      </c>
      <c r="S9" s="679"/>
      <c r="T9" s="679"/>
      <c r="U9" s="679"/>
      <c r="V9" s="679"/>
      <c r="W9" s="679"/>
      <c r="X9" s="679"/>
      <c r="Y9" s="680"/>
      <c r="Z9" s="715">
        <v>0.1</v>
      </c>
      <c r="AA9" s="715"/>
      <c r="AB9" s="715"/>
      <c r="AC9" s="715"/>
      <c r="AD9" s="716">
        <v>4627</v>
      </c>
      <c r="AE9" s="716"/>
      <c r="AF9" s="716"/>
      <c r="AG9" s="716"/>
      <c r="AH9" s="716"/>
      <c r="AI9" s="716"/>
      <c r="AJ9" s="716"/>
      <c r="AK9" s="716"/>
      <c r="AL9" s="681">
        <v>0.1</v>
      </c>
      <c r="AM9" s="682"/>
      <c r="AN9" s="682"/>
      <c r="AO9" s="717"/>
      <c r="AP9" s="675" t="s">
        <v>245</v>
      </c>
      <c r="AQ9" s="676"/>
      <c r="AR9" s="676"/>
      <c r="AS9" s="676"/>
      <c r="AT9" s="676"/>
      <c r="AU9" s="676"/>
      <c r="AV9" s="676"/>
      <c r="AW9" s="676"/>
      <c r="AX9" s="676"/>
      <c r="AY9" s="676"/>
      <c r="AZ9" s="676"/>
      <c r="BA9" s="676"/>
      <c r="BB9" s="676"/>
      <c r="BC9" s="676"/>
      <c r="BD9" s="676"/>
      <c r="BE9" s="676"/>
      <c r="BF9" s="677"/>
      <c r="BG9" s="678">
        <v>596192</v>
      </c>
      <c r="BH9" s="679"/>
      <c r="BI9" s="679"/>
      <c r="BJ9" s="679"/>
      <c r="BK9" s="679"/>
      <c r="BL9" s="679"/>
      <c r="BM9" s="679"/>
      <c r="BN9" s="680"/>
      <c r="BO9" s="715">
        <v>24.3</v>
      </c>
      <c r="BP9" s="715"/>
      <c r="BQ9" s="715"/>
      <c r="BR9" s="715"/>
      <c r="BS9" s="684" t="s">
        <v>139</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483113</v>
      </c>
      <c r="CS9" s="679"/>
      <c r="CT9" s="679"/>
      <c r="CU9" s="679"/>
      <c r="CV9" s="679"/>
      <c r="CW9" s="679"/>
      <c r="CX9" s="679"/>
      <c r="CY9" s="680"/>
      <c r="CZ9" s="715">
        <v>6.7</v>
      </c>
      <c r="DA9" s="715"/>
      <c r="DB9" s="715"/>
      <c r="DC9" s="715"/>
      <c r="DD9" s="684">
        <v>3652</v>
      </c>
      <c r="DE9" s="679"/>
      <c r="DF9" s="679"/>
      <c r="DG9" s="679"/>
      <c r="DH9" s="679"/>
      <c r="DI9" s="679"/>
      <c r="DJ9" s="679"/>
      <c r="DK9" s="679"/>
      <c r="DL9" s="679"/>
      <c r="DM9" s="679"/>
      <c r="DN9" s="679"/>
      <c r="DO9" s="679"/>
      <c r="DP9" s="680"/>
      <c r="DQ9" s="684">
        <v>447602</v>
      </c>
      <c r="DR9" s="679"/>
      <c r="DS9" s="679"/>
      <c r="DT9" s="679"/>
      <c r="DU9" s="679"/>
      <c r="DV9" s="679"/>
      <c r="DW9" s="679"/>
      <c r="DX9" s="679"/>
      <c r="DY9" s="679"/>
      <c r="DZ9" s="679"/>
      <c r="EA9" s="679"/>
      <c r="EB9" s="679"/>
      <c r="EC9" s="722"/>
    </row>
    <row r="10" spans="2:143" ht="11.25" customHeight="1" x14ac:dyDescent="0.15">
      <c r="B10" s="675" t="s">
        <v>247</v>
      </c>
      <c r="C10" s="676"/>
      <c r="D10" s="676"/>
      <c r="E10" s="676"/>
      <c r="F10" s="676"/>
      <c r="G10" s="676"/>
      <c r="H10" s="676"/>
      <c r="I10" s="676"/>
      <c r="J10" s="676"/>
      <c r="K10" s="676"/>
      <c r="L10" s="676"/>
      <c r="M10" s="676"/>
      <c r="N10" s="676"/>
      <c r="O10" s="676"/>
      <c r="P10" s="676"/>
      <c r="Q10" s="677"/>
      <c r="R10" s="678" t="s">
        <v>236</v>
      </c>
      <c r="S10" s="679"/>
      <c r="T10" s="679"/>
      <c r="U10" s="679"/>
      <c r="V10" s="679"/>
      <c r="W10" s="679"/>
      <c r="X10" s="679"/>
      <c r="Y10" s="680"/>
      <c r="Z10" s="715" t="s">
        <v>236</v>
      </c>
      <c r="AA10" s="715"/>
      <c r="AB10" s="715"/>
      <c r="AC10" s="715"/>
      <c r="AD10" s="716" t="s">
        <v>236</v>
      </c>
      <c r="AE10" s="716"/>
      <c r="AF10" s="716"/>
      <c r="AG10" s="716"/>
      <c r="AH10" s="716"/>
      <c r="AI10" s="716"/>
      <c r="AJ10" s="716"/>
      <c r="AK10" s="716"/>
      <c r="AL10" s="681" t="s">
        <v>139</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49403</v>
      </c>
      <c r="BH10" s="679"/>
      <c r="BI10" s="679"/>
      <c r="BJ10" s="679"/>
      <c r="BK10" s="679"/>
      <c r="BL10" s="679"/>
      <c r="BM10" s="679"/>
      <c r="BN10" s="680"/>
      <c r="BO10" s="715">
        <v>2</v>
      </c>
      <c r="BP10" s="715"/>
      <c r="BQ10" s="715"/>
      <c r="BR10" s="715"/>
      <c r="BS10" s="684" t="s">
        <v>139</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v>3000</v>
      </c>
      <c r="CS10" s="679"/>
      <c r="CT10" s="679"/>
      <c r="CU10" s="679"/>
      <c r="CV10" s="679"/>
      <c r="CW10" s="679"/>
      <c r="CX10" s="679"/>
      <c r="CY10" s="680"/>
      <c r="CZ10" s="715">
        <v>0</v>
      </c>
      <c r="DA10" s="715"/>
      <c r="DB10" s="715"/>
      <c r="DC10" s="715"/>
      <c r="DD10" s="684" t="s">
        <v>236</v>
      </c>
      <c r="DE10" s="679"/>
      <c r="DF10" s="679"/>
      <c r="DG10" s="679"/>
      <c r="DH10" s="679"/>
      <c r="DI10" s="679"/>
      <c r="DJ10" s="679"/>
      <c r="DK10" s="679"/>
      <c r="DL10" s="679"/>
      <c r="DM10" s="679"/>
      <c r="DN10" s="679"/>
      <c r="DO10" s="679"/>
      <c r="DP10" s="680"/>
      <c r="DQ10" s="684" t="s">
        <v>139</v>
      </c>
      <c r="DR10" s="679"/>
      <c r="DS10" s="679"/>
      <c r="DT10" s="679"/>
      <c r="DU10" s="679"/>
      <c r="DV10" s="679"/>
      <c r="DW10" s="679"/>
      <c r="DX10" s="679"/>
      <c r="DY10" s="679"/>
      <c r="DZ10" s="679"/>
      <c r="EA10" s="679"/>
      <c r="EB10" s="679"/>
      <c r="EC10" s="722"/>
    </row>
    <row r="11" spans="2:143" ht="11.25" customHeight="1" x14ac:dyDescent="0.15">
      <c r="B11" s="675" t="s">
        <v>250</v>
      </c>
      <c r="C11" s="676"/>
      <c r="D11" s="676"/>
      <c r="E11" s="676"/>
      <c r="F11" s="676"/>
      <c r="G11" s="676"/>
      <c r="H11" s="676"/>
      <c r="I11" s="676"/>
      <c r="J11" s="676"/>
      <c r="K11" s="676"/>
      <c r="L11" s="676"/>
      <c r="M11" s="676"/>
      <c r="N11" s="676"/>
      <c r="O11" s="676"/>
      <c r="P11" s="676"/>
      <c r="Q11" s="677"/>
      <c r="R11" s="678">
        <v>281476</v>
      </c>
      <c r="S11" s="679"/>
      <c r="T11" s="679"/>
      <c r="U11" s="679"/>
      <c r="V11" s="679"/>
      <c r="W11" s="679"/>
      <c r="X11" s="679"/>
      <c r="Y11" s="680"/>
      <c r="Z11" s="681">
        <v>3.7</v>
      </c>
      <c r="AA11" s="682"/>
      <c r="AB11" s="682"/>
      <c r="AC11" s="683"/>
      <c r="AD11" s="684">
        <v>281476</v>
      </c>
      <c r="AE11" s="679"/>
      <c r="AF11" s="679"/>
      <c r="AG11" s="679"/>
      <c r="AH11" s="679"/>
      <c r="AI11" s="679"/>
      <c r="AJ11" s="679"/>
      <c r="AK11" s="680"/>
      <c r="AL11" s="681">
        <v>5.7</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175609</v>
      </c>
      <c r="BH11" s="679"/>
      <c r="BI11" s="679"/>
      <c r="BJ11" s="679"/>
      <c r="BK11" s="679"/>
      <c r="BL11" s="679"/>
      <c r="BM11" s="679"/>
      <c r="BN11" s="680"/>
      <c r="BO11" s="715">
        <v>7.2</v>
      </c>
      <c r="BP11" s="715"/>
      <c r="BQ11" s="715"/>
      <c r="BR11" s="715"/>
      <c r="BS11" s="684" t="s">
        <v>139</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417635</v>
      </c>
      <c r="CS11" s="679"/>
      <c r="CT11" s="679"/>
      <c r="CU11" s="679"/>
      <c r="CV11" s="679"/>
      <c r="CW11" s="679"/>
      <c r="CX11" s="679"/>
      <c r="CY11" s="680"/>
      <c r="CZ11" s="715">
        <v>5.8</v>
      </c>
      <c r="DA11" s="715"/>
      <c r="DB11" s="715"/>
      <c r="DC11" s="715"/>
      <c r="DD11" s="684">
        <v>62855</v>
      </c>
      <c r="DE11" s="679"/>
      <c r="DF11" s="679"/>
      <c r="DG11" s="679"/>
      <c r="DH11" s="679"/>
      <c r="DI11" s="679"/>
      <c r="DJ11" s="679"/>
      <c r="DK11" s="679"/>
      <c r="DL11" s="679"/>
      <c r="DM11" s="679"/>
      <c r="DN11" s="679"/>
      <c r="DO11" s="679"/>
      <c r="DP11" s="680"/>
      <c r="DQ11" s="684">
        <v>275474</v>
      </c>
      <c r="DR11" s="679"/>
      <c r="DS11" s="679"/>
      <c r="DT11" s="679"/>
      <c r="DU11" s="679"/>
      <c r="DV11" s="679"/>
      <c r="DW11" s="679"/>
      <c r="DX11" s="679"/>
      <c r="DY11" s="679"/>
      <c r="DZ11" s="679"/>
      <c r="EA11" s="679"/>
      <c r="EB11" s="679"/>
      <c r="EC11" s="722"/>
    </row>
    <row r="12" spans="2:143" ht="11.25" customHeight="1" x14ac:dyDescent="0.15">
      <c r="B12" s="675" t="s">
        <v>253</v>
      </c>
      <c r="C12" s="676"/>
      <c r="D12" s="676"/>
      <c r="E12" s="676"/>
      <c r="F12" s="676"/>
      <c r="G12" s="676"/>
      <c r="H12" s="676"/>
      <c r="I12" s="676"/>
      <c r="J12" s="676"/>
      <c r="K12" s="676"/>
      <c r="L12" s="676"/>
      <c r="M12" s="676"/>
      <c r="N12" s="676"/>
      <c r="O12" s="676"/>
      <c r="P12" s="676"/>
      <c r="Q12" s="677"/>
      <c r="R12" s="678" t="s">
        <v>236</v>
      </c>
      <c r="S12" s="679"/>
      <c r="T12" s="679"/>
      <c r="U12" s="679"/>
      <c r="V12" s="679"/>
      <c r="W12" s="679"/>
      <c r="X12" s="679"/>
      <c r="Y12" s="680"/>
      <c r="Z12" s="715" t="s">
        <v>139</v>
      </c>
      <c r="AA12" s="715"/>
      <c r="AB12" s="715"/>
      <c r="AC12" s="715"/>
      <c r="AD12" s="716" t="s">
        <v>139</v>
      </c>
      <c r="AE12" s="716"/>
      <c r="AF12" s="716"/>
      <c r="AG12" s="716"/>
      <c r="AH12" s="716"/>
      <c r="AI12" s="716"/>
      <c r="AJ12" s="716"/>
      <c r="AK12" s="716"/>
      <c r="AL12" s="681" t="s">
        <v>139</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1458954</v>
      </c>
      <c r="BH12" s="679"/>
      <c r="BI12" s="679"/>
      <c r="BJ12" s="679"/>
      <c r="BK12" s="679"/>
      <c r="BL12" s="679"/>
      <c r="BM12" s="679"/>
      <c r="BN12" s="680"/>
      <c r="BO12" s="715">
        <v>59.6</v>
      </c>
      <c r="BP12" s="715"/>
      <c r="BQ12" s="715"/>
      <c r="BR12" s="715"/>
      <c r="BS12" s="684" t="s">
        <v>148</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105054</v>
      </c>
      <c r="CS12" s="679"/>
      <c r="CT12" s="679"/>
      <c r="CU12" s="679"/>
      <c r="CV12" s="679"/>
      <c r="CW12" s="679"/>
      <c r="CX12" s="679"/>
      <c r="CY12" s="680"/>
      <c r="CZ12" s="715">
        <v>1.5</v>
      </c>
      <c r="DA12" s="715"/>
      <c r="DB12" s="715"/>
      <c r="DC12" s="715"/>
      <c r="DD12" s="684">
        <v>1210</v>
      </c>
      <c r="DE12" s="679"/>
      <c r="DF12" s="679"/>
      <c r="DG12" s="679"/>
      <c r="DH12" s="679"/>
      <c r="DI12" s="679"/>
      <c r="DJ12" s="679"/>
      <c r="DK12" s="679"/>
      <c r="DL12" s="679"/>
      <c r="DM12" s="679"/>
      <c r="DN12" s="679"/>
      <c r="DO12" s="679"/>
      <c r="DP12" s="680"/>
      <c r="DQ12" s="684">
        <v>80560</v>
      </c>
      <c r="DR12" s="679"/>
      <c r="DS12" s="679"/>
      <c r="DT12" s="679"/>
      <c r="DU12" s="679"/>
      <c r="DV12" s="679"/>
      <c r="DW12" s="679"/>
      <c r="DX12" s="679"/>
      <c r="DY12" s="679"/>
      <c r="DZ12" s="679"/>
      <c r="EA12" s="679"/>
      <c r="EB12" s="679"/>
      <c r="EC12" s="722"/>
    </row>
    <row r="13" spans="2:143" ht="11.25" customHeight="1" x14ac:dyDescent="0.15">
      <c r="B13" s="675" t="s">
        <v>256</v>
      </c>
      <c r="C13" s="676"/>
      <c r="D13" s="676"/>
      <c r="E13" s="676"/>
      <c r="F13" s="676"/>
      <c r="G13" s="676"/>
      <c r="H13" s="676"/>
      <c r="I13" s="676"/>
      <c r="J13" s="676"/>
      <c r="K13" s="676"/>
      <c r="L13" s="676"/>
      <c r="M13" s="676"/>
      <c r="N13" s="676"/>
      <c r="O13" s="676"/>
      <c r="P13" s="676"/>
      <c r="Q13" s="677"/>
      <c r="R13" s="678" t="s">
        <v>139</v>
      </c>
      <c r="S13" s="679"/>
      <c r="T13" s="679"/>
      <c r="U13" s="679"/>
      <c r="V13" s="679"/>
      <c r="W13" s="679"/>
      <c r="X13" s="679"/>
      <c r="Y13" s="680"/>
      <c r="Z13" s="715" t="s">
        <v>139</v>
      </c>
      <c r="AA13" s="715"/>
      <c r="AB13" s="715"/>
      <c r="AC13" s="715"/>
      <c r="AD13" s="716" t="s">
        <v>236</v>
      </c>
      <c r="AE13" s="716"/>
      <c r="AF13" s="716"/>
      <c r="AG13" s="716"/>
      <c r="AH13" s="716"/>
      <c r="AI13" s="716"/>
      <c r="AJ13" s="716"/>
      <c r="AK13" s="716"/>
      <c r="AL13" s="681" t="s">
        <v>236</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1455409</v>
      </c>
      <c r="BH13" s="679"/>
      <c r="BI13" s="679"/>
      <c r="BJ13" s="679"/>
      <c r="BK13" s="679"/>
      <c r="BL13" s="679"/>
      <c r="BM13" s="679"/>
      <c r="BN13" s="680"/>
      <c r="BO13" s="715">
        <v>59.4</v>
      </c>
      <c r="BP13" s="715"/>
      <c r="BQ13" s="715"/>
      <c r="BR13" s="715"/>
      <c r="BS13" s="684" t="s">
        <v>236</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538624</v>
      </c>
      <c r="CS13" s="679"/>
      <c r="CT13" s="679"/>
      <c r="CU13" s="679"/>
      <c r="CV13" s="679"/>
      <c r="CW13" s="679"/>
      <c r="CX13" s="679"/>
      <c r="CY13" s="680"/>
      <c r="CZ13" s="715">
        <v>7.5</v>
      </c>
      <c r="DA13" s="715"/>
      <c r="DB13" s="715"/>
      <c r="DC13" s="715"/>
      <c r="DD13" s="684">
        <v>165152</v>
      </c>
      <c r="DE13" s="679"/>
      <c r="DF13" s="679"/>
      <c r="DG13" s="679"/>
      <c r="DH13" s="679"/>
      <c r="DI13" s="679"/>
      <c r="DJ13" s="679"/>
      <c r="DK13" s="679"/>
      <c r="DL13" s="679"/>
      <c r="DM13" s="679"/>
      <c r="DN13" s="679"/>
      <c r="DO13" s="679"/>
      <c r="DP13" s="680"/>
      <c r="DQ13" s="684">
        <v>490655</v>
      </c>
      <c r="DR13" s="679"/>
      <c r="DS13" s="679"/>
      <c r="DT13" s="679"/>
      <c r="DU13" s="679"/>
      <c r="DV13" s="679"/>
      <c r="DW13" s="679"/>
      <c r="DX13" s="679"/>
      <c r="DY13" s="679"/>
      <c r="DZ13" s="679"/>
      <c r="EA13" s="679"/>
      <c r="EB13" s="679"/>
      <c r="EC13" s="722"/>
    </row>
    <row r="14" spans="2:143" ht="11.25" customHeight="1" x14ac:dyDescent="0.15">
      <c r="B14" s="675" t="s">
        <v>259</v>
      </c>
      <c r="C14" s="676"/>
      <c r="D14" s="676"/>
      <c r="E14" s="676"/>
      <c r="F14" s="676"/>
      <c r="G14" s="676"/>
      <c r="H14" s="676"/>
      <c r="I14" s="676"/>
      <c r="J14" s="676"/>
      <c r="K14" s="676"/>
      <c r="L14" s="676"/>
      <c r="M14" s="676"/>
      <c r="N14" s="676"/>
      <c r="O14" s="676"/>
      <c r="P14" s="676"/>
      <c r="Q14" s="677"/>
      <c r="R14" s="678">
        <v>24039</v>
      </c>
      <c r="S14" s="679"/>
      <c r="T14" s="679"/>
      <c r="U14" s="679"/>
      <c r="V14" s="679"/>
      <c r="W14" s="679"/>
      <c r="X14" s="679"/>
      <c r="Y14" s="680"/>
      <c r="Z14" s="715">
        <v>0.3</v>
      </c>
      <c r="AA14" s="715"/>
      <c r="AB14" s="715"/>
      <c r="AC14" s="715"/>
      <c r="AD14" s="716">
        <v>24039</v>
      </c>
      <c r="AE14" s="716"/>
      <c r="AF14" s="716"/>
      <c r="AG14" s="716"/>
      <c r="AH14" s="716"/>
      <c r="AI14" s="716"/>
      <c r="AJ14" s="716"/>
      <c r="AK14" s="716"/>
      <c r="AL14" s="681">
        <v>0.5</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63313</v>
      </c>
      <c r="BH14" s="679"/>
      <c r="BI14" s="679"/>
      <c r="BJ14" s="679"/>
      <c r="BK14" s="679"/>
      <c r="BL14" s="679"/>
      <c r="BM14" s="679"/>
      <c r="BN14" s="680"/>
      <c r="BO14" s="715">
        <v>2.6</v>
      </c>
      <c r="BP14" s="715"/>
      <c r="BQ14" s="715"/>
      <c r="BR14" s="715"/>
      <c r="BS14" s="684" t="s">
        <v>139</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418402</v>
      </c>
      <c r="CS14" s="679"/>
      <c r="CT14" s="679"/>
      <c r="CU14" s="679"/>
      <c r="CV14" s="679"/>
      <c r="CW14" s="679"/>
      <c r="CX14" s="679"/>
      <c r="CY14" s="680"/>
      <c r="CZ14" s="715">
        <v>5.8</v>
      </c>
      <c r="DA14" s="715"/>
      <c r="DB14" s="715"/>
      <c r="DC14" s="715"/>
      <c r="DD14" s="684">
        <v>17525</v>
      </c>
      <c r="DE14" s="679"/>
      <c r="DF14" s="679"/>
      <c r="DG14" s="679"/>
      <c r="DH14" s="679"/>
      <c r="DI14" s="679"/>
      <c r="DJ14" s="679"/>
      <c r="DK14" s="679"/>
      <c r="DL14" s="679"/>
      <c r="DM14" s="679"/>
      <c r="DN14" s="679"/>
      <c r="DO14" s="679"/>
      <c r="DP14" s="680"/>
      <c r="DQ14" s="684">
        <v>337451</v>
      </c>
      <c r="DR14" s="679"/>
      <c r="DS14" s="679"/>
      <c r="DT14" s="679"/>
      <c r="DU14" s="679"/>
      <c r="DV14" s="679"/>
      <c r="DW14" s="679"/>
      <c r="DX14" s="679"/>
      <c r="DY14" s="679"/>
      <c r="DZ14" s="679"/>
      <c r="EA14" s="679"/>
      <c r="EB14" s="679"/>
      <c r="EC14" s="722"/>
    </row>
    <row r="15" spans="2:143" ht="11.25" customHeight="1" x14ac:dyDescent="0.15">
      <c r="B15" s="675" t="s">
        <v>262</v>
      </c>
      <c r="C15" s="676"/>
      <c r="D15" s="676"/>
      <c r="E15" s="676"/>
      <c r="F15" s="676"/>
      <c r="G15" s="676"/>
      <c r="H15" s="676"/>
      <c r="I15" s="676"/>
      <c r="J15" s="676"/>
      <c r="K15" s="676"/>
      <c r="L15" s="676"/>
      <c r="M15" s="676"/>
      <c r="N15" s="676"/>
      <c r="O15" s="676"/>
      <c r="P15" s="676"/>
      <c r="Q15" s="677"/>
      <c r="R15" s="678" t="s">
        <v>236</v>
      </c>
      <c r="S15" s="679"/>
      <c r="T15" s="679"/>
      <c r="U15" s="679"/>
      <c r="V15" s="679"/>
      <c r="W15" s="679"/>
      <c r="X15" s="679"/>
      <c r="Y15" s="680"/>
      <c r="Z15" s="715" t="s">
        <v>139</v>
      </c>
      <c r="AA15" s="715"/>
      <c r="AB15" s="715"/>
      <c r="AC15" s="715"/>
      <c r="AD15" s="716" t="s">
        <v>139</v>
      </c>
      <c r="AE15" s="716"/>
      <c r="AF15" s="716"/>
      <c r="AG15" s="716"/>
      <c r="AH15" s="716"/>
      <c r="AI15" s="716"/>
      <c r="AJ15" s="716"/>
      <c r="AK15" s="716"/>
      <c r="AL15" s="681" t="s">
        <v>236</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81671</v>
      </c>
      <c r="BH15" s="679"/>
      <c r="BI15" s="679"/>
      <c r="BJ15" s="679"/>
      <c r="BK15" s="679"/>
      <c r="BL15" s="679"/>
      <c r="BM15" s="679"/>
      <c r="BN15" s="680"/>
      <c r="BO15" s="715">
        <v>3.3</v>
      </c>
      <c r="BP15" s="715"/>
      <c r="BQ15" s="715"/>
      <c r="BR15" s="715"/>
      <c r="BS15" s="684" t="s">
        <v>139</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677161</v>
      </c>
      <c r="CS15" s="679"/>
      <c r="CT15" s="679"/>
      <c r="CU15" s="679"/>
      <c r="CV15" s="679"/>
      <c r="CW15" s="679"/>
      <c r="CX15" s="679"/>
      <c r="CY15" s="680"/>
      <c r="CZ15" s="715">
        <v>9.4</v>
      </c>
      <c r="DA15" s="715"/>
      <c r="DB15" s="715"/>
      <c r="DC15" s="715"/>
      <c r="DD15" s="684">
        <v>32039</v>
      </c>
      <c r="DE15" s="679"/>
      <c r="DF15" s="679"/>
      <c r="DG15" s="679"/>
      <c r="DH15" s="679"/>
      <c r="DI15" s="679"/>
      <c r="DJ15" s="679"/>
      <c r="DK15" s="679"/>
      <c r="DL15" s="679"/>
      <c r="DM15" s="679"/>
      <c r="DN15" s="679"/>
      <c r="DO15" s="679"/>
      <c r="DP15" s="680"/>
      <c r="DQ15" s="684">
        <v>534512</v>
      </c>
      <c r="DR15" s="679"/>
      <c r="DS15" s="679"/>
      <c r="DT15" s="679"/>
      <c r="DU15" s="679"/>
      <c r="DV15" s="679"/>
      <c r="DW15" s="679"/>
      <c r="DX15" s="679"/>
      <c r="DY15" s="679"/>
      <c r="DZ15" s="679"/>
      <c r="EA15" s="679"/>
      <c r="EB15" s="679"/>
      <c r="EC15" s="722"/>
    </row>
    <row r="16" spans="2:143" ht="11.25" customHeight="1" x14ac:dyDescent="0.15">
      <c r="B16" s="675" t="s">
        <v>265</v>
      </c>
      <c r="C16" s="676"/>
      <c r="D16" s="676"/>
      <c r="E16" s="676"/>
      <c r="F16" s="676"/>
      <c r="G16" s="676"/>
      <c r="H16" s="676"/>
      <c r="I16" s="676"/>
      <c r="J16" s="676"/>
      <c r="K16" s="676"/>
      <c r="L16" s="676"/>
      <c r="M16" s="676"/>
      <c r="N16" s="676"/>
      <c r="O16" s="676"/>
      <c r="P16" s="676"/>
      <c r="Q16" s="677"/>
      <c r="R16" s="678">
        <v>5991</v>
      </c>
      <c r="S16" s="679"/>
      <c r="T16" s="679"/>
      <c r="U16" s="679"/>
      <c r="V16" s="679"/>
      <c r="W16" s="679"/>
      <c r="X16" s="679"/>
      <c r="Y16" s="680"/>
      <c r="Z16" s="715">
        <v>0.1</v>
      </c>
      <c r="AA16" s="715"/>
      <c r="AB16" s="715"/>
      <c r="AC16" s="715"/>
      <c r="AD16" s="716">
        <v>5991</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139</v>
      </c>
      <c r="BH16" s="679"/>
      <c r="BI16" s="679"/>
      <c r="BJ16" s="679"/>
      <c r="BK16" s="679"/>
      <c r="BL16" s="679"/>
      <c r="BM16" s="679"/>
      <c r="BN16" s="680"/>
      <c r="BO16" s="715" t="s">
        <v>139</v>
      </c>
      <c r="BP16" s="715"/>
      <c r="BQ16" s="715"/>
      <c r="BR16" s="715"/>
      <c r="BS16" s="684" t="s">
        <v>139</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15044</v>
      </c>
      <c r="CS16" s="679"/>
      <c r="CT16" s="679"/>
      <c r="CU16" s="679"/>
      <c r="CV16" s="679"/>
      <c r="CW16" s="679"/>
      <c r="CX16" s="679"/>
      <c r="CY16" s="680"/>
      <c r="CZ16" s="715">
        <v>0.2</v>
      </c>
      <c r="DA16" s="715"/>
      <c r="DB16" s="715"/>
      <c r="DC16" s="715"/>
      <c r="DD16" s="684" t="s">
        <v>236</v>
      </c>
      <c r="DE16" s="679"/>
      <c r="DF16" s="679"/>
      <c r="DG16" s="679"/>
      <c r="DH16" s="679"/>
      <c r="DI16" s="679"/>
      <c r="DJ16" s="679"/>
      <c r="DK16" s="679"/>
      <c r="DL16" s="679"/>
      <c r="DM16" s="679"/>
      <c r="DN16" s="679"/>
      <c r="DO16" s="679"/>
      <c r="DP16" s="680"/>
      <c r="DQ16" s="684">
        <v>2683</v>
      </c>
      <c r="DR16" s="679"/>
      <c r="DS16" s="679"/>
      <c r="DT16" s="679"/>
      <c r="DU16" s="679"/>
      <c r="DV16" s="679"/>
      <c r="DW16" s="679"/>
      <c r="DX16" s="679"/>
      <c r="DY16" s="679"/>
      <c r="DZ16" s="679"/>
      <c r="EA16" s="679"/>
      <c r="EB16" s="679"/>
      <c r="EC16" s="722"/>
    </row>
    <row r="17" spans="2:133" ht="11.25" customHeight="1" x14ac:dyDescent="0.15">
      <c r="B17" s="675" t="s">
        <v>268</v>
      </c>
      <c r="C17" s="676"/>
      <c r="D17" s="676"/>
      <c r="E17" s="676"/>
      <c r="F17" s="676"/>
      <c r="G17" s="676"/>
      <c r="H17" s="676"/>
      <c r="I17" s="676"/>
      <c r="J17" s="676"/>
      <c r="K17" s="676"/>
      <c r="L17" s="676"/>
      <c r="M17" s="676"/>
      <c r="N17" s="676"/>
      <c r="O17" s="676"/>
      <c r="P17" s="676"/>
      <c r="Q17" s="677"/>
      <c r="R17" s="678">
        <v>72902</v>
      </c>
      <c r="S17" s="679"/>
      <c r="T17" s="679"/>
      <c r="U17" s="679"/>
      <c r="V17" s="679"/>
      <c r="W17" s="679"/>
      <c r="X17" s="679"/>
      <c r="Y17" s="680"/>
      <c r="Z17" s="715">
        <v>1</v>
      </c>
      <c r="AA17" s="715"/>
      <c r="AB17" s="715"/>
      <c r="AC17" s="715"/>
      <c r="AD17" s="716">
        <v>72902</v>
      </c>
      <c r="AE17" s="716"/>
      <c r="AF17" s="716"/>
      <c r="AG17" s="716"/>
      <c r="AH17" s="716"/>
      <c r="AI17" s="716"/>
      <c r="AJ17" s="716"/>
      <c r="AK17" s="716"/>
      <c r="AL17" s="681">
        <v>1.5</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236</v>
      </c>
      <c r="BH17" s="679"/>
      <c r="BI17" s="679"/>
      <c r="BJ17" s="679"/>
      <c r="BK17" s="679"/>
      <c r="BL17" s="679"/>
      <c r="BM17" s="679"/>
      <c r="BN17" s="680"/>
      <c r="BO17" s="715" t="s">
        <v>148</v>
      </c>
      <c r="BP17" s="715"/>
      <c r="BQ17" s="715"/>
      <c r="BR17" s="715"/>
      <c r="BS17" s="684" t="s">
        <v>139</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632098</v>
      </c>
      <c r="CS17" s="679"/>
      <c r="CT17" s="679"/>
      <c r="CU17" s="679"/>
      <c r="CV17" s="679"/>
      <c r="CW17" s="679"/>
      <c r="CX17" s="679"/>
      <c r="CY17" s="680"/>
      <c r="CZ17" s="715">
        <v>8.8000000000000007</v>
      </c>
      <c r="DA17" s="715"/>
      <c r="DB17" s="715"/>
      <c r="DC17" s="715"/>
      <c r="DD17" s="684" t="s">
        <v>236</v>
      </c>
      <c r="DE17" s="679"/>
      <c r="DF17" s="679"/>
      <c r="DG17" s="679"/>
      <c r="DH17" s="679"/>
      <c r="DI17" s="679"/>
      <c r="DJ17" s="679"/>
      <c r="DK17" s="679"/>
      <c r="DL17" s="679"/>
      <c r="DM17" s="679"/>
      <c r="DN17" s="679"/>
      <c r="DO17" s="679"/>
      <c r="DP17" s="680"/>
      <c r="DQ17" s="684">
        <v>631689</v>
      </c>
      <c r="DR17" s="679"/>
      <c r="DS17" s="679"/>
      <c r="DT17" s="679"/>
      <c r="DU17" s="679"/>
      <c r="DV17" s="679"/>
      <c r="DW17" s="679"/>
      <c r="DX17" s="679"/>
      <c r="DY17" s="679"/>
      <c r="DZ17" s="679"/>
      <c r="EA17" s="679"/>
      <c r="EB17" s="679"/>
      <c r="EC17" s="722"/>
    </row>
    <row r="18" spans="2:133" ht="11.25" customHeight="1" x14ac:dyDescent="0.15">
      <c r="B18" s="675" t="s">
        <v>271</v>
      </c>
      <c r="C18" s="676"/>
      <c r="D18" s="676"/>
      <c r="E18" s="676"/>
      <c r="F18" s="676"/>
      <c r="G18" s="676"/>
      <c r="H18" s="676"/>
      <c r="I18" s="676"/>
      <c r="J18" s="676"/>
      <c r="K18" s="676"/>
      <c r="L18" s="676"/>
      <c r="M18" s="676"/>
      <c r="N18" s="676"/>
      <c r="O18" s="676"/>
      <c r="P18" s="676"/>
      <c r="Q18" s="677"/>
      <c r="R18" s="678">
        <v>12653</v>
      </c>
      <c r="S18" s="679"/>
      <c r="T18" s="679"/>
      <c r="U18" s="679"/>
      <c r="V18" s="679"/>
      <c r="W18" s="679"/>
      <c r="X18" s="679"/>
      <c r="Y18" s="680"/>
      <c r="Z18" s="715">
        <v>0.2</v>
      </c>
      <c r="AA18" s="715"/>
      <c r="AB18" s="715"/>
      <c r="AC18" s="715"/>
      <c r="AD18" s="716">
        <v>12653</v>
      </c>
      <c r="AE18" s="716"/>
      <c r="AF18" s="716"/>
      <c r="AG18" s="716"/>
      <c r="AH18" s="716"/>
      <c r="AI18" s="716"/>
      <c r="AJ18" s="716"/>
      <c r="AK18" s="716"/>
      <c r="AL18" s="681">
        <v>0.3</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236</v>
      </c>
      <c r="BH18" s="679"/>
      <c r="BI18" s="679"/>
      <c r="BJ18" s="679"/>
      <c r="BK18" s="679"/>
      <c r="BL18" s="679"/>
      <c r="BM18" s="679"/>
      <c r="BN18" s="680"/>
      <c r="BO18" s="715" t="s">
        <v>139</v>
      </c>
      <c r="BP18" s="715"/>
      <c r="BQ18" s="715"/>
      <c r="BR18" s="715"/>
      <c r="BS18" s="684" t="s">
        <v>139</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139</v>
      </c>
      <c r="CS18" s="679"/>
      <c r="CT18" s="679"/>
      <c r="CU18" s="679"/>
      <c r="CV18" s="679"/>
      <c r="CW18" s="679"/>
      <c r="CX18" s="679"/>
      <c r="CY18" s="680"/>
      <c r="CZ18" s="715" t="s">
        <v>139</v>
      </c>
      <c r="DA18" s="715"/>
      <c r="DB18" s="715"/>
      <c r="DC18" s="715"/>
      <c r="DD18" s="684" t="s">
        <v>236</v>
      </c>
      <c r="DE18" s="679"/>
      <c r="DF18" s="679"/>
      <c r="DG18" s="679"/>
      <c r="DH18" s="679"/>
      <c r="DI18" s="679"/>
      <c r="DJ18" s="679"/>
      <c r="DK18" s="679"/>
      <c r="DL18" s="679"/>
      <c r="DM18" s="679"/>
      <c r="DN18" s="679"/>
      <c r="DO18" s="679"/>
      <c r="DP18" s="680"/>
      <c r="DQ18" s="684" t="s">
        <v>236</v>
      </c>
      <c r="DR18" s="679"/>
      <c r="DS18" s="679"/>
      <c r="DT18" s="679"/>
      <c r="DU18" s="679"/>
      <c r="DV18" s="679"/>
      <c r="DW18" s="679"/>
      <c r="DX18" s="679"/>
      <c r="DY18" s="679"/>
      <c r="DZ18" s="679"/>
      <c r="EA18" s="679"/>
      <c r="EB18" s="679"/>
      <c r="EC18" s="722"/>
    </row>
    <row r="19" spans="2:133" ht="11.25" customHeight="1" x14ac:dyDescent="0.15">
      <c r="B19" s="675" t="s">
        <v>274</v>
      </c>
      <c r="C19" s="676"/>
      <c r="D19" s="676"/>
      <c r="E19" s="676"/>
      <c r="F19" s="676"/>
      <c r="G19" s="676"/>
      <c r="H19" s="676"/>
      <c r="I19" s="676"/>
      <c r="J19" s="676"/>
      <c r="K19" s="676"/>
      <c r="L19" s="676"/>
      <c r="M19" s="676"/>
      <c r="N19" s="676"/>
      <c r="O19" s="676"/>
      <c r="P19" s="676"/>
      <c r="Q19" s="677"/>
      <c r="R19" s="678">
        <v>3251</v>
      </c>
      <c r="S19" s="679"/>
      <c r="T19" s="679"/>
      <c r="U19" s="679"/>
      <c r="V19" s="679"/>
      <c r="W19" s="679"/>
      <c r="X19" s="679"/>
      <c r="Y19" s="680"/>
      <c r="Z19" s="715">
        <v>0</v>
      </c>
      <c r="AA19" s="715"/>
      <c r="AB19" s="715"/>
      <c r="AC19" s="715"/>
      <c r="AD19" s="716">
        <v>3251</v>
      </c>
      <c r="AE19" s="716"/>
      <c r="AF19" s="716"/>
      <c r="AG19" s="716"/>
      <c r="AH19" s="716"/>
      <c r="AI19" s="716"/>
      <c r="AJ19" s="716"/>
      <c r="AK19" s="716"/>
      <c r="AL19" s="681">
        <v>0.1</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t="s">
        <v>139</v>
      </c>
      <c r="BH19" s="679"/>
      <c r="BI19" s="679"/>
      <c r="BJ19" s="679"/>
      <c r="BK19" s="679"/>
      <c r="BL19" s="679"/>
      <c r="BM19" s="679"/>
      <c r="BN19" s="680"/>
      <c r="BO19" s="715" t="s">
        <v>139</v>
      </c>
      <c r="BP19" s="715"/>
      <c r="BQ19" s="715"/>
      <c r="BR19" s="715"/>
      <c r="BS19" s="684" t="s">
        <v>139</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148</v>
      </c>
      <c r="CS19" s="679"/>
      <c r="CT19" s="679"/>
      <c r="CU19" s="679"/>
      <c r="CV19" s="679"/>
      <c r="CW19" s="679"/>
      <c r="CX19" s="679"/>
      <c r="CY19" s="680"/>
      <c r="CZ19" s="715" t="s">
        <v>139</v>
      </c>
      <c r="DA19" s="715"/>
      <c r="DB19" s="715"/>
      <c r="DC19" s="715"/>
      <c r="DD19" s="684" t="s">
        <v>236</v>
      </c>
      <c r="DE19" s="679"/>
      <c r="DF19" s="679"/>
      <c r="DG19" s="679"/>
      <c r="DH19" s="679"/>
      <c r="DI19" s="679"/>
      <c r="DJ19" s="679"/>
      <c r="DK19" s="679"/>
      <c r="DL19" s="679"/>
      <c r="DM19" s="679"/>
      <c r="DN19" s="679"/>
      <c r="DO19" s="679"/>
      <c r="DP19" s="680"/>
      <c r="DQ19" s="684" t="s">
        <v>236</v>
      </c>
      <c r="DR19" s="679"/>
      <c r="DS19" s="679"/>
      <c r="DT19" s="679"/>
      <c r="DU19" s="679"/>
      <c r="DV19" s="679"/>
      <c r="DW19" s="679"/>
      <c r="DX19" s="679"/>
      <c r="DY19" s="679"/>
      <c r="DZ19" s="679"/>
      <c r="EA19" s="679"/>
      <c r="EB19" s="679"/>
      <c r="EC19" s="722"/>
    </row>
    <row r="20" spans="2:133" ht="11.25" customHeight="1" x14ac:dyDescent="0.15">
      <c r="B20" s="675" t="s">
        <v>277</v>
      </c>
      <c r="C20" s="676"/>
      <c r="D20" s="676"/>
      <c r="E20" s="676"/>
      <c r="F20" s="676"/>
      <c r="G20" s="676"/>
      <c r="H20" s="676"/>
      <c r="I20" s="676"/>
      <c r="J20" s="676"/>
      <c r="K20" s="676"/>
      <c r="L20" s="676"/>
      <c r="M20" s="676"/>
      <c r="N20" s="676"/>
      <c r="O20" s="676"/>
      <c r="P20" s="676"/>
      <c r="Q20" s="677"/>
      <c r="R20" s="678">
        <v>454</v>
      </c>
      <c r="S20" s="679"/>
      <c r="T20" s="679"/>
      <c r="U20" s="679"/>
      <c r="V20" s="679"/>
      <c r="W20" s="679"/>
      <c r="X20" s="679"/>
      <c r="Y20" s="680"/>
      <c r="Z20" s="715">
        <v>0</v>
      </c>
      <c r="AA20" s="715"/>
      <c r="AB20" s="715"/>
      <c r="AC20" s="715"/>
      <c r="AD20" s="716">
        <v>454</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t="s">
        <v>236</v>
      </c>
      <c r="BH20" s="679"/>
      <c r="BI20" s="679"/>
      <c r="BJ20" s="679"/>
      <c r="BK20" s="679"/>
      <c r="BL20" s="679"/>
      <c r="BM20" s="679"/>
      <c r="BN20" s="680"/>
      <c r="BO20" s="715" t="s">
        <v>139</v>
      </c>
      <c r="BP20" s="715"/>
      <c r="BQ20" s="715"/>
      <c r="BR20" s="715"/>
      <c r="BS20" s="684" t="s">
        <v>139</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7220794</v>
      </c>
      <c r="CS20" s="679"/>
      <c r="CT20" s="679"/>
      <c r="CU20" s="679"/>
      <c r="CV20" s="679"/>
      <c r="CW20" s="679"/>
      <c r="CX20" s="679"/>
      <c r="CY20" s="680"/>
      <c r="CZ20" s="715">
        <v>100</v>
      </c>
      <c r="DA20" s="715"/>
      <c r="DB20" s="715"/>
      <c r="DC20" s="715"/>
      <c r="DD20" s="684">
        <v>311431</v>
      </c>
      <c r="DE20" s="679"/>
      <c r="DF20" s="679"/>
      <c r="DG20" s="679"/>
      <c r="DH20" s="679"/>
      <c r="DI20" s="679"/>
      <c r="DJ20" s="679"/>
      <c r="DK20" s="679"/>
      <c r="DL20" s="679"/>
      <c r="DM20" s="679"/>
      <c r="DN20" s="679"/>
      <c r="DO20" s="679"/>
      <c r="DP20" s="680"/>
      <c r="DQ20" s="684">
        <v>5825307</v>
      </c>
      <c r="DR20" s="679"/>
      <c r="DS20" s="679"/>
      <c r="DT20" s="679"/>
      <c r="DU20" s="679"/>
      <c r="DV20" s="679"/>
      <c r="DW20" s="679"/>
      <c r="DX20" s="679"/>
      <c r="DY20" s="679"/>
      <c r="DZ20" s="679"/>
      <c r="EA20" s="679"/>
      <c r="EB20" s="679"/>
      <c r="EC20" s="722"/>
    </row>
    <row r="21" spans="2:133" ht="11.25" customHeight="1" x14ac:dyDescent="0.15">
      <c r="B21" s="675" t="s">
        <v>280</v>
      </c>
      <c r="C21" s="676"/>
      <c r="D21" s="676"/>
      <c r="E21" s="676"/>
      <c r="F21" s="676"/>
      <c r="G21" s="676"/>
      <c r="H21" s="676"/>
      <c r="I21" s="676"/>
      <c r="J21" s="676"/>
      <c r="K21" s="676"/>
      <c r="L21" s="676"/>
      <c r="M21" s="676"/>
      <c r="N21" s="676"/>
      <c r="O21" s="676"/>
      <c r="P21" s="676"/>
      <c r="Q21" s="677"/>
      <c r="R21" s="678">
        <v>56544</v>
      </c>
      <c r="S21" s="679"/>
      <c r="T21" s="679"/>
      <c r="U21" s="679"/>
      <c r="V21" s="679"/>
      <c r="W21" s="679"/>
      <c r="X21" s="679"/>
      <c r="Y21" s="680"/>
      <c r="Z21" s="715">
        <v>0.7</v>
      </c>
      <c r="AA21" s="715"/>
      <c r="AB21" s="715"/>
      <c r="AC21" s="715"/>
      <c r="AD21" s="716">
        <v>56544</v>
      </c>
      <c r="AE21" s="716"/>
      <c r="AF21" s="716"/>
      <c r="AG21" s="716"/>
      <c r="AH21" s="716"/>
      <c r="AI21" s="716"/>
      <c r="AJ21" s="716"/>
      <c r="AK21" s="716"/>
      <c r="AL21" s="681">
        <v>1.1000000000000001</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t="s">
        <v>236</v>
      </c>
      <c r="BH21" s="679"/>
      <c r="BI21" s="679"/>
      <c r="BJ21" s="679"/>
      <c r="BK21" s="679"/>
      <c r="BL21" s="679"/>
      <c r="BM21" s="679"/>
      <c r="BN21" s="680"/>
      <c r="BO21" s="715" t="s">
        <v>139</v>
      </c>
      <c r="BP21" s="715"/>
      <c r="BQ21" s="715"/>
      <c r="BR21" s="715"/>
      <c r="BS21" s="684" t="s">
        <v>139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282</v>
      </c>
      <c r="C22" s="676"/>
      <c r="D22" s="676"/>
      <c r="E22" s="676"/>
      <c r="F22" s="676"/>
      <c r="G22" s="676"/>
      <c r="H22" s="676"/>
      <c r="I22" s="676"/>
      <c r="J22" s="676"/>
      <c r="K22" s="676"/>
      <c r="L22" s="676"/>
      <c r="M22" s="676"/>
      <c r="N22" s="676"/>
      <c r="O22" s="676"/>
      <c r="P22" s="676"/>
      <c r="Q22" s="677"/>
      <c r="R22" s="678">
        <v>2104804</v>
      </c>
      <c r="S22" s="679"/>
      <c r="T22" s="679"/>
      <c r="U22" s="679"/>
      <c r="V22" s="679"/>
      <c r="W22" s="679"/>
      <c r="X22" s="679"/>
      <c r="Y22" s="680"/>
      <c r="Z22" s="715">
        <v>27.7</v>
      </c>
      <c r="AA22" s="715"/>
      <c r="AB22" s="715"/>
      <c r="AC22" s="715"/>
      <c r="AD22" s="716">
        <v>1993341</v>
      </c>
      <c r="AE22" s="716"/>
      <c r="AF22" s="716"/>
      <c r="AG22" s="716"/>
      <c r="AH22" s="716"/>
      <c r="AI22" s="716"/>
      <c r="AJ22" s="716"/>
      <c r="AK22" s="716"/>
      <c r="AL22" s="681">
        <v>40.1</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139</v>
      </c>
      <c r="BH22" s="679"/>
      <c r="BI22" s="679"/>
      <c r="BJ22" s="679"/>
      <c r="BK22" s="679"/>
      <c r="BL22" s="679"/>
      <c r="BM22" s="679"/>
      <c r="BN22" s="680"/>
      <c r="BO22" s="715" t="s">
        <v>236</v>
      </c>
      <c r="BP22" s="715"/>
      <c r="BQ22" s="715"/>
      <c r="BR22" s="715"/>
      <c r="BS22" s="684" t="s">
        <v>236</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285</v>
      </c>
      <c r="C23" s="676"/>
      <c r="D23" s="676"/>
      <c r="E23" s="676"/>
      <c r="F23" s="676"/>
      <c r="G23" s="676"/>
      <c r="H23" s="676"/>
      <c r="I23" s="676"/>
      <c r="J23" s="676"/>
      <c r="K23" s="676"/>
      <c r="L23" s="676"/>
      <c r="M23" s="676"/>
      <c r="N23" s="676"/>
      <c r="O23" s="676"/>
      <c r="P23" s="676"/>
      <c r="Q23" s="677"/>
      <c r="R23" s="678">
        <v>1993341</v>
      </c>
      <c r="S23" s="679"/>
      <c r="T23" s="679"/>
      <c r="U23" s="679"/>
      <c r="V23" s="679"/>
      <c r="W23" s="679"/>
      <c r="X23" s="679"/>
      <c r="Y23" s="680"/>
      <c r="Z23" s="715">
        <v>26.2</v>
      </c>
      <c r="AA23" s="715"/>
      <c r="AB23" s="715"/>
      <c r="AC23" s="715"/>
      <c r="AD23" s="716">
        <v>1993341</v>
      </c>
      <c r="AE23" s="716"/>
      <c r="AF23" s="716"/>
      <c r="AG23" s="716"/>
      <c r="AH23" s="716"/>
      <c r="AI23" s="716"/>
      <c r="AJ23" s="716"/>
      <c r="AK23" s="716"/>
      <c r="AL23" s="681">
        <v>40.1</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t="s">
        <v>148</v>
      </c>
      <c r="BH23" s="679"/>
      <c r="BI23" s="679"/>
      <c r="BJ23" s="679"/>
      <c r="BK23" s="679"/>
      <c r="BL23" s="679"/>
      <c r="BM23" s="679"/>
      <c r="BN23" s="680"/>
      <c r="BO23" s="715" t="s">
        <v>148</v>
      </c>
      <c r="BP23" s="715"/>
      <c r="BQ23" s="715"/>
      <c r="BR23" s="715"/>
      <c r="BS23" s="684" t="s">
        <v>236</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15">
      <c r="B24" s="675" t="s">
        <v>292</v>
      </c>
      <c r="C24" s="676"/>
      <c r="D24" s="676"/>
      <c r="E24" s="676"/>
      <c r="F24" s="676"/>
      <c r="G24" s="676"/>
      <c r="H24" s="676"/>
      <c r="I24" s="676"/>
      <c r="J24" s="676"/>
      <c r="K24" s="676"/>
      <c r="L24" s="676"/>
      <c r="M24" s="676"/>
      <c r="N24" s="676"/>
      <c r="O24" s="676"/>
      <c r="P24" s="676"/>
      <c r="Q24" s="677"/>
      <c r="R24" s="678">
        <v>111463</v>
      </c>
      <c r="S24" s="679"/>
      <c r="T24" s="679"/>
      <c r="U24" s="679"/>
      <c r="V24" s="679"/>
      <c r="W24" s="679"/>
      <c r="X24" s="679"/>
      <c r="Y24" s="680"/>
      <c r="Z24" s="715">
        <v>1.5</v>
      </c>
      <c r="AA24" s="715"/>
      <c r="AB24" s="715"/>
      <c r="AC24" s="715"/>
      <c r="AD24" s="716" t="s">
        <v>139</v>
      </c>
      <c r="AE24" s="716"/>
      <c r="AF24" s="716"/>
      <c r="AG24" s="716"/>
      <c r="AH24" s="716"/>
      <c r="AI24" s="716"/>
      <c r="AJ24" s="716"/>
      <c r="AK24" s="716"/>
      <c r="AL24" s="681" t="s">
        <v>139</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148</v>
      </c>
      <c r="BH24" s="679"/>
      <c r="BI24" s="679"/>
      <c r="BJ24" s="679"/>
      <c r="BK24" s="679"/>
      <c r="BL24" s="679"/>
      <c r="BM24" s="679"/>
      <c r="BN24" s="680"/>
      <c r="BO24" s="715" t="s">
        <v>236</v>
      </c>
      <c r="BP24" s="715"/>
      <c r="BQ24" s="715"/>
      <c r="BR24" s="715"/>
      <c r="BS24" s="684" t="s">
        <v>148</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2768058</v>
      </c>
      <c r="CS24" s="734"/>
      <c r="CT24" s="734"/>
      <c r="CU24" s="734"/>
      <c r="CV24" s="734"/>
      <c r="CW24" s="734"/>
      <c r="CX24" s="734"/>
      <c r="CY24" s="777"/>
      <c r="CZ24" s="778">
        <v>38.299999999999997</v>
      </c>
      <c r="DA24" s="749"/>
      <c r="DB24" s="749"/>
      <c r="DC24" s="781"/>
      <c r="DD24" s="776">
        <v>2122881</v>
      </c>
      <c r="DE24" s="734"/>
      <c r="DF24" s="734"/>
      <c r="DG24" s="734"/>
      <c r="DH24" s="734"/>
      <c r="DI24" s="734"/>
      <c r="DJ24" s="734"/>
      <c r="DK24" s="777"/>
      <c r="DL24" s="776">
        <v>2115486</v>
      </c>
      <c r="DM24" s="734"/>
      <c r="DN24" s="734"/>
      <c r="DO24" s="734"/>
      <c r="DP24" s="734"/>
      <c r="DQ24" s="734"/>
      <c r="DR24" s="734"/>
      <c r="DS24" s="734"/>
      <c r="DT24" s="734"/>
      <c r="DU24" s="734"/>
      <c r="DV24" s="777"/>
      <c r="DW24" s="778">
        <v>42.5</v>
      </c>
      <c r="DX24" s="749"/>
      <c r="DY24" s="749"/>
      <c r="DZ24" s="749"/>
      <c r="EA24" s="749"/>
      <c r="EB24" s="749"/>
      <c r="EC24" s="779"/>
    </row>
    <row r="25" spans="2:133" ht="11.25" customHeight="1" x14ac:dyDescent="0.15">
      <c r="B25" s="675" t="s">
        <v>295</v>
      </c>
      <c r="C25" s="676"/>
      <c r="D25" s="676"/>
      <c r="E25" s="676"/>
      <c r="F25" s="676"/>
      <c r="G25" s="676"/>
      <c r="H25" s="676"/>
      <c r="I25" s="676"/>
      <c r="J25" s="676"/>
      <c r="K25" s="676"/>
      <c r="L25" s="676"/>
      <c r="M25" s="676"/>
      <c r="N25" s="676"/>
      <c r="O25" s="676"/>
      <c r="P25" s="676"/>
      <c r="Q25" s="677"/>
      <c r="R25" s="678" t="s">
        <v>236</v>
      </c>
      <c r="S25" s="679"/>
      <c r="T25" s="679"/>
      <c r="U25" s="679"/>
      <c r="V25" s="679"/>
      <c r="W25" s="679"/>
      <c r="X25" s="679"/>
      <c r="Y25" s="680"/>
      <c r="Z25" s="715" t="s">
        <v>139</v>
      </c>
      <c r="AA25" s="715"/>
      <c r="AB25" s="715"/>
      <c r="AC25" s="715"/>
      <c r="AD25" s="716" t="s">
        <v>139</v>
      </c>
      <c r="AE25" s="716"/>
      <c r="AF25" s="716"/>
      <c r="AG25" s="716"/>
      <c r="AH25" s="716"/>
      <c r="AI25" s="716"/>
      <c r="AJ25" s="716"/>
      <c r="AK25" s="716"/>
      <c r="AL25" s="681" t="s">
        <v>139</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139</v>
      </c>
      <c r="BH25" s="679"/>
      <c r="BI25" s="679"/>
      <c r="BJ25" s="679"/>
      <c r="BK25" s="679"/>
      <c r="BL25" s="679"/>
      <c r="BM25" s="679"/>
      <c r="BN25" s="680"/>
      <c r="BO25" s="715" t="s">
        <v>236</v>
      </c>
      <c r="BP25" s="715"/>
      <c r="BQ25" s="715"/>
      <c r="BR25" s="715"/>
      <c r="BS25" s="684" t="s">
        <v>236</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1117917</v>
      </c>
      <c r="CS25" s="697"/>
      <c r="CT25" s="697"/>
      <c r="CU25" s="697"/>
      <c r="CV25" s="697"/>
      <c r="CW25" s="697"/>
      <c r="CX25" s="697"/>
      <c r="CY25" s="698"/>
      <c r="CZ25" s="681">
        <v>15.5</v>
      </c>
      <c r="DA25" s="699"/>
      <c r="DB25" s="699"/>
      <c r="DC25" s="700"/>
      <c r="DD25" s="684">
        <v>1039111</v>
      </c>
      <c r="DE25" s="697"/>
      <c r="DF25" s="697"/>
      <c r="DG25" s="697"/>
      <c r="DH25" s="697"/>
      <c r="DI25" s="697"/>
      <c r="DJ25" s="697"/>
      <c r="DK25" s="698"/>
      <c r="DL25" s="684">
        <v>1031716</v>
      </c>
      <c r="DM25" s="697"/>
      <c r="DN25" s="697"/>
      <c r="DO25" s="697"/>
      <c r="DP25" s="697"/>
      <c r="DQ25" s="697"/>
      <c r="DR25" s="697"/>
      <c r="DS25" s="697"/>
      <c r="DT25" s="697"/>
      <c r="DU25" s="697"/>
      <c r="DV25" s="698"/>
      <c r="DW25" s="681">
        <v>20.7</v>
      </c>
      <c r="DX25" s="699"/>
      <c r="DY25" s="699"/>
      <c r="DZ25" s="699"/>
      <c r="EA25" s="699"/>
      <c r="EB25" s="699"/>
      <c r="EC25" s="714"/>
    </row>
    <row r="26" spans="2:133" ht="11.25" customHeight="1" x14ac:dyDescent="0.15">
      <c r="B26" s="675" t="s">
        <v>298</v>
      </c>
      <c r="C26" s="676"/>
      <c r="D26" s="676"/>
      <c r="E26" s="676"/>
      <c r="F26" s="676"/>
      <c r="G26" s="676"/>
      <c r="H26" s="676"/>
      <c r="I26" s="676"/>
      <c r="J26" s="676"/>
      <c r="K26" s="676"/>
      <c r="L26" s="676"/>
      <c r="M26" s="676"/>
      <c r="N26" s="676"/>
      <c r="O26" s="676"/>
      <c r="P26" s="676"/>
      <c r="Q26" s="677"/>
      <c r="R26" s="678">
        <v>5069253</v>
      </c>
      <c r="S26" s="679"/>
      <c r="T26" s="679"/>
      <c r="U26" s="679"/>
      <c r="V26" s="679"/>
      <c r="W26" s="679"/>
      <c r="X26" s="679"/>
      <c r="Y26" s="680"/>
      <c r="Z26" s="715">
        <v>66.599999999999994</v>
      </c>
      <c r="AA26" s="715"/>
      <c r="AB26" s="715"/>
      <c r="AC26" s="715"/>
      <c r="AD26" s="716">
        <v>4957790</v>
      </c>
      <c r="AE26" s="716"/>
      <c r="AF26" s="716"/>
      <c r="AG26" s="716"/>
      <c r="AH26" s="716"/>
      <c r="AI26" s="716"/>
      <c r="AJ26" s="716"/>
      <c r="AK26" s="716"/>
      <c r="AL26" s="681">
        <v>99.6</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236</v>
      </c>
      <c r="BH26" s="679"/>
      <c r="BI26" s="679"/>
      <c r="BJ26" s="679"/>
      <c r="BK26" s="679"/>
      <c r="BL26" s="679"/>
      <c r="BM26" s="679"/>
      <c r="BN26" s="680"/>
      <c r="BO26" s="715" t="s">
        <v>139</v>
      </c>
      <c r="BP26" s="715"/>
      <c r="BQ26" s="715"/>
      <c r="BR26" s="715"/>
      <c r="BS26" s="684" t="s">
        <v>139</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742789</v>
      </c>
      <c r="CS26" s="679"/>
      <c r="CT26" s="679"/>
      <c r="CU26" s="679"/>
      <c r="CV26" s="679"/>
      <c r="CW26" s="679"/>
      <c r="CX26" s="679"/>
      <c r="CY26" s="680"/>
      <c r="CZ26" s="681">
        <v>10.3</v>
      </c>
      <c r="DA26" s="699"/>
      <c r="DB26" s="699"/>
      <c r="DC26" s="700"/>
      <c r="DD26" s="684">
        <v>675021</v>
      </c>
      <c r="DE26" s="679"/>
      <c r="DF26" s="679"/>
      <c r="DG26" s="679"/>
      <c r="DH26" s="679"/>
      <c r="DI26" s="679"/>
      <c r="DJ26" s="679"/>
      <c r="DK26" s="680"/>
      <c r="DL26" s="684" t="s">
        <v>236</v>
      </c>
      <c r="DM26" s="679"/>
      <c r="DN26" s="679"/>
      <c r="DO26" s="679"/>
      <c r="DP26" s="679"/>
      <c r="DQ26" s="679"/>
      <c r="DR26" s="679"/>
      <c r="DS26" s="679"/>
      <c r="DT26" s="679"/>
      <c r="DU26" s="679"/>
      <c r="DV26" s="680"/>
      <c r="DW26" s="681" t="s">
        <v>236</v>
      </c>
      <c r="DX26" s="699"/>
      <c r="DY26" s="699"/>
      <c r="DZ26" s="699"/>
      <c r="EA26" s="699"/>
      <c r="EB26" s="699"/>
      <c r="EC26" s="714"/>
    </row>
    <row r="27" spans="2:133" ht="11.25" customHeight="1" x14ac:dyDescent="0.15">
      <c r="B27" s="675" t="s">
        <v>301</v>
      </c>
      <c r="C27" s="676"/>
      <c r="D27" s="676"/>
      <c r="E27" s="676"/>
      <c r="F27" s="676"/>
      <c r="G27" s="676"/>
      <c r="H27" s="676"/>
      <c r="I27" s="676"/>
      <c r="J27" s="676"/>
      <c r="K27" s="676"/>
      <c r="L27" s="676"/>
      <c r="M27" s="676"/>
      <c r="N27" s="676"/>
      <c r="O27" s="676"/>
      <c r="P27" s="676"/>
      <c r="Q27" s="677"/>
      <c r="R27" s="678">
        <v>1432</v>
      </c>
      <c r="S27" s="679"/>
      <c r="T27" s="679"/>
      <c r="U27" s="679"/>
      <c r="V27" s="679"/>
      <c r="W27" s="679"/>
      <c r="X27" s="679"/>
      <c r="Y27" s="680"/>
      <c r="Z27" s="715">
        <v>0</v>
      </c>
      <c r="AA27" s="715"/>
      <c r="AB27" s="715"/>
      <c r="AC27" s="715"/>
      <c r="AD27" s="716">
        <v>1432</v>
      </c>
      <c r="AE27" s="716"/>
      <c r="AF27" s="716"/>
      <c r="AG27" s="716"/>
      <c r="AH27" s="716"/>
      <c r="AI27" s="716"/>
      <c r="AJ27" s="716"/>
      <c r="AK27" s="716"/>
      <c r="AL27" s="681">
        <v>0</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2449523</v>
      </c>
      <c r="BH27" s="679"/>
      <c r="BI27" s="679"/>
      <c r="BJ27" s="679"/>
      <c r="BK27" s="679"/>
      <c r="BL27" s="679"/>
      <c r="BM27" s="679"/>
      <c r="BN27" s="680"/>
      <c r="BO27" s="715">
        <v>100</v>
      </c>
      <c r="BP27" s="715"/>
      <c r="BQ27" s="715"/>
      <c r="BR27" s="715"/>
      <c r="BS27" s="684" t="s">
        <v>139</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1018043</v>
      </c>
      <c r="CS27" s="697"/>
      <c r="CT27" s="697"/>
      <c r="CU27" s="697"/>
      <c r="CV27" s="697"/>
      <c r="CW27" s="697"/>
      <c r="CX27" s="697"/>
      <c r="CY27" s="698"/>
      <c r="CZ27" s="681">
        <v>14.1</v>
      </c>
      <c r="DA27" s="699"/>
      <c r="DB27" s="699"/>
      <c r="DC27" s="700"/>
      <c r="DD27" s="684">
        <v>452081</v>
      </c>
      <c r="DE27" s="697"/>
      <c r="DF27" s="697"/>
      <c r="DG27" s="697"/>
      <c r="DH27" s="697"/>
      <c r="DI27" s="697"/>
      <c r="DJ27" s="697"/>
      <c r="DK27" s="698"/>
      <c r="DL27" s="684">
        <v>452081</v>
      </c>
      <c r="DM27" s="697"/>
      <c r="DN27" s="697"/>
      <c r="DO27" s="697"/>
      <c r="DP27" s="697"/>
      <c r="DQ27" s="697"/>
      <c r="DR27" s="697"/>
      <c r="DS27" s="697"/>
      <c r="DT27" s="697"/>
      <c r="DU27" s="697"/>
      <c r="DV27" s="698"/>
      <c r="DW27" s="681">
        <v>9.1</v>
      </c>
      <c r="DX27" s="699"/>
      <c r="DY27" s="699"/>
      <c r="DZ27" s="699"/>
      <c r="EA27" s="699"/>
      <c r="EB27" s="699"/>
      <c r="EC27" s="714"/>
    </row>
    <row r="28" spans="2:133" ht="11.25" customHeight="1" x14ac:dyDescent="0.15">
      <c r="B28" s="675" t="s">
        <v>304</v>
      </c>
      <c r="C28" s="676"/>
      <c r="D28" s="676"/>
      <c r="E28" s="676"/>
      <c r="F28" s="676"/>
      <c r="G28" s="676"/>
      <c r="H28" s="676"/>
      <c r="I28" s="676"/>
      <c r="J28" s="676"/>
      <c r="K28" s="676"/>
      <c r="L28" s="676"/>
      <c r="M28" s="676"/>
      <c r="N28" s="676"/>
      <c r="O28" s="676"/>
      <c r="P28" s="676"/>
      <c r="Q28" s="677"/>
      <c r="R28" s="678">
        <v>147855</v>
      </c>
      <c r="S28" s="679"/>
      <c r="T28" s="679"/>
      <c r="U28" s="679"/>
      <c r="V28" s="679"/>
      <c r="W28" s="679"/>
      <c r="X28" s="679"/>
      <c r="Y28" s="680"/>
      <c r="Z28" s="715">
        <v>1.9</v>
      </c>
      <c r="AA28" s="715"/>
      <c r="AB28" s="715"/>
      <c r="AC28" s="715"/>
      <c r="AD28" s="716" t="s">
        <v>236</v>
      </c>
      <c r="AE28" s="716"/>
      <c r="AF28" s="716"/>
      <c r="AG28" s="716"/>
      <c r="AH28" s="716"/>
      <c r="AI28" s="716"/>
      <c r="AJ28" s="716"/>
      <c r="AK28" s="716"/>
      <c r="AL28" s="681" t="s">
        <v>236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632098</v>
      </c>
      <c r="CS28" s="679"/>
      <c r="CT28" s="679"/>
      <c r="CU28" s="679"/>
      <c r="CV28" s="679"/>
      <c r="CW28" s="679"/>
      <c r="CX28" s="679"/>
      <c r="CY28" s="680"/>
      <c r="CZ28" s="681">
        <v>8.8000000000000007</v>
      </c>
      <c r="DA28" s="699"/>
      <c r="DB28" s="699"/>
      <c r="DC28" s="700"/>
      <c r="DD28" s="684">
        <v>631689</v>
      </c>
      <c r="DE28" s="679"/>
      <c r="DF28" s="679"/>
      <c r="DG28" s="679"/>
      <c r="DH28" s="679"/>
      <c r="DI28" s="679"/>
      <c r="DJ28" s="679"/>
      <c r="DK28" s="680"/>
      <c r="DL28" s="684">
        <v>631689</v>
      </c>
      <c r="DM28" s="679"/>
      <c r="DN28" s="679"/>
      <c r="DO28" s="679"/>
      <c r="DP28" s="679"/>
      <c r="DQ28" s="679"/>
      <c r="DR28" s="679"/>
      <c r="DS28" s="679"/>
      <c r="DT28" s="679"/>
      <c r="DU28" s="679"/>
      <c r="DV28" s="680"/>
      <c r="DW28" s="681">
        <v>12.7</v>
      </c>
      <c r="DX28" s="699"/>
      <c r="DY28" s="699"/>
      <c r="DZ28" s="699"/>
      <c r="EA28" s="699"/>
      <c r="EB28" s="699"/>
      <c r="EC28" s="714"/>
    </row>
    <row r="29" spans="2:133" ht="11.25" customHeight="1" x14ac:dyDescent="0.15">
      <c r="B29" s="675" t="s">
        <v>306</v>
      </c>
      <c r="C29" s="676"/>
      <c r="D29" s="676"/>
      <c r="E29" s="676"/>
      <c r="F29" s="676"/>
      <c r="G29" s="676"/>
      <c r="H29" s="676"/>
      <c r="I29" s="676"/>
      <c r="J29" s="676"/>
      <c r="K29" s="676"/>
      <c r="L29" s="676"/>
      <c r="M29" s="676"/>
      <c r="N29" s="676"/>
      <c r="O29" s="676"/>
      <c r="P29" s="676"/>
      <c r="Q29" s="677"/>
      <c r="R29" s="678">
        <v>74997</v>
      </c>
      <c r="S29" s="679"/>
      <c r="T29" s="679"/>
      <c r="U29" s="679"/>
      <c r="V29" s="679"/>
      <c r="W29" s="679"/>
      <c r="X29" s="679"/>
      <c r="Y29" s="680"/>
      <c r="Z29" s="715">
        <v>1</v>
      </c>
      <c r="AA29" s="715"/>
      <c r="AB29" s="715"/>
      <c r="AC29" s="715"/>
      <c r="AD29" s="716">
        <v>10088</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307</v>
      </c>
      <c r="CE29" s="764"/>
      <c r="CF29" s="711" t="s">
        <v>308</v>
      </c>
      <c r="CG29" s="712"/>
      <c r="CH29" s="712"/>
      <c r="CI29" s="712"/>
      <c r="CJ29" s="712"/>
      <c r="CK29" s="712"/>
      <c r="CL29" s="712"/>
      <c r="CM29" s="712"/>
      <c r="CN29" s="712"/>
      <c r="CO29" s="712"/>
      <c r="CP29" s="712"/>
      <c r="CQ29" s="713"/>
      <c r="CR29" s="678">
        <v>632098</v>
      </c>
      <c r="CS29" s="697"/>
      <c r="CT29" s="697"/>
      <c r="CU29" s="697"/>
      <c r="CV29" s="697"/>
      <c r="CW29" s="697"/>
      <c r="CX29" s="697"/>
      <c r="CY29" s="698"/>
      <c r="CZ29" s="681">
        <v>8.8000000000000007</v>
      </c>
      <c r="DA29" s="699"/>
      <c r="DB29" s="699"/>
      <c r="DC29" s="700"/>
      <c r="DD29" s="684">
        <v>631689</v>
      </c>
      <c r="DE29" s="697"/>
      <c r="DF29" s="697"/>
      <c r="DG29" s="697"/>
      <c r="DH29" s="697"/>
      <c r="DI29" s="697"/>
      <c r="DJ29" s="697"/>
      <c r="DK29" s="698"/>
      <c r="DL29" s="684">
        <v>631689</v>
      </c>
      <c r="DM29" s="697"/>
      <c r="DN29" s="697"/>
      <c r="DO29" s="697"/>
      <c r="DP29" s="697"/>
      <c r="DQ29" s="697"/>
      <c r="DR29" s="697"/>
      <c r="DS29" s="697"/>
      <c r="DT29" s="697"/>
      <c r="DU29" s="697"/>
      <c r="DV29" s="698"/>
      <c r="DW29" s="681">
        <v>12.7</v>
      </c>
      <c r="DX29" s="699"/>
      <c r="DY29" s="699"/>
      <c r="DZ29" s="699"/>
      <c r="EA29" s="699"/>
      <c r="EB29" s="699"/>
      <c r="EC29" s="714"/>
    </row>
    <row r="30" spans="2:133" ht="11.25" customHeight="1" x14ac:dyDescent="0.15">
      <c r="B30" s="675" t="s">
        <v>309</v>
      </c>
      <c r="C30" s="676"/>
      <c r="D30" s="676"/>
      <c r="E30" s="676"/>
      <c r="F30" s="676"/>
      <c r="G30" s="676"/>
      <c r="H30" s="676"/>
      <c r="I30" s="676"/>
      <c r="J30" s="676"/>
      <c r="K30" s="676"/>
      <c r="L30" s="676"/>
      <c r="M30" s="676"/>
      <c r="N30" s="676"/>
      <c r="O30" s="676"/>
      <c r="P30" s="676"/>
      <c r="Q30" s="677"/>
      <c r="R30" s="678">
        <v>17973</v>
      </c>
      <c r="S30" s="679"/>
      <c r="T30" s="679"/>
      <c r="U30" s="679"/>
      <c r="V30" s="679"/>
      <c r="W30" s="679"/>
      <c r="X30" s="679"/>
      <c r="Y30" s="680"/>
      <c r="Z30" s="715">
        <v>0.2</v>
      </c>
      <c r="AA30" s="715"/>
      <c r="AB30" s="715"/>
      <c r="AC30" s="715"/>
      <c r="AD30" s="716" t="s">
        <v>139</v>
      </c>
      <c r="AE30" s="716"/>
      <c r="AF30" s="716"/>
      <c r="AG30" s="716"/>
      <c r="AH30" s="716"/>
      <c r="AI30" s="716"/>
      <c r="AJ30" s="716"/>
      <c r="AK30" s="716"/>
      <c r="AL30" s="681" t="s">
        <v>236</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310</v>
      </c>
      <c r="BH30" s="752"/>
      <c r="BI30" s="752"/>
      <c r="BJ30" s="752"/>
      <c r="BK30" s="752"/>
      <c r="BL30" s="752"/>
      <c r="BM30" s="752"/>
      <c r="BN30" s="752"/>
      <c r="BO30" s="752"/>
      <c r="BP30" s="752"/>
      <c r="BQ30" s="753"/>
      <c r="BR30" s="739" t="s">
        <v>311</v>
      </c>
      <c r="BS30" s="752"/>
      <c r="BT30" s="752"/>
      <c r="BU30" s="752"/>
      <c r="BV30" s="752"/>
      <c r="BW30" s="752"/>
      <c r="BX30" s="752"/>
      <c r="BY30" s="752"/>
      <c r="BZ30" s="752"/>
      <c r="CA30" s="752"/>
      <c r="CB30" s="753"/>
      <c r="CD30" s="765"/>
      <c r="CE30" s="766"/>
      <c r="CF30" s="711" t="s">
        <v>312</v>
      </c>
      <c r="CG30" s="712"/>
      <c r="CH30" s="712"/>
      <c r="CI30" s="712"/>
      <c r="CJ30" s="712"/>
      <c r="CK30" s="712"/>
      <c r="CL30" s="712"/>
      <c r="CM30" s="712"/>
      <c r="CN30" s="712"/>
      <c r="CO30" s="712"/>
      <c r="CP30" s="712"/>
      <c r="CQ30" s="713"/>
      <c r="CR30" s="678">
        <v>599066</v>
      </c>
      <c r="CS30" s="679"/>
      <c r="CT30" s="679"/>
      <c r="CU30" s="679"/>
      <c r="CV30" s="679"/>
      <c r="CW30" s="679"/>
      <c r="CX30" s="679"/>
      <c r="CY30" s="680"/>
      <c r="CZ30" s="681">
        <v>8.3000000000000007</v>
      </c>
      <c r="DA30" s="699"/>
      <c r="DB30" s="699"/>
      <c r="DC30" s="700"/>
      <c r="DD30" s="684">
        <v>598670</v>
      </c>
      <c r="DE30" s="679"/>
      <c r="DF30" s="679"/>
      <c r="DG30" s="679"/>
      <c r="DH30" s="679"/>
      <c r="DI30" s="679"/>
      <c r="DJ30" s="679"/>
      <c r="DK30" s="680"/>
      <c r="DL30" s="684">
        <v>598670</v>
      </c>
      <c r="DM30" s="679"/>
      <c r="DN30" s="679"/>
      <c r="DO30" s="679"/>
      <c r="DP30" s="679"/>
      <c r="DQ30" s="679"/>
      <c r="DR30" s="679"/>
      <c r="DS30" s="679"/>
      <c r="DT30" s="679"/>
      <c r="DU30" s="679"/>
      <c r="DV30" s="680"/>
      <c r="DW30" s="681">
        <v>12</v>
      </c>
      <c r="DX30" s="699"/>
      <c r="DY30" s="699"/>
      <c r="DZ30" s="699"/>
      <c r="EA30" s="699"/>
      <c r="EB30" s="699"/>
      <c r="EC30" s="714"/>
    </row>
    <row r="31" spans="2:133" ht="11.25" customHeight="1" x14ac:dyDescent="0.15">
      <c r="B31" s="675" t="s">
        <v>313</v>
      </c>
      <c r="C31" s="676"/>
      <c r="D31" s="676"/>
      <c r="E31" s="676"/>
      <c r="F31" s="676"/>
      <c r="G31" s="676"/>
      <c r="H31" s="676"/>
      <c r="I31" s="676"/>
      <c r="J31" s="676"/>
      <c r="K31" s="676"/>
      <c r="L31" s="676"/>
      <c r="M31" s="676"/>
      <c r="N31" s="676"/>
      <c r="O31" s="676"/>
      <c r="P31" s="676"/>
      <c r="Q31" s="677"/>
      <c r="R31" s="678">
        <v>479889</v>
      </c>
      <c r="S31" s="679"/>
      <c r="T31" s="679"/>
      <c r="U31" s="679"/>
      <c r="V31" s="679"/>
      <c r="W31" s="679"/>
      <c r="X31" s="679"/>
      <c r="Y31" s="680"/>
      <c r="Z31" s="715">
        <v>6.3</v>
      </c>
      <c r="AA31" s="715"/>
      <c r="AB31" s="715"/>
      <c r="AC31" s="715"/>
      <c r="AD31" s="716" t="s">
        <v>148</v>
      </c>
      <c r="AE31" s="716"/>
      <c r="AF31" s="716"/>
      <c r="AG31" s="716"/>
      <c r="AH31" s="716"/>
      <c r="AI31" s="716"/>
      <c r="AJ31" s="716"/>
      <c r="AK31" s="716"/>
      <c r="AL31" s="681" t="s">
        <v>236</v>
      </c>
      <c r="AM31" s="682"/>
      <c r="AN31" s="682"/>
      <c r="AO31" s="717"/>
      <c r="AP31" s="754" t="s">
        <v>314</v>
      </c>
      <c r="AQ31" s="755"/>
      <c r="AR31" s="755"/>
      <c r="AS31" s="755"/>
      <c r="AT31" s="760" t="s">
        <v>315</v>
      </c>
      <c r="AU31" s="231"/>
      <c r="AV31" s="231"/>
      <c r="AW31" s="231"/>
      <c r="AX31" s="744" t="s">
        <v>191</v>
      </c>
      <c r="AY31" s="745"/>
      <c r="AZ31" s="745"/>
      <c r="BA31" s="745"/>
      <c r="BB31" s="745"/>
      <c r="BC31" s="745"/>
      <c r="BD31" s="745"/>
      <c r="BE31" s="745"/>
      <c r="BF31" s="746"/>
      <c r="BG31" s="747">
        <v>99.3</v>
      </c>
      <c r="BH31" s="748"/>
      <c r="BI31" s="748"/>
      <c r="BJ31" s="748"/>
      <c r="BK31" s="748"/>
      <c r="BL31" s="748"/>
      <c r="BM31" s="749">
        <v>97.8</v>
      </c>
      <c r="BN31" s="748"/>
      <c r="BO31" s="748"/>
      <c r="BP31" s="748"/>
      <c r="BQ31" s="750"/>
      <c r="BR31" s="747">
        <v>99.4</v>
      </c>
      <c r="BS31" s="748"/>
      <c r="BT31" s="748"/>
      <c r="BU31" s="748"/>
      <c r="BV31" s="748"/>
      <c r="BW31" s="748"/>
      <c r="BX31" s="749">
        <v>98</v>
      </c>
      <c r="BY31" s="748"/>
      <c r="BZ31" s="748"/>
      <c r="CA31" s="748"/>
      <c r="CB31" s="750"/>
      <c r="CD31" s="765"/>
      <c r="CE31" s="766"/>
      <c r="CF31" s="711" t="s">
        <v>316</v>
      </c>
      <c r="CG31" s="712"/>
      <c r="CH31" s="712"/>
      <c r="CI31" s="712"/>
      <c r="CJ31" s="712"/>
      <c r="CK31" s="712"/>
      <c r="CL31" s="712"/>
      <c r="CM31" s="712"/>
      <c r="CN31" s="712"/>
      <c r="CO31" s="712"/>
      <c r="CP31" s="712"/>
      <c r="CQ31" s="713"/>
      <c r="CR31" s="678">
        <v>33032</v>
      </c>
      <c r="CS31" s="697"/>
      <c r="CT31" s="697"/>
      <c r="CU31" s="697"/>
      <c r="CV31" s="697"/>
      <c r="CW31" s="697"/>
      <c r="CX31" s="697"/>
      <c r="CY31" s="698"/>
      <c r="CZ31" s="681">
        <v>0.5</v>
      </c>
      <c r="DA31" s="699"/>
      <c r="DB31" s="699"/>
      <c r="DC31" s="700"/>
      <c r="DD31" s="684">
        <v>33019</v>
      </c>
      <c r="DE31" s="697"/>
      <c r="DF31" s="697"/>
      <c r="DG31" s="697"/>
      <c r="DH31" s="697"/>
      <c r="DI31" s="697"/>
      <c r="DJ31" s="697"/>
      <c r="DK31" s="698"/>
      <c r="DL31" s="684">
        <v>33019</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317</v>
      </c>
      <c r="C32" s="770"/>
      <c r="D32" s="770"/>
      <c r="E32" s="770"/>
      <c r="F32" s="770"/>
      <c r="G32" s="770"/>
      <c r="H32" s="770"/>
      <c r="I32" s="770"/>
      <c r="J32" s="770"/>
      <c r="K32" s="770"/>
      <c r="L32" s="770"/>
      <c r="M32" s="770"/>
      <c r="N32" s="770"/>
      <c r="O32" s="770"/>
      <c r="P32" s="770"/>
      <c r="Q32" s="771"/>
      <c r="R32" s="678" t="s">
        <v>236</v>
      </c>
      <c r="S32" s="679"/>
      <c r="T32" s="679"/>
      <c r="U32" s="679"/>
      <c r="V32" s="679"/>
      <c r="W32" s="679"/>
      <c r="X32" s="679"/>
      <c r="Y32" s="680"/>
      <c r="Z32" s="715" t="s">
        <v>139</v>
      </c>
      <c r="AA32" s="715"/>
      <c r="AB32" s="715"/>
      <c r="AC32" s="715"/>
      <c r="AD32" s="716" t="s">
        <v>139</v>
      </c>
      <c r="AE32" s="716"/>
      <c r="AF32" s="716"/>
      <c r="AG32" s="716"/>
      <c r="AH32" s="716"/>
      <c r="AI32" s="716"/>
      <c r="AJ32" s="716"/>
      <c r="AK32" s="716"/>
      <c r="AL32" s="681" t="s">
        <v>236</v>
      </c>
      <c r="AM32" s="682"/>
      <c r="AN32" s="682"/>
      <c r="AO32" s="717"/>
      <c r="AP32" s="756"/>
      <c r="AQ32" s="757"/>
      <c r="AR32" s="757"/>
      <c r="AS32" s="757"/>
      <c r="AT32" s="761"/>
      <c r="AU32" s="230" t="s">
        <v>318</v>
      </c>
      <c r="AV32" s="230"/>
      <c r="AW32" s="230"/>
      <c r="AX32" s="675" t="s">
        <v>319</v>
      </c>
      <c r="AY32" s="676"/>
      <c r="AZ32" s="676"/>
      <c r="BA32" s="676"/>
      <c r="BB32" s="676"/>
      <c r="BC32" s="676"/>
      <c r="BD32" s="676"/>
      <c r="BE32" s="676"/>
      <c r="BF32" s="677"/>
      <c r="BG32" s="751">
        <v>99.4</v>
      </c>
      <c r="BH32" s="697"/>
      <c r="BI32" s="697"/>
      <c r="BJ32" s="697"/>
      <c r="BK32" s="697"/>
      <c r="BL32" s="697"/>
      <c r="BM32" s="682">
        <v>98.2</v>
      </c>
      <c r="BN32" s="743"/>
      <c r="BO32" s="743"/>
      <c r="BP32" s="743"/>
      <c r="BQ32" s="721"/>
      <c r="BR32" s="751">
        <v>99.4</v>
      </c>
      <c r="BS32" s="697"/>
      <c r="BT32" s="697"/>
      <c r="BU32" s="697"/>
      <c r="BV32" s="697"/>
      <c r="BW32" s="697"/>
      <c r="BX32" s="682">
        <v>98.3</v>
      </c>
      <c r="BY32" s="743"/>
      <c r="BZ32" s="743"/>
      <c r="CA32" s="743"/>
      <c r="CB32" s="721"/>
      <c r="CD32" s="767"/>
      <c r="CE32" s="768"/>
      <c r="CF32" s="711" t="s">
        <v>320</v>
      </c>
      <c r="CG32" s="712"/>
      <c r="CH32" s="712"/>
      <c r="CI32" s="712"/>
      <c r="CJ32" s="712"/>
      <c r="CK32" s="712"/>
      <c r="CL32" s="712"/>
      <c r="CM32" s="712"/>
      <c r="CN32" s="712"/>
      <c r="CO32" s="712"/>
      <c r="CP32" s="712"/>
      <c r="CQ32" s="713"/>
      <c r="CR32" s="678" t="s">
        <v>139</v>
      </c>
      <c r="CS32" s="679"/>
      <c r="CT32" s="679"/>
      <c r="CU32" s="679"/>
      <c r="CV32" s="679"/>
      <c r="CW32" s="679"/>
      <c r="CX32" s="679"/>
      <c r="CY32" s="680"/>
      <c r="CZ32" s="681" t="s">
        <v>139</v>
      </c>
      <c r="DA32" s="699"/>
      <c r="DB32" s="699"/>
      <c r="DC32" s="700"/>
      <c r="DD32" s="684" t="s">
        <v>139</v>
      </c>
      <c r="DE32" s="679"/>
      <c r="DF32" s="679"/>
      <c r="DG32" s="679"/>
      <c r="DH32" s="679"/>
      <c r="DI32" s="679"/>
      <c r="DJ32" s="679"/>
      <c r="DK32" s="680"/>
      <c r="DL32" s="684" t="s">
        <v>236</v>
      </c>
      <c r="DM32" s="679"/>
      <c r="DN32" s="679"/>
      <c r="DO32" s="679"/>
      <c r="DP32" s="679"/>
      <c r="DQ32" s="679"/>
      <c r="DR32" s="679"/>
      <c r="DS32" s="679"/>
      <c r="DT32" s="679"/>
      <c r="DU32" s="679"/>
      <c r="DV32" s="680"/>
      <c r="DW32" s="681" t="s">
        <v>236</v>
      </c>
      <c r="DX32" s="699"/>
      <c r="DY32" s="699"/>
      <c r="DZ32" s="699"/>
      <c r="EA32" s="699"/>
      <c r="EB32" s="699"/>
      <c r="EC32" s="714"/>
    </row>
    <row r="33" spans="2:133" ht="11.25" customHeight="1" x14ac:dyDescent="0.15">
      <c r="B33" s="675" t="s">
        <v>321</v>
      </c>
      <c r="C33" s="676"/>
      <c r="D33" s="676"/>
      <c r="E33" s="676"/>
      <c r="F33" s="676"/>
      <c r="G33" s="676"/>
      <c r="H33" s="676"/>
      <c r="I33" s="676"/>
      <c r="J33" s="676"/>
      <c r="K33" s="676"/>
      <c r="L33" s="676"/>
      <c r="M33" s="676"/>
      <c r="N33" s="676"/>
      <c r="O33" s="676"/>
      <c r="P33" s="676"/>
      <c r="Q33" s="677"/>
      <c r="R33" s="678">
        <v>455321</v>
      </c>
      <c r="S33" s="679"/>
      <c r="T33" s="679"/>
      <c r="U33" s="679"/>
      <c r="V33" s="679"/>
      <c r="W33" s="679"/>
      <c r="X33" s="679"/>
      <c r="Y33" s="680"/>
      <c r="Z33" s="715">
        <v>6</v>
      </c>
      <c r="AA33" s="715"/>
      <c r="AB33" s="715"/>
      <c r="AC33" s="715"/>
      <c r="AD33" s="716" t="s">
        <v>236</v>
      </c>
      <c r="AE33" s="716"/>
      <c r="AF33" s="716"/>
      <c r="AG33" s="716"/>
      <c r="AH33" s="716"/>
      <c r="AI33" s="716"/>
      <c r="AJ33" s="716"/>
      <c r="AK33" s="716"/>
      <c r="AL33" s="681" t="s">
        <v>139</v>
      </c>
      <c r="AM33" s="682"/>
      <c r="AN33" s="682"/>
      <c r="AO33" s="717"/>
      <c r="AP33" s="758"/>
      <c r="AQ33" s="759"/>
      <c r="AR33" s="759"/>
      <c r="AS33" s="759"/>
      <c r="AT33" s="762"/>
      <c r="AU33" s="232"/>
      <c r="AV33" s="232"/>
      <c r="AW33" s="232"/>
      <c r="AX33" s="659" t="s">
        <v>322</v>
      </c>
      <c r="AY33" s="660"/>
      <c r="AZ33" s="660"/>
      <c r="BA33" s="660"/>
      <c r="BB33" s="660"/>
      <c r="BC33" s="660"/>
      <c r="BD33" s="660"/>
      <c r="BE33" s="660"/>
      <c r="BF33" s="661"/>
      <c r="BG33" s="742">
        <v>99.3</v>
      </c>
      <c r="BH33" s="663"/>
      <c r="BI33" s="663"/>
      <c r="BJ33" s="663"/>
      <c r="BK33" s="663"/>
      <c r="BL33" s="663"/>
      <c r="BM33" s="706">
        <v>97.7</v>
      </c>
      <c r="BN33" s="663"/>
      <c r="BO33" s="663"/>
      <c r="BP33" s="663"/>
      <c r="BQ33" s="727"/>
      <c r="BR33" s="742">
        <v>99.4</v>
      </c>
      <c r="BS33" s="663"/>
      <c r="BT33" s="663"/>
      <c r="BU33" s="663"/>
      <c r="BV33" s="663"/>
      <c r="BW33" s="663"/>
      <c r="BX33" s="706">
        <v>97.8</v>
      </c>
      <c r="BY33" s="663"/>
      <c r="BZ33" s="663"/>
      <c r="CA33" s="663"/>
      <c r="CB33" s="727"/>
      <c r="CD33" s="711" t="s">
        <v>323</v>
      </c>
      <c r="CE33" s="712"/>
      <c r="CF33" s="712"/>
      <c r="CG33" s="712"/>
      <c r="CH33" s="712"/>
      <c r="CI33" s="712"/>
      <c r="CJ33" s="712"/>
      <c r="CK33" s="712"/>
      <c r="CL33" s="712"/>
      <c r="CM33" s="712"/>
      <c r="CN33" s="712"/>
      <c r="CO33" s="712"/>
      <c r="CP33" s="712"/>
      <c r="CQ33" s="713"/>
      <c r="CR33" s="678">
        <v>4126261</v>
      </c>
      <c r="CS33" s="697"/>
      <c r="CT33" s="697"/>
      <c r="CU33" s="697"/>
      <c r="CV33" s="697"/>
      <c r="CW33" s="697"/>
      <c r="CX33" s="697"/>
      <c r="CY33" s="698"/>
      <c r="CZ33" s="681">
        <v>57.1</v>
      </c>
      <c r="DA33" s="699"/>
      <c r="DB33" s="699"/>
      <c r="DC33" s="700"/>
      <c r="DD33" s="684">
        <v>3473739</v>
      </c>
      <c r="DE33" s="697"/>
      <c r="DF33" s="697"/>
      <c r="DG33" s="697"/>
      <c r="DH33" s="697"/>
      <c r="DI33" s="697"/>
      <c r="DJ33" s="697"/>
      <c r="DK33" s="698"/>
      <c r="DL33" s="684">
        <v>2364751</v>
      </c>
      <c r="DM33" s="697"/>
      <c r="DN33" s="697"/>
      <c r="DO33" s="697"/>
      <c r="DP33" s="697"/>
      <c r="DQ33" s="697"/>
      <c r="DR33" s="697"/>
      <c r="DS33" s="697"/>
      <c r="DT33" s="697"/>
      <c r="DU33" s="697"/>
      <c r="DV33" s="698"/>
      <c r="DW33" s="681">
        <v>47.5</v>
      </c>
      <c r="DX33" s="699"/>
      <c r="DY33" s="699"/>
      <c r="DZ33" s="699"/>
      <c r="EA33" s="699"/>
      <c r="EB33" s="699"/>
      <c r="EC33" s="714"/>
    </row>
    <row r="34" spans="2:133" ht="11.25" customHeight="1" x14ac:dyDescent="0.15">
      <c r="B34" s="675" t="s">
        <v>324</v>
      </c>
      <c r="C34" s="676"/>
      <c r="D34" s="676"/>
      <c r="E34" s="676"/>
      <c r="F34" s="676"/>
      <c r="G34" s="676"/>
      <c r="H34" s="676"/>
      <c r="I34" s="676"/>
      <c r="J34" s="676"/>
      <c r="K34" s="676"/>
      <c r="L34" s="676"/>
      <c r="M34" s="676"/>
      <c r="N34" s="676"/>
      <c r="O34" s="676"/>
      <c r="P34" s="676"/>
      <c r="Q34" s="677"/>
      <c r="R34" s="678">
        <v>28649</v>
      </c>
      <c r="S34" s="679"/>
      <c r="T34" s="679"/>
      <c r="U34" s="679"/>
      <c r="V34" s="679"/>
      <c r="W34" s="679"/>
      <c r="X34" s="679"/>
      <c r="Y34" s="680"/>
      <c r="Z34" s="715">
        <v>0.4</v>
      </c>
      <c r="AA34" s="715"/>
      <c r="AB34" s="715"/>
      <c r="AC34" s="715"/>
      <c r="AD34" s="716">
        <v>5006</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1375346</v>
      </c>
      <c r="CS34" s="679"/>
      <c r="CT34" s="679"/>
      <c r="CU34" s="679"/>
      <c r="CV34" s="679"/>
      <c r="CW34" s="679"/>
      <c r="CX34" s="679"/>
      <c r="CY34" s="680"/>
      <c r="CZ34" s="681">
        <v>19</v>
      </c>
      <c r="DA34" s="699"/>
      <c r="DB34" s="699"/>
      <c r="DC34" s="700"/>
      <c r="DD34" s="684">
        <v>1036246</v>
      </c>
      <c r="DE34" s="679"/>
      <c r="DF34" s="679"/>
      <c r="DG34" s="679"/>
      <c r="DH34" s="679"/>
      <c r="DI34" s="679"/>
      <c r="DJ34" s="679"/>
      <c r="DK34" s="680"/>
      <c r="DL34" s="684">
        <v>826316</v>
      </c>
      <c r="DM34" s="679"/>
      <c r="DN34" s="679"/>
      <c r="DO34" s="679"/>
      <c r="DP34" s="679"/>
      <c r="DQ34" s="679"/>
      <c r="DR34" s="679"/>
      <c r="DS34" s="679"/>
      <c r="DT34" s="679"/>
      <c r="DU34" s="679"/>
      <c r="DV34" s="680"/>
      <c r="DW34" s="681">
        <v>16.600000000000001</v>
      </c>
      <c r="DX34" s="699"/>
      <c r="DY34" s="699"/>
      <c r="DZ34" s="699"/>
      <c r="EA34" s="699"/>
      <c r="EB34" s="699"/>
      <c r="EC34" s="714"/>
    </row>
    <row r="35" spans="2:133" ht="11.25" customHeight="1" x14ac:dyDescent="0.15">
      <c r="B35" s="675" t="s">
        <v>326</v>
      </c>
      <c r="C35" s="676"/>
      <c r="D35" s="676"/>
      <c r="E35" s="676"/>
      <c r="F35" s="676"/>
      <c r="G35" s="676"/>
      <c r="H35" s="676"/>
      <c r="I35" s="676"/>
      <c r="J35" s="676"/>
      <c r="K35" s="676"/>
      <c r="L35" s="676"/>
      <c r="M35" s="676"/>
      <c r="N35" s="676"/>
      <c r="O35" s="676"/>
      <c r="P35" s="676"/>
      <c r="Q35" s="677"/>
      <c r="R35" s="678">
        <v>490733</v>
      </c>
      <c r="S35" s="679"/>
      <c r="T35" s="679"/>
      <c r="U35" s="679"/>
      <c r="V35" s="679"/>
      <c r="W35" s="679"/>
      <c r="X35" s="679"/>
      <c r="Y35" s="680"/>
      <c r="Z35" s="715">
        <v>6.4</v>
      </c>
      <c r="AA35" s="715"/>
      <c r="AB35" s="715"/>
      <c r="AC35" s="715"/>
      <c r="AD35" s="716" t="s">
        <v>236</v>
      </c>
      <c r="AE35" s="716"/>
      <c r="AF35" s="716"/>
      <c r="AG35" s="716"/>
      <c r="AH35" s="716"/>
      <c r="AI35" s="716"/>
      <c r="AJ35" s="716"/>
      <c r="AK35" s="716"/>
      <c r="AL35" s="681" t="s">
        <v>236</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126970</v>
      </c>
      <c r="CS35" s="697"/>
      <c r="CT35" s="697"/>
      <c r="CU35" s="697"/>
      <c r="CV35" s="697"/>
      <c r="CW35" s="697"/>
      <c r="CX35" s="697"/>
      <c r="CY35" s="698"/>
      <c r="CZ35" s="681">
        <v>1.8</v>
      </c>
      <c r="DA35" s="699"/>
      <c r="DB35" s="699"/>
      <c r="DC35" s="700"/>
      <c r="DD35" s="684">
        <v>118399</v>
      </c>
      <c r="DE35" s="697"/>
      <c r="DF35" s="697"/>
      <c r="DG35" s="697"/>
      <c r="DH35" s="697"/>
      <c r="DI35" s="697"/>
      <c r="DJ35" s="697"/>
      <c r="DK35" s="698"/>
      <c r="DL35" s="684">
        <v>118399</v>
      </c>
      <c r="DM35" s="697"/>
      <c r="DN35" s="697"/>
      <c r="DO35" s="697"/>
      <c r="DP35" s="697"/>
      <c r="DQ35" s="697"/>
      <c r="DR35" s="697"/>
      <c r="DS35" s="697"/>
      <c r="DT35" s="697"/>
      <c r="DU35" s="697"/>
      <c r="DV35" s="698"/>
      <c r="DW35" s="681">
        <v>2.4</v>
      </c>
      <c r="DX35" s="699"/>
      <c r="DY35" s="699"/>
      <c r="DZ35" s="699"/>
      <c r="EA35" s="699"/>
      <c r="EB35" s="699"/>
      <c r="EC35" s="714"/>
    </row>
    <row r="36" spans="2:133" ht="11.25" customHeight="1" x14ac:dyDescent="0.15">
      <c r="B36" s="675" t="s">
        <v>330</v>
      </c>
      <c r="C36" s="676"/>
      <c r="D36" s="676"/>
      <c r="E36" s="676"/>
      <c r="F36" s="676"/>
      <c r="G36" s="676"/>
      <c r="H36" s="676"/>
      <c r="I36" s="676"/>
      <c r="J36" s="676"/>
      <c r="K36" s="676"/>
      <c r="L36" s="676"/>
      <c r="M36" s="676"/>
      <c r="N36" s="676"/>
      <c r="O36" s="676"/>
      <c r="P36" s="676"/>
      <c r="Q36" s="677"/>
      <c r="R36" s="678">
        <v>47178</v>
      </c>
      <c r="S36" s="679"/>
      <c r="T36" s="679"/>
      <c r="U36" s="679"/>
      <c r="V36" s="679"/>
      <c r="W36" s="679"/>
      <c r="X36" s="679"/>
      <c r="Y36" s="680"/>
      <c r="Z36" s="715">
        <v>0.6</v>
      </c>
      <c r="AA36" s="715"/>
      <c r="AB36" s="715"/>
      <c r="AC36" s="715"/>
      <c r="AD36" s="716" t="s">
        <v>139</v>
      </c>
      <c r="AE36" s="716"/>
      <c r="AF36" s="716"/>
      <c r="AG36" s="716"/>
      <c r="AH36" s="716"/>
      <c r="AI36" s="716"/>
      <c r="AJ36" s="716"/>
      <c r="AK36" s="716"/>
      <c r="AL36" s="681" t="s">
        <v>236</v>
      </c>
      <c r="AM36" s="682"/>
      <c r="AN36" s="682"/>
      <c r="AO36" s="717"/>
      <c r="AP36" s="235"/>
      <c r="AQ36" s="730" t="s">
        <v>331</v>
      </c>
      <c r="AR36" s="731"/>
      <c r="AS36" s="731"/>
      <c r="AT36" s="731"/>
      <c r="AU36" s="731"/>
      <c r="AV36" s="731"/>
      <c r="AW36" s="731"/>
      <c r="AX36" s="731"/>
      <c r="AY36" s="732"/>
      <c r="AZ36" s="733">
        <v>1025406</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34773</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1196144</v>
      </c>
      <c r="CS36" s="679"/>
      <c r="CT36" s="679"/>
      <c r="CU36" s="679"/>
      <c r="CV36" s="679"/>
      <c r="CW36" s="679"/>
      <c r="CX36" s="679"/>
      <c r="CY36" s="680"/>
      <c r="CZ36" s="681">
        <v>16.600000000000001</v>
      </c>
      <c r="DA36" s="699"/>
      <c r="DB36" s="699"/>
      <c r="DC36" s="700"/>
      <c r="DD36" s="684">
        <v>1035238</v>
      </c>
      <c r="DE36" s="679"/>
      <c r="DF36" s="679"/>
      <c r="DG36" s="679"/>
      <c r="DH36" s="679"/>
      <c r="DI36" s="679"/>
      <c r="DJ36" s="679"/>
      <c r="DK36" s="680"/>
      <c r="DL36" s="684">
        <v>803267</v>
      </c>
      <c r="DM36" s="679"/>
      <c r="DN36" s="679"/>
      <c r="DO36" s="679"/>
      <c r="DP36" s="679"/>
      <c r="DQ36" s="679"/>
      <c r="DR36" s="679"/>
      <c r="DS36" s="679"/>
      <c r="DT36" s="679"/>
      <c r="DU36" s="679"/>
      <c r="DV36" s="680"/>
      <c r="DW36" s="681">
        <v>16.100000000000001</v>
      </c>
      <c r="DX36" s="699"/>
      <c r="DY36" s="699"/>
      <c r="DZ36" s="699"/>
      <c r="EA36" s="699"/>
      <c r="EB36" s="699"/>
      <c r="EC36" s="714"/>
    </row>
    <row r="37" spans="2:133" ht="11.25" customHeight="1" x14ac:dyDescent="0.15">
      <c r="B37" s="675" t="s">
        <v>334</v>
      </c>
      <c r="C37" s="676"/>
      <c r="D37" s="676"/>
      <c r="E37" s="676"/>
      <c r="F37" s="676"/>
      <c r="G37" s="676"/>
      <c r="H37" s="676"/>
      <c r="I37" s="676"/>
      <c r="J37" s="676"/>
      <c r="K37" s="676"/>
      <c r="L37" s="676"/>
      <c r="M37" s="676"/>
      <c r="N37" s="676"/>
      <c r="O37" s="676"/>
      <c r="P37" s="676"/>
      <c r="Q37" s="677"/>
      <c r="R37" s="678">
        <v>285721</v>
      </c>
      <c r="S37" s="679"/>
      <c r="T37" s="679"/>
      <c r="U37" s="679"/>
      <c r="V37" s="679"/>
      <c r="W37" s="679"/>
      <c r="X37" s="679"/>
      <c r="Y37" s="680"/>
      <c r="Z37" s="715">
        <v>3.8</v>
      </c>
      <c r="AA37" s="715"/>
      <c r="AB37" s="715"/>
      <c r="AC37" s="715"/>
      <c r="AD37" s="716" t="s">
        <v>148</v>
      </c>
      <c r="AE37" s="716"/>
      <c r="AF37" s="716"/>
      <c r="AG37" s="716"/>
      <c r="AH37" s="716"/>
      <c r="AI37" s="716"/>
      <c r="AJ37" s="716"/>
      <c r="AK37" s="716"/>
      <c r="AL37" s="681" t="s">
        <v>139</v>
      </c>
      <c r="AM37" s="682"/>
      <c r="AN37" s="682"/>
      <c r="AO37" s="717"/>
      <c r="AQ37" s="718" t="s">
        <v>335</v>
      </c>
      <c r="AR37" s="719"/>
      <c r="AS37" s="719"/>
      <c r="AT37" s="719"/>
      <c r="AU37" s="719"/>
      <c r="AV37" s="719"/>
      <c r="AW37" s="719"/>
      <c r="AX37" s="719"/>
      <c r="AY37" s="720"/>
      <c r="AZ37" s="678">
        <v>365822</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18423</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542711</v>
      </c>
      <c r="CS37" s="697"/>
      <c r="CT37" s="697"/>
      <c r="CU37" s="697"/>
      <c r="CV37" s="697"/>
      <c r="CW37" s="697"/>
      <c r="CX37" s="697"/>
      <c r="CY37" s="698"/>
      <c r="CZ37" s="681">
        <v>7.5</v>
      </c>
      <c r="DA37" s="699"/>
      <c r="DB37" s="699"/>
      <c r="DC37" s="700"/>
      <c r="DD37" s="684">
        <v>482211</v>
      </c>
      <c r="DE37" s="697"/>
      <c r="DF37" s="697"/>
      <c r="DG37" s="697"/>
      <c r="DH37" s="697"/>
      <c r="DI37" s="697"/>
      <c r="DJ37" s="697"/>
      <c r="DK37" s="698"/>
      <c r="DL37" s="684">
        <v>475032</v>
      </c>
      <c r="DM37" s="697"/>
      <c r="DN37" s="697"/>
      <c r="DO37" s="697"/>
      <c r="DP37" s="697"/>
      <c r="DQ37" s="697"/>
      <c r="DR37" s="697"/>
      <c r="DS37" s="697"/>
      <c r="DT37" s="697"/>
      <c r="DU37" s="697"/>
      <c r="DV37" s="698"/>
      <c r="DW37" s="681">
        <v>9.5</v>
      </c>
      <c r="DX37" s="699"/>
      <c r="DY37" s="699"/>
      <c r="DZ37" s="699"/>
      <c r="EA37" s="699"/>
      <c r="EB37" s="699"/>
      <c r="EC37" s="714"/>
    </row>
    <row r="38" spans="2:133" ht="11.25" customHeight="1" x14ac:dyDescent="0.15">
      <c r="B38" s="675" t="s">
        <v>338</v>
      </c>
      <c r="C38" s="676"/>
      <c r="D38" s="676"/>
      <c r="E38" s="676"/>
      <c r="F38" s="676"/>
      <c r="G38" s="676"/>
      <c r="H38" s="676"/>
      <c r="I38" s="676"/>
      <c r="J38" s="676"/>
      <c r="K38" s="676"/>
      <c r="L38" s="676"/>
      <c r="M38" s="676"/>
      <c r="N38" s="676"/>
      <c r="O38" s="676"/>
      <c r="P38" s="676"/>
      <c r="Q38" s="677"/>
      <c r="R38" s="678">
        <v>401896</v>
      </c>
      <c r="S38" s="679"/>
      <c r="T38" s="679"/>
      <c r="U38" s="679"/>
      <c r="V38" s="679"/>
      <c r="W38" s="679"/>
      <c r="X38" s="679"/>
      <c r="Y38" s="680"/>
      <c r="Z38" s="715">
        <v>5.3</v>
      </c>
      <c r="AA38" s="715"/>
      <c r="AB38" s="715"/>
      <c r="AC38" s="715"/>
      <c r="AD38" s="716">
        <v>1201</v>
      </c>
      <c r="AE38" s="716"/>
      <c r="AF38" s="716"/>
      <c r="AG38" s="716"/>
      <c r="AH38" s="716"/>
      <c r="AI38" s="716"/>
      <c r="AJ38" s="716"/>
      <c r="AK38" s="716"/>
      <c r="AL38" s="681">
        <v>0</v>
      </c>
      <c r="AM38" s="682"/>
      <c r="AN38" s="682"/>
      <c r="AO38" s="717"/>
      <c r="AQ38" s="718" t="s">
        <v>339</v>
      </c>
      <c r="AR38" s="719"/>
      <c r="AS38" s="719"/>
      <c r="AT38" s="719"/>
      <c r="AU38" s="719"/>
      <c r="AV38" s="719"/>
      <c r="AW38" s="719"/>
      <c r="AX38" s="719"/>
      <c r="AY38" s="720"/>
      <c r="AZ38" s="678">
        <v>8353</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1999</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846656</v>
      </c>
      <c r="CS38" s="679"/>
      <c r="CT38" s="679"/>
      <c r="CU38" s="679"/>
      <c r="CV38" s="679"/>
      <c r="CW38" s="679"/>
      <c r="CX38" s="679"/>
      <c r="CY38" s="680"/>
      <c r="CZ38" s="681">
        <v>11.7</v>
      </c>
      <c r="DA38" s="699"/>
      <c r="DB38" s="699"/>
      <c r="DC38" s="700"/>
      <c r="DD38" s="684">
        <v>732729</v>
      </c>
      <c r="DE38" s="679"/>
      <c r="DF38" s="679"/>
      <c r="DG38" s="679"/>
      <c r="DH38" s="679"/>
      <c r="DI38" s="679"/>
      <c r="DJ38" s="679"/>
      <c r="DK38" s="680"/>
      <c r="DL38" s="684">
        <v>616769</v>
      </c>
      <c r="DM38" s="679"/>
      <c r="DN38" s="679"/>
      <c r="DO38" s="679"/>
      <c r="DP38" s="679"/>
      <c r="DQ38" s="679"/>
      <c r="DR38" s="679"/>
      <c r="DS38" s="679"/>
      <c r="DT38" s="679"/>
      <c r="DU38" s="679"/>
      <c r="DV38" s="680"/>
      <c r="DW38" s="681">
        <v>12.4</v>
      </c>
      <c r="DX38" s="699"/>
      <c r="DY38" s="699"/>
      <c r="DZ38" s="699"/>
      <c r="EA38" s="699"/>
      <c r="EB38" s="699"/>
      <c r="EC38" s="714"/>
    </row>
    <row r="39" spans="2:133" ht="11.25" customHeight="1" x14ac:dyDescent="0.15">
      <c r="B39" s="675" t="s">
        <v>342</v>
      </c>
      <c r="C39" s="676"/>
      <c r="D39" s="676"/>
      <c r="E39" s="676"/>
      <c r="F39" s="676"/>
      <c r="G39" s="676"/>
      <c r="H39" s="676"/>
      <c r="I39" s="676"/>
      <c r="J39" s="676"/>
      <c r="K39" s="676"/>
      <c r="L39" s="676"/>
      <c r="M39" s="676"/>
      <c r="N39" s="676"/>
      <c r="O39" s="676"/>
      <c r="P39" s="676"/>
      <c r="Q39" s="677"/>
      <c r="R39" s="678">
        <v>109600</v>
      </c>
      <c r="S39" s="679"/>
      <c r="T39" s="679"/>
      <c r="U39" s="679"/>
      <c r="V39" s="679"/>
      <c r="W39" s="679"/>
      <c r="X39" s="679"/>
      <c r="Y39" s="680"/>
      <c r="Z39" s="715">
        <v>1.4</v>
      </c>
      <c r="AA39" s="715"/>
      <c r="AB39" s="715"/>
      <c r="AC39" s="715"/>
      <c r="AD39" s="716" t="s">
        <v>139</v>
      </c>
      <c r="AE39" s="716"/>
      <c r="AF39" s="716"/>
      <c r="AG39" s="716"/>
      <c r="AH39" s="716"/>
      <c r="AI39" s="716"/>
      <c r="AJ39" s="716"/>
      <c r="AK39" s="716"/>
      <c r="AL39" s="681" t="s">
        <v>236</v>
      </c>
      <c r="AM39" s="682"/>
      <c r="AN39" s="682"/>
      <c r="AO39" s="717"/>
      <c r="AQ39" s="718" t="s">
        <v>343</v>
      </c>
      <c r="AR39" s="719"/>
      <c r="AS39" s="719"/>
      <c r="AT39" s="719"/>
      <c r="AU39" s="719"/>
      <c r="AV39" s="719"/>
      <c r="AW39" s="719"/>
      <c r="AX39" s="719"/>
      <c r="AY39" s="720"/>
      <c r="AZ39" s="678" t="s">
        <v>236</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3242</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563245</v>
      </c>
      <c r="CS39" s="697"/>
      <c r="CT39" s="697"/>
      <c r="CU39" s="697"/>
      <c r="CV39" s="697"/>
      <c r="CW39" s="697"/>
      <c r="CX39" s="697"/>
      <c r="CY39" s="698"/>
      <c r="CZ39" s="681">
        <v>7.8</v>
      </c>
      <c r="DA39" s="699"/>
      <c r="DB39" s="699"/>
      <c r="DC39" s="700"/>
      <c r="DD39" s="684">
        <v>551127</v>
      </c>
      <c r="DE39" s="697"/>
      <c r="DF39" s="697"/>
      <c r="DG39" s="697"/>
      <c r="DH39" s="697"/>
      <c r="DI39" s="697"/>
      <c r="DJ39" s="697"/>
      <c r="DK39" s="698"/>
      <c r="DL39" s="684" t="s">
        <v>148</v>
      </c>
      <c r="DM39" s="697"/>
      <c r="DN39" s="697"/>
      <c r="DO39" s="697"/>
      <c r="DP39" s="697"/>
      <c r="DQ39" s="697"/>
      <c r="DR39" s="697"/>
      <c r="DS39" s="697"/>
      <c r="DT39" s="697"/>
      <c r="DU39" s="697"/>
      <c r="DV39" s="698"/>
      <c r="DW39" s="681" t="s">
        <v>139</v>
      </c>
      <c r="DX39" s="699"/>
      <c r="DY39" s="699"/>
      <c r="DZ39" s="699"/>
      <c r="EA39" s="699"/>
      <c r="EB39" s="699"/>
      <c r="EC39" s="714"/>
    </row>
    <row r="40" spans="2:133" ht="11.25" customHeight="1" x14ac:dyDescent="0.15">
      <c r="B40" s="675" t="s">
        <v>346</v>
      </c>
      <c r="C40" s="676"/>
      <c r="D40" s="676"/>
      <c r="E40" s="676"/>
      <c r="F40" s="676"/>
      <c r="G40" s="676"/>
      <c r="H40" s="676"/>
      <c r="I40" s="676"/>
      <c r="J40" s="676"/>
      <c r="K40" s="676"/>
      <c r="L40" s="676"/>
      <c r="M40" s="676"/>
      <c r="N40" s="676"/>
      <c r="O40" s="676"/>
      <c r="P40" s="676"/>
      <c r="Q40" s="677"/>
      <c r="R40" s="678" t="s">
        <v>148</v>
      </c>
      <c r="S40" s="679"/>
      <c r="T40" s="679"/>
      <c r="U40" s="679"/>
      <c r="V40" s="679"/>
      <c r="W40" s="679"/>
      <c r="X40" s="679"/>
      <c r="Y40" s="680"/>
      <c r="Z40" s="715" t="s">
        <v>139</v>
      </c>
      <c r="AA40" s="715"/>
      <c r="AB40" s="715"/>
      <c r="AC40" s="715"/>
      <c r="AD40" s="716" t="s">
        <v>236</v>
      </c>
      <c r="AE40" s="716"/>
      <c r="AF40" s="716"/>
      <c r="AG40" s="716"/>
      <c r="AH40" s="716"/>
      <c r="AI40" s="716"/>
      <c r="AJ40" s="716"/>
      <c r="AK40" s="716"/>
      <c r="AL40" s="681" t="s">
        <v>236</v>
      </c>
      <c r="AM40" s="682"/>
      <c r="AN40" s="682"/>
      <c r="AO40" s="717"/>
      <c r="AQ40" s="718" t="s">
        <v>347</v>
      </c>
      <c r="AR40" s="719"/>
      <c r="AS40" s="719"/>
      <c r="AT40" s="719"/>
      <c r="AU40" s="719"/>
      <c r="AV40" s="719"/>
      <c r="AW40" s="719"/>
      <c r="AX40" s="719"/>
      <c r="AY40" s="720"/>
      <c r="AZ40" s="678" t="s">
        <v>139</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93</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17900</v>
      </c>
      <c r="CS40" s="679"/>
      <c r="CT40" s="679"/>
      <c r="CU40" s="679"/>
      <c r="CV40" s="679"/>
      <c r="CW40" s="679"/>
      <c r="CX40" s="679"/>
      <c r="CY40" s="680"/>
      <c r="CZ40" s="681">
        <v>0.2</v>
      </c>
      <c r="DA40" s="699"/>
      <c r="DB40" s="699"/>
      <c r="DC40" s="700"/>
      <c r="DD40" s="684" t="s">
        <v>236</v>
      </c>
      <c r="DE40" s="679"/>
      <c r="DF40" s="679"/>
      <c r="DG40" s="679"/>
      <c r="DH40" s="679"/>
      <c r="DI40" s="679"/>
      <c r="DJ40" s="679"/>
      <c r="DK40" s="680"/>
      <c r="DL40" s="684" t="s">
        <v>139</v>
      </c>
      <c r="DM40" s="679"/>
      <c r="DN40" s="679"/>
      <c r="DO40" s="679"/>
      <c r="DP40" s="679"/>
      <c r="DQ40" s="679"/>
      <c r="DR40" s="679"/>
      <c r="DS40" s="679"/>
      <c r="DT40" s="679"/>
      <c r="DU40" s="679"/>
      <c r="DV40" s="680"/>
      <c r="DW40" s="681" t="s">
        <v>139</v>
      </c>
      <c r="DX40" s="699"/>
      <c r="DY40" s="699"/>
      <c r="DZ40" s="699"/>
      <c r="EA40" s="699"/>
      <c r="EB40" s="699"/>
      <c r="EC40" s="714"/>
    </row>
    <row r="41" spans="2:133" ht="11.25" customHeight="1" x14ac:dyDescent="0.15">
      <c r="B41" s="675" t="s">
        <v>351</v>
      </c>
      <c r="C41" s="676"/>
      <c r="D41" s="676"/>
      <c r="E41" s="676"/>
      <c r="F41" s="676"/>
      <c r="G41" s="676"/>
      <c r="H41" s="676"/>
      <c r="I41" s="676"/>
      <c r="J41" s="676"/>
      <c r="K41" s="676"/>
      <c r="L41" s="676"/>
      <c r="M41" s="676"/>
      <c r="N41" s="676"/>
      <c r="O41" s="676"/>
      <c r="P41" s="676"/>
      <c r="Q41" s="677"/>
      <c r="R41" s="678" t="s">
        <v>139</v>
      </c>
      <c r="S41" s="679"/>
      <c r="T41" s="679"/>
      <c r="U41" s="679"/>
      <c r="V41" s="679"/>
      <c r="W41" s="679"/>
      <c r="X41" s="679"/>
      <c r="Y41" s="680"/>
      <c r="Z41" s="715" t="s">
        <v>236</v>
      </c>
      <c r="AA41" s="715"/>
      <c r="AB41" s="715"/>
      <c r="AC41" s="715"/>
      <c r="AD41" s="716" t="s">
        <v>236</v>
      </c>
      <c r="AE41" s="716"/>
      <c r="AF41" s="716"/>
      <c r="AG41" s="716"/>
      <c r="AH41" s="716"/>
      <c r="AI41" s="716"/>
      <c r="AJ41" s="716"/>
      <c r="AK41" s="716"/>
      <c r="AL41" s="681" t="s">
        <v>139</v>
      </c>
      <c r="AM41" s="682"/>
      <c r="AN41" s="682"/>
      <c r="AO41" s="717"/>
      <c r="AQ41" s="718" t="s">
        <v>352</v>
      </c>
      <c r="AR41" s="719"/>
      <c r="AS41" s="719"/>
      <c r="AT41" s="719"/>
      <c r="AU41" s="719"/>
      <c r="AV41" s="719"/>
      <c r="AW41" s="719"/>
      <c r="AX41" s="719"/>
      <c r="AY41" s="720"/>
      <c r="AZ41" s="678">
        <v>130588</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t="s">
        <v>236</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236</v>
      </c>
      <c r="CS41" s="697"/>
      <c r="CT41" s="697"/>
      <c r="CU41" s="697"/>
      <c r="CV41" s="697"/>
      <c r="CW41" s="697"/>
      <c r="CX41" s="697"/>
      <c r="CY41" s="698"/>
      <c r="CZ41" s="681" t="s">
        <v>139</v>
      </c>
      <c r="DA41" s="699"/>
      <c r="DB41" s="699"/>
      <c r="DC41" s="700"/>
      <c r="DD41" s="684" t="s">
        <v>236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355</v>
      </c>
      <c r="C42" s="660"/>
      <c r="D42" s="660"/>
      <c r="E42" s="660"/>
      <c r="F42" s="660"/>
      <c r="G42" s="660"/>
      <c r="H42" s="660"/>
      <c r="I42" s="660"/>
      <c r="J42" s="660"/>
      <c r="K42" s="660"/>
      <c r="L42" s="660"/>
      <c r="M42" s="660"/>
      <c r="N42" s="660"/>
      <c r="O42" s="660"/>
      <c r="P42" s="660"/>
      <c r="Q42" s="661"/>
      <c r="R42" s="662">
        <v>7610497</v>
      </c>
      <c r="S42" s="701"/>
      <c r="T42" s="701"/>
      <c r="U42" s="701"/>
      <c r="V42" s="701"/>
      <c r="W42" s="701"/>
      <c r="X42" s="701"/>
      <c r="Y42" s="703"/>
      <c r="Z42" s="704">
        <v>100</v>
      </c>
      <c r="AA42" s="704"/>
      <c r="AB42" s="704"/>
      <c r="AC42" s="704"/>
      <c r="AD42" s="705">
        <v>4975517</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520643</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376</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326475</v>
      </c>
      <c r="CS42" s="679"/>
      <c r="CT42" s="679"/>
      <c r="CU42" s="679"/>
      <c r="CV42" s="679"/>
      <c r="CW42" s="679"/>
      <c r="CX42" s="679"/>
      <c r="CY42" s="680"/>
      <c r="CZ42" s="681">
        <v>4.5</v>
      </c>
      <c r="DA42" s="682"/>
      <c r="DB42" s="682"/>
      <c r="DC42" s="683"/>
      <c r="DD42" s="684">
        <v>228687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t="s">
        <v>236</v>
      </c>
      <c r="CS43" s="697"/>
      <c r="CT43" s="697"/>
      <c r="CU43" s="697"/>
      <c r="CV43" s="697"/>
      <c r="CW43" s="697"/>
      <c r="CX43" s="697"/>
      <c r="CY43" s="698"/>
      <c r="CZ43" s="681" t="s">
        <v>236</v>
      </c>
      <c r="DA43" s="699"/>
      <c r="DB43" s="699"/>
      <c r="DC43" s="700"/>
      <c r="DD43" s="684" t="s">
        <v>139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307</v>
      </c>
      <c r="CE44" s="692"/>
      <c r="CF44" s="675" t="s">
        <v>360</v>
      </c>
      <c r="CG44" s="676"/>
      <c r="CH44" s="676"/>
      <c r="CI44" s="676"/>
      <c r="CJ44" s="676"/>
      <c r="CK44" s="676"/>
      <c r="CL44" s="676"/>
      <c r="CM44" s="676"/>
      <c r="CN44" s="676"/>
      <c r="CO44" s="676"/>
      <c r="CP44" s="676"/>
      <c r="CQ44" s="677"/>
      <c r="CR44" s="678">
        <v>311431</v>
      </c>
      <c r="CS44" s="679"/>
      <c r="CT44" s="679"/>
      <c r="CU44" s="679"/>
      <c r="CV44" s="679"/>
      <c r="CW44" s="679"/>
      <c r="CX44" s="679"/>
      <c r="CY44" s="680"/>
      <c r="CZ44" s="681">
        <v>4.3</v>
      </c>
      <c r="DA44" s="682"/>
      <c r="DB44" s="682"/>
      <c r="DC44" s="683"/>
      <c r="DD44" s="684">
        <v>226004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361</v>
      </c>
      <c r="CG45" s="676"/>
      <c r="CH45" s="676"/>
      <c r="CI45" s="676"/>
      <c r="CJ45" s="676"/>
      <c r="CK45" s="676"/>
      <c r="CL45" s="676"/>
      <c r="CM45" s="676"/>
      <c r="CN45" s="676"/>
      <c r="CO45" s="676"/>
      <c r="CP45" s="676"/>
      <c r="CQ45" s="677"/>
      <c r="CR45" s="678">
        <v>13804</v>
      </c>
      <c r="CS45" s="697"/>
      <c r="CT45" s="697"/>
      <c r="CU45" s="697"/>
      <c r="CV45" s="697"/>
      <c r="CW45" s="697"/>
      <c r="CX45" s="697"/>
      <c r="CY45" s="698"/>
      <c r="CZ45" s="681">
        <v>0.2</v>
      </c>
      <c r="DA45" s="699"/>
      <c r="DB45" s="699"/>
      <c r="DC45" s="700"/>
      <c r="DD45" s="684">
        <v>2182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243045</v>
      </c>
      <c r="CS46" s="679"/>
      <c r="CT46" s="679"/>
      <c r="CU46" s="679"/>
      <c r="CV46" s="679"/>
      <c r="CW46" s="679"/>
      <c r="CX46" s="679"/>
      <c r="CY46" s="680"/>
      <c r="CZ46" s="681">
        <v>3.4</v>
      </c>
      <c r="DA46" s="682"/>
      <c r="DB46" s="682"/>
      <c r="DC46" s="683"/>
      <c r="DD46" s="684">
        <v>217508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15044</v>
      </c>
      <c r="CS47" s="697"/>
      <c r="CT47" s="697"/>
      <c r="CU47" s="697"/>
      <c r="CV47" s="697"/>
      <c r="CW47" s="697"/>
      <c r="CX47" s="697"/>
      <c r="CY47" s="698"/>
      <c r="CZ47" s="681">
        <v>0.2</v>
      </c>
      <c r="DA47" s="699"/>
      <c r="DB47" s="699"/>
      <c r="DC47" s="700"/>
      <c r="DD47" s="684">
        <v>2683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366</v>
      </c>
      <c r="CD48" s="695"/>
      <c r="CE48" s="696"/>
      <c r="CF48" s="675" t="s">
        <v>367</v>
      </c>
      <c r="CG48" s="676"/>
      <c r="CH48" s="676"/>
      <c r="CI48" s="676"/>
      <c r="CJ48" s="676"/>
      <c r="CK48" s="676"/>
      <c r="CL48" s="676"/>
      <c r="CM48" s="676"/>
      <c r="CN48" s="676"/>
      <c r="CO48" s="676"/>
      <c r="CP48" s="676"/>
      <c r="CQ48" s="677"/>
      <c r="CR48" s="678" t="s">
        <v>139</v>
      </c>
      <c r="CS48" s="679"/>
      <c r="CT48" s="679"/>
      <c r="CU48" s="679"/>
      <c r="CV48" s="679"/>
      <c r="CW48" s="679"/>
      <c r="CX48" s="679"/>
      <c r="CY48" s="680"/>
      <c r="CZ48" s="681" t="s">
        <v>139</v>
      </c>
      <c r="DA48" s="682"/>
      <c r="DB48" s="682"/>
      <c r="DC48" s="683"/>
      <c r="DD48" s="684" t="s">
        <v>139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7220794</v>
      </c>
      <c r="CS49" s="663"/>
      <c r="CT49" s="663"/>
      <c r="CU49" s="663"/>
      <c r="CV49" s="663"/>
      <c r="CW49" s="663"/>
      <c r="CX49" s="663"/>
      <c r="CY49" s="664"/>
      <c r="CZ49" s="665">
        <v>100</v>
      </c>
      <c r="DA49" s="666"/>
      <c r="DB49" s="666"/>
      <c r="DC49" s="667"/>
      <c r="DD49" s="668">
        <v>5825307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XwCEH4LP0E0mcxbVv5W/3ZPFTFpHX1QLZSqlXkIUL0JJ1QOkQWFBGQ5BlsYQ3zxach2kammOZsnffBm4zjemeQ==" saltValue="zNHNbJbnQnHA+JLce9A0D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32" sqref="AK32:AO3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391</v>
      </c>
      <c r="C7" s="1144"/>
      <c r="D7" s="1144"/>
      <c r="E7" s="1144"/>
      <c r="F7" s="1144"/>
      <c r="G7" s="1144"/>
      <c r="H7" s="1144"/>
      <c r="I7" s="1144"/>
      <c r="J7" s="1144"/>
      <c r="K7" s="1144"/>
      <c r="L7" s="1144"/>
      <c r="M7" s="1144"/>
      <c r="N7" s="1144"/>
      <c r="O7" s="1144"/>
      <c r="P7" s="1145"/>
      <c r="Q7" s="1197">
        <v>7609</v>
      </c>
      <c r="R7" s="1198"/>
      <c r="S7" s="1198"/>
      <c r="T7" s="1198"/>
      <c r="U7" s="1198"/>
      <c r="V7" s="1198">
        <v>7220</v>
      </c>
      <c r="W7" s="1198"/>
      <c r="X7" s="1198"/>
      <c r="Y7" s="1198"/>
      <c r="Z7" s="1198"/>
      <c r="AA7" s="1198">
        <v>389</v>
      </c>
      <c r="AB7" s="1198"/>
      <c r="AC7" s="1198"/>
      <c r="AD7" s="1198"/>
      <c r="AE7" s="1199"/>
      <c r="AF7" s="1200">
        <v>282</v>
      </c>
      <c r="AG7" s="1201"/>
      <c r="AH7" s="1201"/>
      <c r="AI7" s="1201"/>
      <c r="AJ7" s="1202"/>
      <c r="AK7" s="1184">
        <v>49</v>
      </c>
      <c r="AL7" s="1185"/>
      <c r="AM7" s="1185"/>
      <c r="AN7" s="1185"/>
      <c r="AO7" s="1185"/>
      <c r="AP7" s="1185">
        <v>5648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605</v>
      </c>
      <c r="BS7" s="1188" t="s">
        <v>604</v>
      </c>
      <c r="BT7" s="1189"/>
      <c r="BU7" s="1189"/>
      <c r="BV7" s="1189"/>
      <c r="BW7" s="1189"/>
      <c r="BX7" s="1189"/>
      <c r="BY7" s="1189"/>
      <c r="BZ7" s="1189"/>
      <c r="CA7" s="1189"/>
      <c r="CB7" s="1189"/>
      <c r="CC7" s="1189"/>
      <c r="CD7" s="1189"/>
      <c r="CE7" s="1189"/>
      <c r="CF7" s="1189"/>
      <c r="CG7" s="1190"/>
      <c r="CH7" s="1181">
        <v>0</v>
      </c>
      <c r="CI7" s="1182"/>
      <c r="CJ7" s="1182"/>
      <c r="CK7" s="1182"/>
      <c r="CL7" s="1183"/>
      <c r="CM7" s="1181">
        <v>37</v>
      </c>
      <c r="CN7" s="1182"/>
      <c r="CO7" s="1182"/>
      <c r="CP7" s="1182"/>
      <c r="CQ7" s="1183"/>
      <c r="CR7" s="1181">
        <v>2</v>
      </c>
      <c r="CS7" s="1182"/>
      <c r="CT7" s="1182"/>
      <c r="CU7" s="1182"/>
      <c r="CV7" s="1183"/>
      <c r="CW7" s="1181" t="s">
        <v>609</v>
      </c>
      <c r="CX7" s="1182"/>
      <c r="CY7" s="1182"/>
      <c r="CZ7" s="1182"/>
      <c r="DA7" s="1183"/>
      <c r="DB7" s="1181">
        <v>1339</v>
      </c>
      <c r="DC7" s="1182"/>
      <c r="DD7" s="1182"/>
      <c r="DE7" s="1182"/>
      <c r="DF7" s="1183"/>
      <c r="DG7" s="1181" t="s">
        <v>609</v>
      </c>
      <c r="DH7" s="1182"/>
      <c r="DI7" s="1182"/>
      <c r="DJ7" s="1182"/>
      <c r="DK7" s="1183"/>
      <c r="DL7" s="1181" t="s">
        <v>609</v>
      </c>
      <c r="DM7" s="1182"/>
      <c r="DN7" s="1182"/>
      <c r="DO7" s="1182"/>
      <c r="DP7" s="1183"/>
      <c r="DQ7" s="1181" t="s">
        <v>609</v>
      </c>
      <c r="DR7" s="1182"/>
      <c r="DS7" s="1182"/>
      <c r="DT7" s="1182"/>
      <c r="DU7" s="1183"/>
      <c r="DV7" s="1208"/>
      <c r="DW7" s="1209"/>
      <c r="DX7" s="1209"/>
      <c r="DY7" s="1209"/>
      <c r="DZ7" s="1210"/>
      <c r="EA7" s="255"/>
    </row>
    <row r="8" spans="1:131" s="256" customFormat="1" ht="26.25" customHeight="1" x14ac:dyDescent="0.15">
      <c r="A8" s="262">
        <v>2</v>
      </c>
      <c r="B8" s="1130" t="s">
        <v>392</v>
      </c>
      <c r="C8" s="1131"/>
      <c r="D8" s="1131"/>
      <c r="E8" s="1131"/>
      <c r="F8" s="1131"/>
      <c r="G8" s="1131"/>
      <c r="H8" s="1131"/>
      <c r="I8" s="1131"/>
      <c r="J8" s="1131"/>
      <c r="K8" s="1131"/>
      <c r="L8" s="1131"/>
      <c r="M8" s="1131"/>
      <c r="N8" s="1131"/>
      <c r="O8" s="1131"/>
      <c r="P8" s="1132"/>
      <c r="Q8" s="1136">
        <v>4</v>
      </c>
      <c r="R8" s="1137"/>
      <c r="S8" s="1137"/>
      <c r="T8" s="1137"/>
      <c r="U8" s="1137"/>
      <c r="V8" s="1137">
        <v>3</v>
      </c>
      <c r="W8" s="1137"/>
      <c r="X8" s="1137"/>
      <c r="Y8" s="1137"/>
      <c r="Z8" s="1137"/>
      <c r="AA8" s="1137">
        <v>0</v>
      </c>
      <c r="AB8" s="1137"/>
      <c r="AC8" s="1137"/>
      <c r="AD8" s="1137"/>
      <c r="AE8" s="1138"/>
      <c r="AF8" s="1112">
        <v>0</v>
      </c>
      <c r="AG8" s="1113"/>
      <c r="AH8" s="1113"/>
      <c r="AI8" s="1113"/>
      <c r="AJ8" s="1114"/>
      <c r="AK8" s="1179" t="s">
        <v>606</v>
      </c>
      <c r="AL8" s="1180"/>
      <c r="AM8" s="1180"/>
      <c r="AN8" s="1180"/>
      <c r="AO8" s="1180"/>
      <c r="AP8" s="1180" t="s">
        <v>606</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394</v>
      </c>
      <c r="B23" s="1037" t="s">
        <v>395</v>
      </c>
      <c r="C23" s="1038"/>
      <c r="D23" s="1038"/>
      <c r="E23" s="1038"/>
      <c r="F23" s="1038"/>
      <c r="G23" s="1038"/>
      <c r="H23" s="1038"/>
      <c r="I23" s="1038"/>
      <c r="J23" s="1038"/>
      <c r="K23" s="1038"/>
      <c r="L23" s="1038"/>
      <c r="M23" s="1038"/>
      <c r="N23" s="1038"/>
      <c r="O23" s="1038"/>
      <c r="P23" s="1039"/>
      <c r="Q23" s="1161">
        <v>7610</v>
      </c>
      <c r="R23" s="1162"/>
      <c r="S23" s="1162"/>
      <c r="T23" s="1162"/>
      <c r="U23" s="1162"/>
      <c r="V23" s="1162">
        <v>7221</v>
      </c>
      <c r="W23" s="1162"/>
      <c r="X23" s="1162"/>
      <c r="Y23" s="1162"/>
      <c r="Z23" s="1162"/>
      <c r="AA23" s="1162">
        <v>390</v>
      </c>
      <c r="AB23" s="1162"/>
      <c r="AC23" s="1162"/>
      <c r="AD23" s="1162"/>
      <c r="AE23" s="1163"/>
      <c r="AF23" s="1164">
        <v>282</v>
      </c>
      <c r="AG23" s="1162"/>
      <c r="AH23" s="1162"/>
      <c r="AI23" s="1162"/>
      <c r="AJ23" s="1165"/>
      <c r="AK23" s="1166"/>
      <c r="AL23" s="1167"/>
      <c r="AM23" s="1167"/>
      <c r="AN23" s="1167"/>
      <c r="AO23" s="1167"/>
      <c r="AP23" s="1162">
        <v>5648</v>
      </c>
      <c r="AQ23" s="1162"/>
      <c r="AR23" s="1162"/>
      <c r="AS23" s="1162"/>
      <c r="AT23" s="1162"/>
      <c r="AU23" s="1168"/>
      <c r="AV23" s="1168"/>
      <c r="AW23" s="1168"/>
      <c r="AX23" s="1168"/>
      <c r="AY23" s="1169"/>
      <c r="AZ23" s="1158" t="s">
        <v>396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2" t="s">
        <v>402</v>
      </c>
      <c r="AG26" s="1101"/>
      <c r="AH26" s="1101"/>
      <c r="AI26" s="1101"/>
      <c r="AJ26" s="1153"/>
      <c r="AK26" s="1095" t="s">
        <v>403</v>
      </c>
      <c r="AL26" s="1095"/>
      <c r="AM26" s="1095"/>
      <c r="AN26" s="1095"/>
      <c r="AO26" s="1096"/>
      <c r="AP26" s="1094" t="s">
        <v>404</v>
      </c>
      <c r="AQ26" s="1095"/>
      <c r="AR26" s="1095"/>
      <c r="AS26" s="1095"/>
      <c r="AT26" s="1096"/>
      <c r="AU26" s="1094" t="s">
        <v>405</v>
      </c>
      <c r="AV26" s="1095"/>
      <c r="AW26" s="1095"/>
      <c r="AX26" s="1095"/>
      <c r="AY26" s="1096"/>
      <c r="AZ26" s="1094" t="s">
        <v>406</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407</v>
      </c>
      <c r="C28" s="1144"/>
      <c r="D28" s="1144"/>
      <c r="E28" s="1144"/>
      <c r="F28" s="1144"/>
      <c r="G28" s="1144"/>
      <c r="H28" s="1144"/>
      <c r="I28" s="1144"/>
      <c r="J28" s="1144"/>
      <c r="K28" s="1144"/>
      <c r="L28" s="1144"/>
      <c r="M28" s="1144"/>
      <c r="N28" s="1144"/>
      <c r="O28" s="1144"/>
      <c r="P28" s="1145"/>
      <c r="Q28" s="1146">
        <v>1757</v>
      </c>
      <c r="R28" s="1147"/>
      <c r="S28" s="1147"/>
      <c r="T28" s="1147"/>
      <c r="U28" s="1147"/>
      <c r="V28" s="1147">
        <v>1722</v>
      </c>
      <c r="W28" s="1147"/>
      <c r="X28" s="1147"/>
      <c r="Y28" s="1147"/>
      <c r="Z28" s="1147"/>
      <c r="AA28" s="1147">
        <v>35</v>
      </c>
      <c r="AB28" s="1147"/>
      <c r="AC28" s="1147"/>
      <c r="AD28" s="1147"/>
      <c r="AE28" s="1148"/>
      <c r="AF28" s="1149">
        <v>35</v>
      </c>
      <c r="AG28" s="1147"/>
      <c r="AH28" s="1147"/>
      <c r="AI28" s="1147"/>
      <c r="AJ28" s="1150"/>
      <c r="AK28" s="1151">
        <v>131</v>
      </c>
      <c r="AL28" s="1139"/>
      <c r="AM28" s="1139"/>
      <c r="AN28" s="1139"/>
      <c r="AO28" s="1139"/>
      <c r="AP28" s="1139" t="s">
        <v>609</v>
      </c>
      <c r="AQ28" s="1139"/>
      <c r="AR28" s="1139"/>
      <c r="AS28" s="1139"/>
      <c r="AT28" s="1139"/>
      <c r="AU28" s="1139" t="s">
        <v>609</v>
      </c>
      <c r="AV28" s="1139"/>
      <c r="AW28" s="1139"/>
      <c r="AX28" s="1139"/>
      <c r="AY28" s="1139"/>
      <c r="AZ28" s="1140" t="s">
        <v>609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408</v>
      </c>
      <c r="C29" s="1131"/>
      <c r="D29" s="1131"/>
      <c r="E29" s="1131"/>
      <c r="F29" s="1131"/>
      <c r="G29" s="1131"/>
      <c r="H29" s="1131"/>
      <c r="I29" s="1131"/>
      <c r="J29" s="1131"/>
      <c r="K29" s="1131"/>
      <c r="L29" s="1131"/>
      <c r="M29" s="1131"/>
      <c r="N29" s="1131"/>
      <c r="O29" s="1131"/>
      <c r="P29" s="1132"/>
      <c r="Q29" s="1136">
        <v>1878</v>
      </c>
      <c r="R29" s="1137"/>
      <c r="S29" s="1137"/>
      <c r="T29" s="1137"/>
      <c r="U29" s="1137"/>
      <c r="V29" s="1137">
        <v>1866</v>
      </c>
      <c r="W29" s="1137"/>
      <c r="X29" s="1137"/>
      <c r="Y29" s="1137"/>
      <c r="Z29" s="1137"/>
      <c r="AA29" s="1137">
        <v>11</v>
      </c>
      <c r="AB29" s="1137"/>
      <c r="AC29" s="1137"/>
      <c r="AD29" s="1137"/>
      <c r="AE29" s="1138"/>
      <c r="AF29" s="1112">
        <v>11</v>
      </c>
      <c r="AG29" s="1113"/>
      <c r="AH29" s="1113"/>
      <c r="AI29" s="1113"/>
      <c r="AJ29" s="1114"/>
      <c r="AK29" s="1073">
        <v>307</v>
      </c>
      <c r="AL29" s="1064"/>
      <c r="AM29" s="1064"/>
      <c r="AN29" s="1064"/>
      <c r="AO29" s="1064"/>
      <c r="AP29" s="1064" t="s">
        <v>609</v>
      </c>
      <c r="AQ29" s="1064"/>
      <c r="AR29" s="1064"/>
      <c r="AS29" s="1064"/>
      <c r="AT29" s="1064"/>
      <c r="AU29" s="1064" t="s">
        <v>609</v>
      </c>
      <c r="AV29" s="1064"/>
      <c r="AW29" s="1064"/>
      <c r="AX29" s="1064"/>
      <c r="AY29" s="1064"/>
      <c r="AZ29" s="1135" t="s">
        <v>609</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409</v>
      </c>
      <c r="C30" s="1131"/>
      <c r="D30" s="1131"/>
      <c r="E30" s="1131"/>
      <c r="F30" s="1131"/>
      <c r="G30" s="1131"/>
      <c r="H30" s="1131"/>
      <c r="I30" s="1131"/>
      <c r="J30" s="1131"/>
      <c r="K30" s="1131"/>
      <c r="L30" s="1131"/>
      <c r="M30" s="1131"/>
      <c r="N30" s="1131"/>
      <c r="O30" s="1131"/>
      <c r="P30" s="1132"/>
      <c r="Q30" s="1136">
        <v>364</v>
      </c>
      <c r="R30" s="1137"/>
      <c r="S30" s="1137"/>
      <c r="T30" s="1137"/>
      <c r="U30" s="1137"/>
      <c r="V30" s="1137">
        <v>361</v>
      </c>
      <c r="W30" s="1137"/>
      <c r="X30" s="1137"/>
      <c r="Y30" s="1137"/>
      <c r="Z30" s="1137"/>
      <c r="AA30" s="1137">
        <v>3</v>
      </c>
      <c r="AB30" s="1137"/>
      <c r="AC30" s="1137"/>
      <c r="AD30" s="1137"/>
      <c r="AE30" s="1138"/>
      <c r="AF30" s="1112">
        <v>3</v>
      </c>
      <c r="AG30" s="1113"/>
      <c r="AH30" s="1113"/>
      <c r="AI30" s="1113"/>
      <c r="AJ30" s="1114"/>
      <c r="AK30" s="1073">
        <v>230</v>
      </c>
      <c r="AL30" s="1064"/>
      <c r="AM30" s="1064"/>
      <c r="AN30" s="1064"/>
      <c r="AO30" s="1064"/>
      <c r="AP30" s="1064" t="s">
        <v>609</v>
      </c>
      <c r="AQ30" s="1064"/>
      <c r="AR30" s="1064"/>
      <c r="AS30" s="1064"/>
      <c r="AT30" s="1064"/>
      <c r="AU30" s="1064" t="s">
        <v>609</v>
      </c>
      <c r="AV30" s="1064"/>
      <c r="AW30" s="1064"/>
      <c r="AX30" s="1064"/>
      <c r="AY30" s="1064"/>
      <c r="AZ30" s="1135" t="s">
        <v>609</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410</v>
      </c>
      <c r="C31" s="1131"/>
      <c r="D31" s="1131"/>
      <c r="E31" s="1131"/>
      <c r="F31" s="1131"/>
      <c r="G31" s="1131"/>
      <c r="H31" s="1131"/>
      <c r="I31" s="1131"/>
      <c r="J31" s="1131"/>
      <c r="K31" s="1131"/>
      <c r="L31" s="1131"/>
      <c r="M31" s="1131"/>
      <c r="N31" s="1131"/>
      <c r="O31" s="1131"/>
      <c r="P31" s="1132"/>
      <c r="Q31" s="1136">
        <v>413</v>
      </c>
      <c r="R31" s="1137"/>
      <c r="S31" s="1137"/>
      <c r="T31" s="1137"/>
      <c r="U31" s="1137"/>
      <c r="V31" s="1137">
        <v>377</v>
      </c>
      <c r="W31" s="1137"/>
      <c r="X31" s="1137"/>
      <c r="Y31" s="1137"/>
      <c r="Z31" s="1137"/>
      <c r="AA31" s="1137">
        <v>35</v>
      </c>
      <c r="AB31" s="1137"/>
      <c r="AC31" s="1137"/>
      <c r="AD31" s="1137"/>
      <c r="AE31" s="1138"/>
      <c r="AF31" s="1112">
        <v>904</v>
      </c>
      <c r="AG31" s="1113"/>
      <c r="AH31" s="1113"/>
      <c r="AI31" s="1113"/>
      <c r="AJ31" s="1114"/>
      <c r="AK31" s="1073">
        <v>8</v>
      </c>
      <c r="AL31" s="1064"/>
      <c r="AM31" s="1064"/>
      <c r="AN31" s="1064"/>
      <c r="AO31" s="1064"/>
      <c r="AP31" s="1064">
        <v>2050</v>
      </c>
      <c r="AQ31" s="1064"/>
      <c r="AR31" s="1064"/>
      <c r="AS31" s="1064"/>
      <c r="AT31" s="1064"/>
      <c r="AU31" s="1064">
        <v>121</v>
      </c>
      <c r="AV31" s="1064"/>
      <c r="AW31" s="1064"/>
      <c r="AX31" s="1064"/>
      <c r="AY31" s="1064"/>
      <c r="AZ31" s="1135" t="s">
        <v>609</v>
      </c>
      <c r="BA31" s="1135"/>
      <c r="BB31" s="1135"/>
      <c r="BC31" s="1135"/>
      <c r="BD31" s="1135"/>
      <c r="BE31" s="1125" t="s">
        <v>411</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412</v>
      </c>
      <c r="C32" s="1131"/>
      <c r="D32" s="1131"/>
      <c r="E32" s="1131"/>
      <c r="F32" s="1131"/>
      <c r="G32" s="1131"/>
      <c r="H32" s="1131"/>
      <c r="I32" s="1131"/>
      <c r="J32" s="1131"/>
      <c r="K32" s="1131"/>
      <c r="L32" s="1131"/>
      <c r="M32" s="1131"/>
      <c r="N32" s="1131"/>
      <c r="O32" s="1131"/>
      <c r="P32" s="1132"/>
      <c r="Q32" s="1136">
        <v>80</v>
      </c>
      <c r="R32" s="1137"/>
      <c r="S32" s="1137"/>
      <c r="T32" s="1137"/>
      <c r="U32" s="1137"/>
      <c r="V32" s="1137">
        <v>64</v>
      </c>
      <c r="W32" s="1137"/>
      <c r="X32" s="1137"/>
      <c r="Y32" s="1137"/>
      <c r="Z32" s="1137"/>
      <c r="AA32" s="1137">
        <v>16</v>
      </c>
      <c r="AB32" s="1137"/>
      <c r="AC32" s="1137"/>
      <c r="AD32" s="1137"/>
      <c r="AE32" s="1138"/>
      <c r="AF32" s="1112">
        <v>260</v>
      </c>
      <c r="AG32" s="1113"/>
      <c r="AH32" s="1113"/>
      <c r="AI32" s="1113"/>
      <c r="AJ32" s="1114"/>
      <c r="AK32" s="1073" t="s">
        <v>609</v>
      </c>
      <c r="AL32" s="1064"/>
      <c r="AM32" s="1064"/>
      <c r="AN32" s="1064"/>
      <c r="AO32" s="1064"/>
      <c r="AP32" s="1064" t="s">
        <v>609</v>
      </c>
      <c r="AQ32" s="1064"/>
      <c r="AR32" s="1064"/>
      <c r="AS32" s="1064"/>
      <c r="AT32" s="1064"/>
      <c r="AU32" s="1064" t="s">
        <v>609</v>
      </c>
      <c r="AV32" s="1064"/>
      <c r="AW32" s="1064"/>
      <c r="AX32" s="1064"/>
      <c r="AY32" s="1064"/>
      <c r="AZ32" s="1135" t="s">
        <v>609</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413</v>
      </c>
      <c r="C33" s="1131"/>
      <c r="D33" s="1131"/>
      <c r="E33" s="1131"/>
      <c r="F33" s="1131"/>
      <c r="G33" s="1131"/>
      <c r="H33" s="1131"/>
      <c r="I33" s="1131"/>
      <c r="J33" s="1131"/>
      <c r="K33" s="1131"/>
      <c r="L33" s="1131"/>
      <c r="M33" s="1131"/>
      <c r="N33" s="1131"/>
      <c r="O33" s="1131"/>
      <c r="P33" s="1132"/>
      <c r="Q33" s="1136">
        <v>370</v>
      </c>
      <c r="R33" s="1137"/>
      <c r="S33" s="1137"/>
      <c r="T33" s="1137"/>
      <c r="U33" s="1137"/>
      <c r="V33" s="1137">
        <v>355</v>
      </c>
      <c r="W33" s="1137"/>
      <c r="X33" s="1137"/>
      <c r="Y33" s="1137"/>
      <c r="Z33" s="1137"/>
      <c r="AA33" s="1137">
        <v>15</v>
      </c>
      <c r="AB33" s="1137"/>
      <c r="AC33" s="1137"/>
      <c r="AD33" s="1137"/>
      <c r="AE33" s="1138"/>
      <c r="AF33" s="1112">
        <v>752</v>
      </c>
      <c r="AG33" s="1113"/>
      <c r="AH33" s="1113"/>
      <c r="AI33" s="1113"/>
      <c r="AJ33" s="1114"/>
      <c r="AK33" s="1073">
        <v>170</v>
      </c>
      <c r="AL33" s="1064"/>
      <c r="AM33" s="1064"/>
      <c r="AN33" s="1064"/>
      <c r="AO33" s="1064"/>
      <c r="AP33" s="1064">
        <v>3108</v>
      </c>
      <c r="AQ33" s="1064"/>
      <c r="AR33" s="1064"/>
      <c r="AS33" s="1064"/>
      <c r="AT33" s="1064"/>
      <c r="AU33" s="1064">
        <v>2368</v>
      </c>
      <c r="AV33" s="1064"/>
      <c r="AW33" s="1064"/>
      <c r="AX33" s="1064"/>
      <c r="AY33" s="1064"/>
      <c r="AZ33" s="1135" t="s">
        <v>609</v>
      </c>
      <c r="BA33" s="1135"/>
      <c r="BB33" s="1135"/>
      <c r="BC33" s="1135"/>
      <c r="BD33" s="1135"/>
      <c r="BE33" s="1125" t="s">
        <v>414</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415</v>
      </c>
      <c r="C34" s="1131"/>
      <c r="D34" s="1131"/>
      <c r="E34" s="1131"/>
      <c r="F34" s="1131"/>
      <c r="G34" s="1131"/>
      <c r="H34" s="1131"/>
      <c r="I34" s="1131"/>
      <c r="J34" s="1131"/>
      <c r="K34" s="1131"/>
      <c r="L34" s="1131"/>
      <c r="M34" s="1131"/>
      <c r="N34" s="1131"/>
      <c r="O34" s="1131"/>
      <c r="P34" s="1132"/>
      <c r="Q34" s="1136">
        <v>182</v>
      </c>
      <c r="R34" s="1137"/>
      <c r="S34" s="1137"/>
      <c r="T34" s="1137"/>
      <c r="U34" s="1137"/>
      <c r="V34" s="1137">
        <v>177</v>
      </c>
      <c r="W34" s="1137"/>
      <c r="X34" s="1137"/>
      <c r="Y34" s="1137"/>
      <c r="Z34" s="1137"/>
      <c r="AA34" s="1137">
        <v>5</v>
      </c>
      <c r="AB34" s="1137"/>
      <c r="AC34" s="1137"/>
      <c r="AD34" s="1137"/>
      <c r="AE34" s="1138"/>
      <c r="AF34" s="1112">
        <v>5</v>
      </c>
      <c r="AG34" s="1113"/>
      <c r="AH34" s="1113"/>
      <c r="AI34" s="1113"/>
      <c r="AJ34" s="1114"/>
      <c r="AK34" s="1073">
        <v>129</v>
      </c>
      <c r="AL34" s="1064"/>
      <c r="AM34" s="1064"/>
      <c r="AN34" s="1064"/>
      <c r="AO34" s="1064"/>
      <c r="AP34" s="1064">
        <v>755</v>
      </c>
      <c r="AQ34" s="1064"/>
      <c r="AR34" s="1064"/>
      <c r="AS34" s="1064"/>
      <c r="AT34" s="1064"/>
      <c r="AU34" s="1064">
        <v>755</v>
      </c>
      <c r="AV34" s="1064"/>
      <c r="AW34" s="1064"/>
      <c r="AX34" s="1064"/>
      <c r="AY34" s="1064"/>
      <c r="AZ34" s="1135" t="s">
        <v>609</v>
      </c>
      <c r="BA34" s="1135"/>
      <c r="BB34" s="1135"/>
      <c r="BC34" s="1135"/>
      <c r="BD34" s="1135"/>
      <c r="BE34" s="1125" t="s">
        <v>416</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417</v>
      </c>
      <c r="C35" s="1131"/>
      <c r="D35" s="1131"/>
      <c r="E35" s="1131"/>
      <c r="F35" s="1131"/>
      <c r="G35" s="1131"/>
      <c r="H35" s="1131"/>
      <c r="I35" s="1131"/>
      <c r="J35" s="1131"/>
      <c r="K35" s="1131"/>
      <c r="L35" s="1131"/>
      <c r="M35" s="1131"/>
      <c r="N35" s="1131"/>
      <c r="O35" s="1131"/>
      <c r="P35" s="1132"/>
      <c r="Q35" s="1136">
        <v>129</v>
      </c>
      <c r="R35" s="1137"/>
      <c r="S35" s="1137"/>
      <c r="T35" s="1137"/>
      <c r="U35" s="1137"/>
      <c r="V35" s="1137">
        <v>119</v>
      </c>
      <c r="W35" s="1137"/>
      <c r="X35" s="1137"/>
      <c r="Y35" s="1137"/>
      <c r="Z35" s="1137"/>
      <c r="AA35" s="1137">
        <v>10</v>
      </c>
      <c r="AB35" s="1137"/>
      <c r="AC35" s="1137"/>
      <c r="AD35" s="1137"/>
      <c r="AE35" s="1138"/>
      <c r="AF35" s="1112">
        <v>10</v>
      </c>
      <c r="AG35" s="1113"/>
      <c r="AH35" s="1113"/>
      <c r="AI35" s="1113"/>
      <c r="AJ35" s="1114"/>
      <c r="AK35" s="1073">
        <v>70</v>
      </c>
      <c r="AL35" s="1064"/>
      <c r="AM35" s="1064"/>
      <c r="AN35" s="1064"/>
      <c r="AO35" s="1064"/>
      <c r="AP35" s="1064">
        <v>346</v>
      </c>
      <c r="AQ35" s="1064"/>
      <c r="AR35" s="1064"/>
      <c r="AS35" s="1064"/>
      <c r="AT35" s="1064"/>
      <c r="AU35" s="1064">
        <v>320</v>
      </c>
      <c r="AV35" s="1064"/>
      <c r="AW35" s="1064"/>
      <c r="AX35" s="1064"/>
      <c r="AY35" s="1064"/>
      <c r="AZ35" s="1135" t="s">
        <v>609</v>
      </c>
      <c r="BA35" s="1135"/>
      <c r="BB35" s="1135"/>
      <c r="BC35" s="1135"/>
      <c r="BD35" s="1135"/>
      <c r="BE35" s="1125" t="s">
        <v>418</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394</v>
      </c>
      <c r="B63" s="1037" t="s">
        <v>420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1979</v>
      </c>
      <c r="AG63" s="1052"/>
      <c r="AH63" s="1052"/>
      <c r="AI63" s="1052"/>
      <c r="AJ63" s="1123"/>
      <c r="AK63" s="1124"/>
      <c r="AL63" s="1056"/>
      <c r="AM63" s="1056"/>
      <c r="AN63" s="1056"/>
      <c r="AO63" s="1056"/>
      <c r="AP63" s="1052">
        <v>6529</v>
      </c>
      <c r="AQ63" s="1052"/>
      <c r="AR63" s="1052"/>
      <c r="AS63" s="1052"/>
      <c r="AT63" s="1052"/>
      <c r="AU63" s="1052">
        <v>3565</v>
      </c>
      <c r="AV63" s="1052"/>
      <c r="AW63" s="1052"/>
      <c r="AX63" s="1052"/>
      <c r="AY63" s="1052"/>
      <c r="AZ63" s="1118"/>
      <c r="BA63" s="1118"/>
      <c r="BB63" s="1118"/>
      <c r="BC63" s="1118"/>
      <c r="BD63" s="1118"/>
      <c r="BE63" s="1053"/>
      <c r="BF63" s="1053"/>
      <c r="BG63" s="1053"/>
      <c r="BH63" s="1053"/>
      <c r="BI63" s="1054"/>
      <c r="BJ63" s="1119" t="s">
        <v>421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423</v>
      </c>
      <c r="B66" s="1089"/>
      <c r="C66" s="1089"/>
      <c r="D66" s="1089"/>
      <c r="E66" s="1089"/>
      <c r="F66" s="1089"/>
      <c r="G66" s="1089"/>
      <c r="H66" s="1089"/>
      <c r="I66" s="1089"/>
      <c r="J66" s="1089"/>
      <c r="K66" s="1089"/>
      <c r="L66" s="1089"/>
      <c r="M66" s="1089"/>
      <c r="N66" s="1089"/>
      <c r="O66" s="1089"/>
      <c r="P66" s="1090"/>
      <c r="Q66" s="1094" t="s">
        <v>424</v>
      </c>
      <c r="R66" s="1095"/>
      <c r="S66" s="1095"/>
      <c r="T66" s="1095"/>
      <c r="U66" s="1096"/>
      <c r="V66" s="1094" t="s">
        <v>425</v>
      </c>
      <c r="W66" s="1095"/>
      <c r="X66" s="1095"/>
      <c r="Y66" s="1095"/>
      <c r="Z66" s="1096"/>
      <c r="AA66" s="1094" t="s">
        <v>426</v>
      </c>
      <c r="AB66" s="1095"/>
      <c r="AC66" s="1095"/>
      <c r="AD66" s="1095"/>
      <c r="AE66" s="1096"/>
      <c r="AF66" s="1100" t="s">
        <v>402</v>
      </c>
      <c r="AG66" s="1101"/>
      <c r="AH66" s="1101"/>
      <c r="AI66" s="1101"/>
      <c r="AJ66" s="1102"/>
      <c r="AK66" s="1094" t="s">
        <v>403</v>
      </c>
      <c r="AL66" s="1089"/>
      <c r="AM66" s="1089"/>
      <c r="AN66" s="1089"/>
      <c r="AO66" s="1090"/>
      <c r="AP66" s="1094" t="s">
        <v>404</v>
      </c>
      <c r="AQ66" s="1095"/>
      <c r="AR66" s="1095"/>
      <c r="AS66" s="1095"/>
      <c r="AT66" s="1096"/>
      <c r="AU66" s="1094" t="s">
        <v>427</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587</v>
      </c>
      <c r="C68" s="1079"/>
      <c r="D68" s="1079"/>
      <c r="E68" s="1079"/>
      <c r="F68" s="1079"/>
      <c r="G68" s="1079"/>
      <c r="H68" s="1079"/>
      <c r="I68" s="1079"/>
      <c r="J68" s="1079"/>
      <c r="K68" s="1079"/>
      <c r="L68" s="1079"/>
      <c r="M68" s="1079"/>
      <c r="N68" s="1079"/>
      <c r="O68" s="1079"/>
      <c r="P68" s="1080"/>
      <c r="Q68" s="1081">
        <v>104</v>
      </c>
      <c r="R68" s="1075"/>
      <c r="S68" s="1075"/>
      <c r="T68" s="1075"/>
      <c r="U68" s="1075"/>
      <c r="V68" s="1075">
        <v>99</v>
      </c>
      <c r="W68" s="1075"/>
      <c r="X68" s="1075"/>
      <c r="Y68" s="1075"/>
      <c r="Z68" s="1075"/>
      <c r="AA68" s="1075">
        <v>5</v>
      </c>
      <c r="AB68" s="1075"/>
      <c r="AC68" s="1075"/>
      <c r="AD68" s="1075"/>
      <c r="AE68" s="1075"/>
      <c r="AF68" s="1075">
        <v>5</v>
      </c>
      <c r="AG68" s="1075"/>
      <c r="AH68" s="1075"/>
      <c r="AI68" s="1075"/>
      <c r="AJ68" s="1075"/>
      <c r="AK68" s="1075" t="s">
        <v>607</v>
      </c>
      <c r="AL68" s="1075"/>
      <c r="AM68" s="1075"/>
      <c r="AN68" s="1075"/>
      <c r="AO68" s="1075"/>
      <c r="AP68" s="1075" t="s">
        <v>607</v>
      </c>
      <c r="AQ68" s="1075"/>
      <c r="AR68" s="1075"/>
      <c r="AS68" s="1075"/>
      <c r="AT68" s="1075"/>
      <c r="AU68" s="1075" t="s">
        <v>607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588</v>
      </c>
      <c r="C69" s="1068"/>
      <c r="D69" s="1068"/>
      <c r="E69" s="1068"/>
      <c r="F69" s="1068"/>
      <c r="G69" s="1068"/>
      <c r="H69" s="1068"/>
      <c r="I69" s="1068"/>
      <c r="J69" s="1068"/>
      <c r="K69" s="1068"/>
      <c r="L69" s="1068"/>
      <c r="M69" s="1068"/>
      <c r="N69" s="1068"/>
      <c r="O69" s="1068"/>
      <c r="P69" s="1069"/>
      <c r="Q69" s="1070">
        <v>508</v>
      </c>
      <c r="R69" s="1064"/>
      <c r="S69" s="1064"/>
      <c r="T69" s="1064"/>
      <c r="U69" s="1064"/>
      <c r="V69" s="1064">
        <v>492</v>
      </c>
      <c r="W69" s="1064"/>
      <c r="X69" s="1064"/>
      <c r="Y69" s="1064"/>
      <c r="Z69" s="1064"/>
      <c r="AA69" s="1064">
        <v>16</v>
      </c>
      <c r="AB69" s="1064"/>
      <c r="AC69" s="1064"/>
      <c r="AD69" s="1064"/>
      <c r="AE69" s="1064"/>
      <c r="AF69" s="1064">
        <v>16</v>
      </c>
      <c r="AG69" s="1064"/>
      <c r="AH69" s="1064"/>
      <c r="AI69" s="1064"/>
      <c r="AJ69" s="1064"/>
      <c r="AK69" s="1064" t="s">
        <v>607</v>
      </c>
      <c r="AL69" s="1064"/>
      <c r="AM69" s="1064"/>
      <c r="AN69" s="1064"/>
      <c r="AO69" s="1064"/>
      <c r="AP69" s="1064" t="s">
        <v>607</v>
      </c>
      <c r="AQ69" s="1064"/>
      <c r="AR69" s="1064"/>
      <c r="AS69" s="1064"/>
      <c r="AT69" s="1064"/>
      <c r="AU69" s="1064" t="s">
        <v>607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589</v>
      </c>
      <c r="C70" s="1068"/>
      <c r="D70" s="1068"/>
      <c r="E70" s="1068"/>
      <c r="F70" s="1068"/>
      <c r="G70" s="1068"/>
      <c r="H70" s="1068"/>
      <c r="I70" s="1068"/>
      <c r="J70" s="1068"/>
      <c r="K70" s="1068"/>
      <c r="L70" s="1068"/>
      <c r="M70" s="1068"/>
      <c r="N70" s="1068"/>
      <c r="O70" s="1068"/>
      <c r="P70" s="1069"/>
      <c r="Q70" s="1070">
        <v>108</v>
      </c>
      <c r="R70" s="1064"/>
      <c r="S70" s="1064"/>
      <c r="T70" s="1064"/>
      <c r="U70" s="1064"/>
      <c r="V70" s="1064">
        <v>104</v>
      </c>
      <c r="W70" s="1064"/>
      <c r="X70" s="1064"/>
      <c r="Y70" s="1064"/>
      <c r="Z70" s="1064"/>
      <c r="AA70" s="1064">
        <v>4</v>
      </c>
      <c r="AB70" s="1064"/>
      <c r="AC70" s="1064"/>
      <c r="AD70" s="1064"/>
      <c r="AE70" s="1064"/>
      <c r="AF70" s="1064">
        <v>4</v>
      </c>
      <c r="AG70" s="1064"/>
      <c r="AH70" s="1064"/>
      <c r="AI70" s="1064"/>
      <c r="AJ70" s="1064"/>
      <c r="AK70" s="1064">
        <v>12</v>
      </c>
      <c r="AL70" s="1064"/>
      <c r="AM70" s="1064"/>
      <c r="AN70" s="1064"/>
      <c r="AO70" s="1064"/>
      <c r="AP70" s="1064" t="s">
        <v>607</v>
      </c>
      <c r="AQ70" s="1064"/>
      <c r="AR70" s="1064"/>
      <c r="AS70" s="1064"/>
      <c r="AT70" s="1064"/>
      <c r="AU70" s="1064" t="s">
        <v>608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590</v>
      </c>
      <c r="C71" s="1068"/>
      <c r="D71" s="1068"/>
      <c r="E71" s="1068"/>
      <c r="F71" s="1068"/>
      <c r="G71" s="1068"/>
      <c r="H71" s="1068"/>
      <c r="I71" s="1068"/>
      <c r="J71" s="1068"/>
      <c r="K71" s="1068"/>
      <c r="L71" s="1068"/>
      <c r="M71" s="1068"/>
      <c r="N71" s="1068"/>
      <c r="O71" s="1068"/>
      <c r="P71" s="1069"/>
      <c r="Q71" s="1070">
        <v>387</v>
      </c>
      <c r="R71" s="1064"/>
      <c r="S71" s="1064"/>
      <c r="T71" s="1064"/>
      <c r="U71" s="1064"/>
      <c r="V71" s="1064">
        <v>340</v>
      </c>
      <c r="W71" s="1064"/>
      <c r="X71" s="1064"/>
      <c r="Y71" s="1064"/>
      <c r="Z71" s="1064"/>
      <c r="AA71" s="1064">
        <v>47</v>
      </c>
      <c r="AB71" s="1064"/>
      <c r="AC71" s="1064"/>
      <c r="AD71" s="1064"/>
      <c r="AE71" s="1064"/>
      <c r="AF71" s="1064">
        <v>47</v>
      </c>
      <c r="AG71" s="1064"/>
      <c r="AH71" s="1064"/>
      <c r="AI71" s="1064"/>
      <c r="AJ71" s="1064"/>
      <c r="AK71" s="1064" t="s">
        <v>607</v>
      </c>
      <c r="AL71" s="1064"/>
      <c r="AM71" s="1064"/>
      <c r="AN71" s="1064"/>
      <c r="AO71" s="1064"/>
      <c r="AP71" s="1064" t="s">
        <v>607</v>
      </c>
      <c r="AQ71" s="1064"/>
      <c r="AR71" s="1064"/>
      <c r="AS71" s="1064"/>
      <c r="AT71" s="1064"/>
      <c r="AU71" s="1064" t="s">
        <v>607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591</v>
      </c>
      <c r="C72" s="1068"/>
      <c r="D72" s="1068"/>
      <c r="E72" s="1068"/>
      <c r="F72" s="1068"/>
      <c r="G72" s="1068"/>
      <c r="H72" s="1068"/>
      <c r="I72" s="1068"/>
      <c r="J72" s="1068"/>
      <c r="K72" s="1068"/>
      <c r="L72" s="1068"/>
      <c r="M72" s="1068"/>
      <c r="N72" s="1068"/>
      <c r="O72" s="1068"/>
      <c r="P72" s="1069"/>
      <c r="Q72" s="1070">
        <v>226</v>
      </c>
      <c r="R72" s="1064"/>
      <c r="S72" s="1064"/>
      <c r="T72" s="1064"/>
      <c r="U72" s="1064"/>
      <c r="V72" s="1064">
        <v>149</v>
      </c>
      <c r="W72" s="1064"/>
      <c r="X72" s="1064"/>
      <c r="Y72" s="1064"/>
      <c r="Z72" s="1064"/>
      <c r="AA72" s="1064">
        <v>77</v>
      </c>
      <c r="AB72" s="1064"/>
      <c r="AC72" s="1064"/>
      <c r="AD72" s="1064"/>
      <c r="AE72" s="1064"/>
      <c r="AF72" s="1064">
        <v>77</v>
      </c>
      <c r="AG72" s="1064"/>
      <c r="AH72" s="1064"/>
      <c r="AI72" s="1064"/>
      <c r="AJ72" s="1064"/>
      <c r="AK72" s="1064" t="s">
        <v>609</v>
      </c>
      <c r="AL72" s="1064"/>
      <c r="AM72" s="1064"/>
      <c r="AN72" s="1064"/>
      <c r="AO72" s="1064"/>
      <c r="AP72" s="1064" t="s">
        <v>609</v>
      </c>
      <c r="AQ72" s="1064"/>
      <c r="AR72" s="1064"/>
      <c r="AS72" s="1064"/>
      <c r="AT72" s="1064"/>
      <c r="AU72" s="1064" t="s">
        <v>609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592</v>
      </c>
      <c r="C73" s="1068"/>
      <c r="D73" s="1068"/>
      <c r="E73" s="1068"/>
      <c r="F73" s="1068"/>
      <c r="G73" s="1068"/>
      <c r="H73" s="1068"/>
      <c r="I73" s="1068"/>
      <c r="J73" s="1068"/>
      <c r="K73" s="1068"/>
      <c r="L73" s="1068"/>
      <c r="M73" s="1068"/>
      <c r="N73" s="1068"/>
      <c r="O73" s="1068"/>
      <c r="P73" s="1069"/>
      <c r="Q73" s="1070">
        <v>33</v>
      </c>
      <c r="R73" s="1064"/>
      <c r="S73" s="1064"/>
      <c r="T73" s="1064"/>
      <c r="U73" s="1064"/>
      <c r="V73" s="1064">
        <v>25</v>
      </c>
      <c r="W73" s="1064"/>
      <c r="X73" s="1064"/>
      <c r="Y73" s="1064"/>
      <c r="Z73" s="1064"/>
      <c r="AA73" s="1064">
        <v>7</v>
      </c>
      <c r="AB73" s="1064"/>
      <c r="AC73" s="1064"/>
      <c r="AD73" s="1064"/>
      <c r="AE73" s="1064"/>
      <c r="AF73" s="1064">
        <v>7</v>
      </c>
      <c r="AG73" s="1064"/>
      <c r="AH73" s="1064"/>
      <c r="AI73" s="1064"/>
      <c r="AJ73" s="1064"/>
      <c r="AK73" s="1064" t="s">
        <v>609</v>
      </c>
      <c r="AL73" s="1064"/>
      <c r="AM73" s="1064"/>
      <c r="AN73" s="1064"/>
      <c r="AO73" s="1064"/>
      <c r="AP73" s="1064" t="s">
        <v>609</v>
      </c>
      <c r="AQ73" s="1064"/>
      <c r="AR73" s="1064"/>
      <c r="AS73" s="1064"/>
      <c r="AT73" s="1064"/>
      <c r="AU73" s="1064" t="s">
        <v>609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593</v>
      </c>
      <c r="C74" s="1068"/>
      <c r="D74" s="1068"/>
      <c r="E74" s="1068"/>
      <c r="F74" s="1068"/>
      <c r="G74" s="1068"/>
      <c r="H74" s="1068"/>
      <c r="I74" s="1068"/>
      <c r="J74" s="1068"/>
      <c r="K74" s="1068"/>
      <c r="L74" s="1068"/>
      <c r="M74" s="1068"/>
      <c r="N74" s="1068"/>
      <c r="O74" s="1068"/>
      <c r="P74" s="1069"/>
      <c r="Q74" s="1070">
        <v>559</v>
      </c>
      <c r="R74" s="1064"/>
      <c r="S74" s="1064"/>
      <c r="T74" s="1064"/>
      <c r="U74" s="1064"/>
      <c r="V74" s="1064">
        <v>546</v>
      </c>
      <c r="W74" s="1064"/>
      <c r="X74" s="1064"/>
      <c r="Y74" s="1064"/>
      <c r="Z74" s="1064"/>
      <c r="AA74" s="1064">
        <v>14</v>
      </c>
      <c r="AB74" s="1064"/>
      <c r="AC74" s="1064"/>
      <c r="AD74" s="1064"/>
      <c r="AE74" s="1064"/>
      <c r="AF74" s="1064">
        <v>14</v>
      </c>
      <c r="AG74" s="1064"/>
      <c r="AH74" s="1064"/>
      <c r="AI74" s="1064"/>
      <c r="AJ74" s="1064"/>
      <c r="AK74" s="1064">
        <v>32</v>
      </c>
      <c r="AL74" s="1064"/>
      <c r="AM74" s="1064"/>
      <c r="AN74" s="1064"/>
      <c r="AO74" s="1064"/>
      <c r="AP74" s="1064">
        <v>30</v>
      </c>
      <c r="AQ74" s="1064"/>
      <c r="AR74" s="1064"/>
      <c r="AS74" s="1064"/>
      <c r="AT74" s="1064"/>
      <c r="AU74" s="1064">
        <v>4</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594</v>
      </c>
      <c r="C75" s="1068"/>
      <c r="D75" s="1068"/>
      <c r="E75" s="1068"/>
      <c r="F75" s="1068"/>
      <c r="G75" s="1068"/>
      <c r="H75" s="1068"/>
      <c r="I75" s="1068"/>
      <c r="J75" s="1068"/>
      <c r="K75" s="1068"/>
      <c r="L75" s="1068"/>
      <c r="M75" s="1068"/>
      <c r="N75" s="1068"/>
      <c r="O75" s="1068"/>
      <c r="P75" s="1069"/>
      <c r="Q75" s="1071">
        <v>3267</v>
      </c>
      <c r="R75" s="1072"/>
      <c r="S75" s="1072"/>
      <c r="T75" s="1072"/>
      <c r="U75" s="1073"/>
      <c r="V75" s="1074">
        <v>3247</v>
      </c>
      <c r="W75" s="1072"/>
      <c r="X75" s="1072"/>
      <c r="Y75" s="1072"/>
      <c r="Z75" s="1073"/>
      <c r="AA75" s="1074">
        <v>21</v>
      </c>
      <c r="AB75" s="1072"/>
      <c r="AC75" s="1072"/>
      <c r="AD75" s="1072"/>
      <c r="AE75" s="1073"/>
      <c r="AF75" s="1074">
        <v>21</v>
      </c>
      <c r="AG75" s="1072"/>
      <c r="AH75" s="1072"/>
      <c r="AI75" s="1072"/>
      <c r="AJ75" s="1073"/>
      <c r="AK75" s="1074" t="s">
        <v>607</v>
      </c>
      <c r="AL75" s="1072"/>
      <c r="AM75" s="1072"/>
      <c r="AN75" s="1072"/>
      <c r="AO75" s="1073"/>
      <c r="AP75" s="1074">
        <v>537</v>
      </c>
      <c r="AQ75" s="1072"/>
      <c r="AR75" s="1072"/>
      <c r="AS75" s="1072"/>
      <c r="AT75" s="1073"/>
      <c r="AU75" s="1074">
        <v>25</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595</v>
      </c>
      <c r="C76" s="1068"/>
      <c r="D76" s="1068"/>
      <c r="E76" s="1068"/>
      <c r="F76" s="1068"/>
      <c r="G76" s="1068"/>
      <c r="H76" s="1068"/>
      <c r="I76" s="1068"/>
      <c r="J76" s="1068"/>
      <c r="K76" s="1068"/>
      <c r="L76" s="1068"/>
      <c r="M76" s="1068"/>
      <c r="N76" s="1068"/>
      <c r="O76" s="1068"/>
      <c r="P76" s="1069"/>
      <c r="Q76" s="1071">
        <v>193</v>
      </c>
      <c r="R76" s="1072"/>
      <c r="S76" s="1072"/>
      <c r="T76" s="1072"/>
      <c r="U76" s="1073"/>
      <c r="V76" s="1074">
        <v>189</v>
      </c>
      <c r="W76" s="1072"/>
      <c r="X76" s="1072"/>
      <c r="Y76" s="1072"/>
      <c r="Z76" s="1073"/>
      <c r="AA76" s="1074">
        <v>4</v>
      </c>
      <c r="AB76" s="1072"/>
      <c r="AC76" s="1072"/>
      <c r="AD76" s="1072"/>
      <c r="AE76" s="1073"/>
      <c r="AF76" s="1074">
        <v>4</v>
      </c>
      <c r="AG76" s="1072"/>
      <c r="AH76" s="1072"/>
      <c r="AI76" s="1072"/>
      <c r="AJ76" s="1073"/>
      <c r="AK76" s="1074" t="s">
        <v>609</v>
      </c>
      <c r="AL76" s="1072"/>
      <c r="AM76" s="1072"/>
      <c r="AN76" s="1072"/>
      <c r="AO76" s="1073"/>
      <c r="AP76" s="1074" t="s">
        <v>609</v>
      </c>
      <c r="AQ76" s="1072"/>
      <c r="AR76" s="1072"/>
      <c r="AS76" s="1072"/>
      <c r="AT76" s="1073"/>
      <c r="AU76" s="1074" t="s">
        <v>609</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596</v>
      </c>
      <c r="C77" s="1068"/>
      <c r="D77" s="1068"/>
      <c r="E77" s="1068"/>
      <c r="F77" s="1068"/>
      <c r="G77" s="1068"/>
      <c r="H77" s="1068"/>
      <c r="I77" s="1068"/>
      <c r="J77" s="1068"/>
      <c r="K77" s="1068"/>
      <c r="L77" s="1068"/>
      <c r="M77" s="1068"/>
      <c r="N77" s="1068"/>
      <c r="O77" s="1068"/>
      <c r="P77" s="1069"/>
      <c r="Q77" s="1071">
        <v>232346</v>
      </c>
      <c r="R77" s="1072"/>
      <c r="S77" s="1072"/>
      <c r="T77" s="1072"/>
      <c r="U77" s="1073"/>
      <c r="V77" s="1074">
        <v>223330</v>
      </c>
      <c r="W77" s="1072"/>
      <c r="X77" s="1072"/>
      <c r="Y77" s="1072"/>
      <c r="Z77" s="1073"/>
      <c r="AA77" s="1074">
        <v>9016</v>
      </c>
      <c r="AB77" s="1072"/>
      <c r="AC77" s="1072"/>
      <c r="AD77" s="1072"/>
      <c r="AE77" s="1073"/>
      <c r="AF77" s="1074">
        <v>9016</v>
      </c>
      <c r="AG77" s="1072"/>
      <c r="AH77" s="1072"/>
      <c r="AI77" s="1072"/>
      <c r="AJ77" s="1073"/>
      <c r="AK77" s="1074">
        <v>1138</v>
      </c>
      <c r="AL77" s="1072"/>
      <c r="AM77" s="1072"/>
      <c r="AN77" s="1072"/>
      <c r="AO77" s="1073"/>
      <c r="AP77" s="1074" t="s">
        <v>609</v>
      </c>
      <c r="AQ77" s="1072"/>
      <c r="AR77" s="1072"/>
      <c r="AS77" s="1072"/>
      <c r="AT77" s="1073"/>
      <c r="AU77" s="1074" t="s">
        <v>609</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597</v>
      </c>
      <c r="C78" s="1068"/>
      <c r="D78" s="1068"/>
      <c r="E78" s="1068"/>
      <c r="F78" s="1068"/>
      <c r="G78" s="1068"/>
      <c r="H78" s="1068"/>
      <c r="I78" s="1068"/>
      <c r="J78" s="1068"/>
      <c r="K78" s="1068"/>
      <c r="L78" s="1068"/>
      <c r="M78" s="1068"/>
      <c r="N78" s="1068"/>
      <c r="O78" s="1068"/>
      <c r="P78" s="1069"/>
      <c r="Q78" s="1070">
        <v>303</v>
      </c>
      <c r="R78" s="1064"/>
      <c r="S78" s="1064"/>
      <c r="T78" s="1064"/>
      <c r="U78" s="1064"/>
      <c r="V78" s="1064">
        <v>284</v>
      </c>
      <c r="W78" s="1064"/>
      <c r="X78" s="1064"/>
      <c r="Y78" s="1064"/>
      <c r="Z78" s="1064"/>
      <c r="AA78" s="1064">
        <v>19</v>
      </c>
      <c r="AB78" s="1064"/>
      <c r="AC78" s="1064"/>
      <c r="AD78" s="1064"/>
      <c r="AE78" s="1064"/>
      <c r="AF78" s="1064">
        <v>19</v>
      </c>
      <c r="AG78" s="1064"/>
      <c r="AH78" s="1064"/>
      <c r="AI78" s="1064"/>
      <c r="AJ78" s="1064"/>
      <c r="AK78" s="1064">
        <v>88</v>
      </c>
      <c r="AL78" s="1064"/>
      <c r="AM78" s="1064"/>
      <c r="AN78" s="1064"/>
      <c r="AO78" s="1064"/>
      <c r="AP78" s="1064" t="s">
        <v>607</v>
      </c>
      <c r="AQ78" s="1064"/>
      <c r="AR78" s="1064"/>
      <c r="AS78" s="1064"/>
      <c r="AT78" s="1064"/>
      <c r="AU78" s="1064" t="s">
        <v>607</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598</v>
      </c>
      <c r="C79" s="1068"/>
      <c r="D79" s="1068"/>
      <c r="E79" s="1068"/>
      <c r="F79" s="1068"/>
      <c r="G79" s="1068"/>
      <c r="H79" s="1068"/>
      <c r="I79" s="1068"/>
      <c r="J79" s="1068"/>
      <c r="K79" s="1068"/>
      <c r="L79" s="1068"/>
      <c r="M79" s="1068"/>
      <c r="N79" s="1068"/>
      <c r="O79" s="1068"/>
      <c r="P79" s="1069"/>
      <c r="Q79" s="1070">
        <v>6335</v>
      </c>
      <c r="R79" s="1064"/>
      <c r="S79" s="1064"/>
      <c r="T79" s="1064"/>
      <c r="U79" s="1064"/>
      <c r="V79" s="1064">
        <v>4962</v>
      </c>
      <c r="W79" s="1064"/>
      <c r="X79" s="1064"/>
      <c r="Y79" s="1064"/>
      <c r="Z79" s="1064"/>
      <c r="AA79" s="1064">
        <v>1373</v>
      </c>
      <c r="AB79" s="1064"/>
      <c r="AC79" s="1064"/>
      <c r="AD79" s="1064"/>
      <c r="AE79" s="1064"/>
      <c r="AF79" s="1064">
        <v>1373</v>
      </c>
      <c r="AG79" s="1064"/>
      <c r="AH79" s="1064"/>
      <c r="AI79" s="1064"/>
      <c r="AJ79" s="1064"/>
      <c r="AK79" s="1064" t="s">
        <v>609</v>
      </c>
      <c r="AL79" s="1064"/>
      <c r="AM79" s="1064"/>
      <c r="AN79" s="1064"/>
      <c r="AO79" s="1064"/>
      <c r="AP79" s="1064" t="s">
        <v>609</v>
      </c>
      <c r="AQ79" s="1064"/>
      <c r="AR79" s="1064"/>
      <c r="AS79" s="1064"/>
      <c r="AT79" s="1064"/>
      <c r="AU79" s="1064" t="s">
        <v>609</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599</v>
      </c>
      <c r="C80" s="1068"/>
      <c r="D80" s="1068"/>
      <c r="E80" s="1068"/>
      <c r="F80" s="1068"/>
      <c r="G80" s="1068"/>
      <c r="H80" s="1068"/>
      <c r="I80" s="1068"/>
      <c r="J80" s="1068"/>
      <c r="K80" s="1068"/>
      <c r="L80" s="1068"/>
      <c r="M80" s="1068"/>
      <c r="N80" s="1068"/>
      <c r="O80" s="1068"/>
      <c r="P80" s="1069"/>
      <c r="Q80" s="1070">
        <v>895</v>
      </c>
      <c r="R80" s="1064"/>
      <c r="S80" s="1064"/>
      <c r="T80" s="1064"/>
      <c r="U80" s="1064"/>
      <c r="V80" s="1064">
        <v>894</v>
      </c>
      <c r="W80" s="1064"/>
      <c r="X80" s="1064"/>
      <c r="Y80" s="1064"/>
      <c r="Z80" s="1064"/>
      <c r="AA80" s="1064">
        <v>1</v>
      </c>
      <c r="AB80" s="1064"/>
      <c r="AC80" s="1064"/>
      <c r="AD80" s="1064"/>
      <c r="AE80" s="1064"/>
      <c r="AF80" s="1064">
        <v>1</v>
      </c>
      <c r="AG80" s="1064"/>
      <c r="AH80" s="1064"/>
      <c r="AI80" s="1064"/>
      <c r="AJ80" s="1064"/>
      <c r="AK80" s="1064" t="s">
        <v>609</v>
      </c>
      <c r="AL80" s="1064"/>
      <c r="AM80" s="1064"/>
      <c r="AN80" s="1064"/>
      <c r="AO80" s="1064"/>
      <c r="AP80" s="1064" t="s">
        <v>609</v>
      </c>
      <c r="AQ80" s="1064"/>
      <c r="AR80" s="1064"/>
      <c r="AS80" s="1064"/>
      <c r="AT80" s="1064"/>
      <c r="AU80" s="1064" t="s">
        <v>609</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600</v>
      </c>
      <c r="C81" s="1068"/>
      <c r="D81" s="1068"/>
      <c r="E81" s="1068"/>
      <c r="F81" s="1068"/>
      <c r="G81" s="1068"/>
      <c r="H81" s="1068"/>
      <c r="I81" s="1068"/>
      <c r="J81" s="1068"/>
      <c r="K81" s="1068"/>
      <c r="L81" s="1068"/>
      <c r="M81" s="1068"/>
      <c r="N81" s="1068"/>
      <c r="O81" s="1068"/>
      <c r="P81" s="1069"/>
      <c r="Q81" s="1070">
        <v>66</v>
      </c>
      <c r="R81" s="1064"/>
      <c r="S81" s="1064"/>
      <c r="T81" s="1064"/>
      <c r="U81" s="1064"/>
      <c r="V81" s="1064">
        <v>65</v>
      </c>
      <c r="W81" s="1064"/>
      <c r="X81" s="1064"/>
      <c r="Y81" s="1064"/>
      <c r="Z81" s="1064"/>
      <c r="AA81" s="1064">
        <v>1</v>
      </c>
      <c r="AB81" s="1064"/>
      <c r="AC81" s="1064"/>
      <c r="AD81" s="1064"/>
      <c r="AE81" s="1064"/>
      <c r="AF81" s="1064">
        <v>1</v>
      </c>
      <c r="AG81" s="1064"/>
      <c r="AH81" s="1064"/>
      <c r="AI81" s="1064"/>
      <c r="AJ81" s="1064"/>
      <c r="AK81" s="1064">
        <v>27</v>
      </c>
      <c r="AL81" s="1064"/>
      <c r="AM81" s="1064"/>
      <c r="AN81" s="1064"/>
      <c r="AO81" s="1064"/>
      <c r="AP81" s="1064" t="s">
        <v>609</v>
      </c>
      <c r="AQ81" s="1064"/>
      <c r="AR81" s="1064"/>
      <c r="AS81" s="1064"/>
      <c r="AT81" s="1064"/>
      <c r="AU81" s="1064" t="s">
        <v>609</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601</v>
      </c>
      <c r="C82" s="1068"/>
      <c r="D82" s="1068"/>
      <c r="E82" s="1068"/>
      <c r="F82" s="1068"/>
      <c r="G82" s="1068"/>
      <c r="H82" s="1068"/>
      <c r="I82" s="1068"/>
      <c r="J82" s="1068"/>
      <c r="K82" s="1068"/>
      <c r="L82" s="1068"/>
      <c r="M82" s="1068"/>
      <c r="N82" s="1068"/>
      <c r="O82" s="1068"/>
      <c r="P82" s="1069"/>
      <c r="Q82" s="1070">
        <v>8</v>
      </c>
      <c r="R82" s="1064"/>
      <c r="S82" s="1064"/>
      <c r="T82" s="1064"/>
      <c r="U82" s="1064"/>
      <c r="V82" s="1064">
        <v>7</v>
      </c>
      <c r="W82" s="1064"/>
      <c r="X82" s="1064"/>
      <c r="Y82" s="1064"/>
      <c r="Z82" s="1064"/>
      <c r="AA82" s="1064">
        <v>1</v>
      </c>
      <c r="AB82" s="1064"/>
      <c r="AC82" s="1064"/>
      <c r="AD82" s="1064"/>
      <c r="AE82" s="1064"/>
      <c r="AF82" s="1064">
        <v>1</v>
      </c>
      <c r="AG82" s="1064"/>
      <c r="AH82" s="1064"/>
      <c r="AI82" s="1064"/>
      <c r="AJ82" s="1064"/>
      <c r="AK82" s="1064" t="s">
        <v>609</v>
      </c>
      <c r="AL82" s="1064"/>
      <c r="AM82" s="1064"/>
      <c r="AN82" s="1064"/>
      <c r="AO82" s="1064"/>
      <c r="AP82" s="1064" t="s">
        <v>609</v>
      </c>
      <c r="AQ82" s="1064"/>
      <c r="AR82" s="1064"/>
      <c r="AS82" s="1064"/>
      <c r="AT82" s="1064"/>
      <c r="AU82" s="1064" t="s">
        <v>609</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t="s">
        <v>602</v>
      </c>
      <c r="C83" s="1068"/>
      <c r="D83" s="1068"/>
      <c r="E83" s="1068"/>
      <c r="F83" s="1068"/>
      <c r="G83" s="1068"/>
      <c r="H83" s="1068"/>
      <c r="I83" s="1068"/>
      <c r="J83" s="1068"/>
      <c r="K83" s="1068"/>
      <c r="L83" s="1068"/>
      <c r="M83" s="1068"/>
      <c r="N83" s="1068"/>
      <c r="O83" s="1068"/>
      <c r="P83" s="1069"/>
      <c r="Q83" s="1070">
        <v>3</v>
      </c>
      <c r="R83" s="1064"/>
      <c r="S83" s="1064"/>
      <c r="T83" s="1064"/>
      <c r="U83" s="1064"/>
      <c r="V83" s="1064">
        <v>2</v>
      </c>
      <c r="W83" s="1064"/>
      <c r="X83" s="1064"/>
      <c r="Y83" s="1064"/>
      <c r="Z83" s="1064"/>
      <c r="AA83" s="1064">
        <v>1</v>
      </c>
      <c r="AB83" s="1064"/>
      <c r="AC83" s="1064"/>
      <c r="AD83" s="1064"/>
      <c r="AE83" s="1064"/>
      <c r="AF83" s="1064">
        <v>1</v>
      </c>
      <c r="AG83" s="1064"/>
      <c r="AH83" s="1064"/>
      <c r="AI83" s="1064"/>
      <c r="AJ83" s="1064"/>
      <c r="AK83" s="1064" t="s">
        <v>609</v>
      </c>
      <c r="AL83" s="1064"/>
      <c r="AM83" s="1064"/>
      <c r="AN83" s="1064"/>
      <c r="AO83" s="1064"/>
      <c r="AP83" s="1064" t="s">
        <v>609</v>
      </c>
      <c r="AQ83" s="1064"/>
      <c r="AR83" s="1064"/>
      <c r="AS83" s="1064"/>
      <c r="AT83" s="1064"/>
      <c r="AU83" s="1064" t="s">
        <v>609</v>
      </c>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t="s">
        <v>603</v>
      </c>
      <c r="C84" s="1068"/>
      <c r="D84" s="1068"/>
      <c r="E84" s="1068"/>
      <c r="F84" s="1068"/>
      <c r="G84" s="1068"/>
      <c r="H84" s="1068"/>
      <c r="I84" s="1068"/>
      <c r="J84" s="1068"/>
      <c r="K84" s="1068"/>
      <c r="L84" s="1068"/>
      <c r="M84" s="1068"/>
      <c r="N84" s="1068"/>
      <c r="O84" s="1068"/>
      <c r="P84" s="1069"/>
      <c r="Q84" s="1070">
        <v>266</v>
      </c>
      <c r="R84" s="1064"/>
      <c r="S84" s="1064"/>
      <c r="T84" s="1064"/>
      <c r="U84" s="1064"/>
      <c r="V84" s="1064">
        <v>257</v>
      </c>
      <c r="W84" s="1064"/>
      <c r="X84" s="1064"/>
      <c r="Y84" s="1064"/>
      <c r="Z84" s="1064"/>
      <c r="AA84" s="1064">
        <v>9</v>
      </c>
      <c r="AB84" s="1064"/>
      <c r="AC84" s="1064"/>
      <c r="AD84" s="1064"/>
      <c r="AE84" s="1064"/>
      <c r="AF84" s="1064">
        <v>9</v>
      </c>
      <c r="AG84" s="1064"/>
      <c r="AH84" s="1064"/>
      <c r="AI84" s="1064"/>
      <c r="AJ84" s="1064"/>
      <c r="AK84" s="1064">
        <v>0</v>
      </c>
      <c r="AL84" s="1064"/>
      <c r="AM84" s="1064"/>
      <c r="AN84" s="1064"/>
      <c r="AO84" s="1064"/>
      <c r="AP84" s="1064">
        <v>953</v>
      </c>
      <c r="AQ84" s="1064"/>
      <c r="AR84" s="1064"/>
      <c r="AS84" s="1064"/>
      <c r="AT84" s="1064"/>
      <c r="AU84" s="1064">
        <v>7</v>
      </c>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394</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10615</v>
      </c>
      <c r="AG88" s="1052"/>
      <c r="AH88" s="1052"/>
      <c r="AI88" s="1052"/>
      <c r="AJ88" s="1052"/>
      <c r="AK88" s="1056"/>
      <c r="AL88" s="1056"/>
      <c r="AM88" s="1056"/>
      <c r="AN88" s="1056"/>
      <c r="AO88" s="1056"/>
      <c r="AP88" s="1052">
        <v>1520</v>
      </c>
      <c r="AQ88" s="1052"/>
      <c r="AR88" s="1052"/>
      <c r="AS88" s="1052"/>
      <c r="AT88" s="1052"/>
      <c r="AU88" s="1052">
        <v>35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v>
      </c>
      <c r="CS102" s="1044"/>
      <c r="CT102" s="1044"/>
      <c r="CU102" s="1044"/>
      <c r="CV102" s="1045"/>
      <c r="CW102" s="1043" t="s">
        <v>609</v>
      </c>
      <c r="CX102" s="1044"/>
      <c r="CY102" s="1044"/>
      <c r="CZ102" s="1044"/>
      <c r="DA102" s="1045"/>
      <c r="DB102" s="1043">
        <v>1339</v>
      </c>
      <c r="DC102" s="1044"/>
      <c r="DD102" s="1044"/>
      <c r="DE102" s="1044"/>
      <c r="DF102" s="1045"/>
      <c r="DG102" s="1043" t="s">
        <v>609</v>
      </c>
      <c r="DH102" s="1044"/>
      <c r="DI102" s="1044"/>
      <c r="DJ102" s="1044"/>
      <c r="DK102" s="1045"/>
      <c r="DL102" s="1043" t="s">
        <v>609</v>
      </c>
      <c r="DM102" s="1044"/>
      <c r="DN102" s="1044"/>
      <c r="DO102" s="1044"/>
      <c r="DP102" s="1045"/>
      <c r="DQ102" s="1043" t="s">
        <v>609</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311</v>
      </c>
      <c r="AG109" s="987"/>
      <c r="AH109" s="987"/>
      <c r="AI109" s="987"/>
      <c r="AJ109" s="988"/>
      <c r="AK109" s="989" t="s">
        <v>310</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311</v>
      </c>
      <c r="BW109" s="987"/>
      <c r="BX109" s="987"/>
      <c r="BY109" s="987"/>
      <c r="BZ109" s="988"/>
      <c r="CA109" s="989" t="s">
        <v>310</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311</v>
      </c>
      <c r="DM109" s="987"/>
      <c r="DN109" s="987"/>
      <c r="DO109" s="987"/>
      <c r="DP109" s="988"/>
      <c r="DQ109" s="989" t="s">
        <v>310</v>
      </c>
      <c r="DR109" s="987"/>
      <c r="DS109" s="987"/>
      <c r="DT109" s="987"/>
      <c r="DU109" s="988"/>
      <c r="DV109" s="989" t="s">
        <v>438</v>
      </c>
      <c r="DW109" s="987"/>
      <c r="DX109" s="987"/>
      <c r="DY109" s="987"/>
      <c r="DZ109" s="1018"/>
    </row>
    <row r="110" spans="1:131" s="247" customFormat="1" ht="26.25" customHeight="1" x14ac:dyDescent="0.15">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721349</v>
      </c>
      <c r="AB110" s="980"/>
      <c r="AC110" s="980"/>
      <c r="AD110" s="980"/>
      <c r="AE110" s="981"/>
      <c r="AF110" s="982">
        <v>653746</v>
      </c>
      <c r="AG110" s="980"/>
      <c r="AH110" s="980"/>
      <c r="AI110" s="980"/>
      <c r="AJ110" s="981"/>
      <c r="AK110" s="982">
        <v>632098</v>
      </c>
      <c r="AL110" s="980"/>
      <c r="AM110" s="980"/>
      <c r="AN110" s="980"/>
      <c r="AO110" s="981"/>
      <c r="AP110" s="983">
        <v>14.1</v>
      </c>
      <c r="AQ110" s="984"/>
      <c r="AR110" s="984"/>
      <c r="AS110" s="984"/>
      <c r="AT110" s="985"/>
      <c r="AU110" s="1019" t="s">
        <v>73</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5891436</v>
      </c>
      <c r="BR110" s="927"/>
      <c r="BS110" s="927"/>
      <c r="BT110" s="927"/>
      <c r="BU110" s="927"/>
      <c r="BV110" s="927">
        <v>6137801</v>
      </c>
      <c r="BW110" s="927"/>
      <c r="BX110" s="927"/>
      <c r="BY110" s="927"/>
      <c r="BZ110" s="927"/>
      <c r="CA110" s="927">
        <v>5648335</v>
      </c>
      <c r="CB110" s="927"/>
      <c r="CC110" s="927"/>
      <c r="CD110" s="927"/>
      <c r="CE110" s="927"/>
      <c r="CF110" s="951">
        <v>126</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444</v>
      </c>
      <c r="DH110" s="927"/>
      <c r="DI110" s="927"/>
      <c r="DJ110" s="927"/>
      <c r="DK110" s="927"/>
      <c r="DL110" s="927" t="s">
        <v>445</v>
      </c>
      <c r="DM110" s="927"/>
      <c r="DN110" s="927"/>
      <c r="DO110" s="927"/>
      <c r="DP110" s="927"/>
      <c r="DQ110" s="927" t="s">
        <v>445</v>
      </c>
      <c r="DR110" s="927"/>
      <c r="DS110" s="927"/>
      <c r="DT110" s="927"/>
      <c r="DU110" s="927"/>
      <c r="DV110" s="928" t="s">
        <v>445</v>
      </c>
      <c r="DW110" s="928"/>
      <c r="DX110" s="928"/>
      <c r="DY110" s="928"/>
      <c r="DZ110" s="929"/>
    </row>
    <row r="111" spans="1:131" s="247" customFormat="1" ht="26.25" customHeight="1" x14ac:dyDescent="0.15">
      <c r="A111" s="856" t="s">
        <v>446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445</v>
      </c>
      <c r="AB111" s="1008"/>
      <c r="AC111" s="1008"/>
      <c r="AD111" s="1008"/>
      <c r="AE111" s="1009"/>
      <c r="AF111" s="1010" t="s">
        <v>445</v>
      </c>
      <c r="AG111" s="1008"/>
      <c r="AH111" s="1008"/>
      <c r="AI111" s="1008"/>
      <c r="AJ111" s="1009"/>
      <c r="AK111" s="1010" t="s">
        <v>445</v>
      </c>
      <c r="AL111" s="1008"/>
      <c r="AM111" s="1008"/>
      <c r="AN111" s="1008"/>
      <c r="AO111" s="1009"/>
      <c r="AP111" s="1011" t="s">
        <v>139</v>
      </c>
      <c r="AQ111" s="1012"/>
      <c r="AR111" s="1012"/>
      <c r="AS111" s="1012"/>
      <c r="AT111" s="1013"/>
      <c r="AU111" s="1021"/>
      <c r="AV111" s="1022"/>
      <c r="AW111" s="1022"/>
      <c r="AX111" s="1022"/>
      <c r="AY111" s="1022"/>
      <c r="AZ111" s="897" t="s">
        <v>447</v>
      </c>
      <c r="BA111" s="832"/>
      <c r="BB111" s="832"/>
      <c r="BC111" s="832"/>
      <c r="BD111" s="832"/>
      <c r="BE111" s="832"/>
      <c r="BF111" s="832"/>
      <c r="BG111" s="832"/>
      <c r="BH111" s="832"/>
      <c r="BI111" s="832"/>
      <c r="BJ111" s="832"/>
      <c r="BK111" s="832"/>
      <c r="BL111" s="832"/>
      <c r="BM111" s="832"/>
      <c r="BN111" s="832"/>
      <c r="BO111" s="832"/>
      <c r="BP111" s="833"/>
      <c r="BQ111" s="898" t="s">
        <v>139</v>
      </c>
      <c r="BR111" s="899"/>
      <c r="BS111" s="899"/>
      <c r="BT111" s="899"/>
      <c r="BU111" s="899"/>
      <c r="BV111" s="899" t="s">
        <v>396</v>
      </c>
      <c r="BW111" s="899"/>
      <c r="BX111" s="899"/>
      <c r="BY111" s="899"/>
      <c r="BZ111" s="899"/>
      <c r="CA111" s="899" t="s">
        <v>445</v>
      </c>
      <c r="CB111" s="899"/>
      <c r="CC111" s="899"/>
      <c r="CD111" s="899"/>
      <c r="CE111" s="899"/>
      <c r="CF111" s="960" t="s">
        <v>139</v>
      </c>
      <c r="CG111" s="961"/>
      <c r="CH111" s="961"/>
      <c r="CI111" s="961"/>
      <c r="CJ111" s="961"/>
      <c r="CK111" s="1016"/>
      <c r="CL111" s="903"/>
      <c r="CM111" s="906" t="s">
        <v>448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445</v>
      </c>
      <c r="DH111" s="899"/>
      <c r="DI111" s="899"/>
      <c r="DJ111" s="899"/>
      <c r="DK111" s="899"/>
      <c r="DL111" s="899" t="s">
        <v>444</v>
      </c>
      <c r="DM111" s="899"/>
      <c r="DN111" s="899"/>
      <c r="DO111" s="899"/>
      <c r="DP111" s="899"/>
      <c r="DQ111" s="899" t="s">
        <v>445</v>
      </c>
      <c r="DR111" s="899"/>
      <c r="DS111" s="899"/>
      <c r="DT111" s="899"/>
      <c r="DU111" s="899"/>
      <c r="DV111" s="876" t="s">
        <v>445</v>
      </c>
      <c r="DW111" s="876"/>
      <c r="DX111" s="876"/>
      <c r="DY111" s="876"/>
      <c r="DZ111" s="877"/>
    </row>
    <row r="112" spans="1:131" s="247" customFormat="1" ht="26.25" customHeight="1" x14ac:dyDescent="0.15">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444</v>
      </c>
      <c r="AB112" s="862"/>
      <c r="AC112" s="862"/>
      <c r="AD112" s="862"/>
      <c r="AE112" s="863"/>
      <c r="AF112" s="864" t="s">
        <v>139</v>
      </c>
      <c r="AG112" s="862"/>
      <c r="AH112" s="862"/>
      <c r="AI112" s="862"/>
      <c r="AJ112" s="863"/>
      <c r="AK112" s="864" t="s">
        <v>445</v>
      </c>
      <c r="AL112" s="862"/>
      <c r="AM112" s="862"/>
      <c r="AN112" s="862"/>
      <c r="AO112" s="863"/>
      <c r="AP112" s="909" t="s">
        <v>445</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4291907</v>
      </c>
      <c r="BR112" s="899"/>
      <c r="BS112" s="899"/>
      <c r="BT112" s="899"/>
      <c r="BU112" s="899"/>
      <c r="BV112" s="899">
        <v>4053223</v>
      </c>
      <c r="BW112" s="899"/>
      <c r="BX112" s="899"/>
      <c r="BY112" s="899"/>
      <c r="BZ112" s="899"/>
      <c r="CA112" s="899">
        <v>3565041</v>
      </c>
      <c r="CB112" s="899"/>
      <c r="CC112" s="899"/>
      <c r="CD112" s="899"/>
      <c r="CE112" s="899"/>
      <c r="CF112" s="960">
        <v>79.599999999999994</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445</v>
      </c>
      <c r="DH112" s="899"/>
      <c r="DI112" s="899"/>
      <c r="DJ112" s="899"/>
      <c r="DK112" s="899"/>
      <c r="DL112" s="899" t="s">
        <v>445</v>
      </c>
      <c r="DM112" s="899"/>
      <c r="DN112" s="899"/>
      <c r="DO112" s="899"/>
      <c r="DP112" s="899"/>
      <c r="DQ112" s="899" t="s">
        <v>445</v>
      </c>
      <c r="DR112" s="899"/>
      <c r="DS112" s="899"/>
      <c r="DT112" s="899"/>
      <c r="DU112" s="899"/>
      <c r="DV112" s="876" t="s">
        <v>421</v>
      </c>
      <c r="DW112" s="876"/>
      <c r="DX112" s="876"/>
      <c r="DY112" s="876"/>
      <c r="DZ112" s="877"/>
    </row>
    <row r="113" spans="1:130" s="247" customFormat="1" ht="26.25" customHeight="1" x14ac:dyDescent="0.15">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314655</v>
      </c>
      <c r="AB113" s="1008"/>
      <c r="AC113" s="1008"/>
      <c r="AD113" s="1008"/>
      <c r="AE113" s="1009"/>
      <c r="AF113" s="1010">
        <v>314192</v>
      </c>
      <c r="AG113" s="1008"/>
      <c r="AH113" s="1008"/>
      <c r="AI113" s="1008"/>
      <c r="AJ113" s="1009"/>
      <c r="AK113" s="1010">
        <v>258997</v>
      </c>
      <c r="AL113" s="1008"/>
      <c r="AM113" s="1008"/>
      <c r="AN113" s="1008"/>
      <c r="AO113" s="1009"/>
      <c r="AP113" s="1011">
        <v>5.8</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56984</v>
      </c>
      <c r="BR113" s="899"/>
      <c r="BS113" s="899"/>
      <c r="BT113" s="899"/>
      <c r="BU113" s="899"/>
      <c r="BV113" s="899">
        <v>45565</v>
      </c>
      <c r="BW113" s="899"/>
      <c r="BX113" s="899"/>
      <c r="BY113" s="899"/>
      <c r="BZ113" s="899"/>
      <c r="CA113" s="899">
        <v>35349</v>
      </c>
      <c r="CB113" s="899"/>
      <c r="CC113" s="899"/>
      <c r="CD113" s="899"/>
      <c r="CE113" s="899"/>
      <c r="CF113" s="960">
        <v>0.8</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396</v>
      </c>
      <c r="DH113" s="862"/>
      <c r="DI113" s="862"/>
      <c r="DJ113" s="862"/>
      <c r="DK113" s="863"/>
      <c r="DL113" s="864" t="s">
        <v>139</v>
      </c>
      <c r="DM113" s="862"/>
      <c r="DN113" s="862"/>
      <c r="DO113" s="862"/>
      <c r="DP113" s="863"/>
      <c r="DQ113" s="864" t="s">
        <v>139</v>
      </c>
      <c r="DR113" s="862"/>
      <c r="DS113" s="862"/>
      <c r="DT113" s="862"/>
      <c r="DU113" s="863"/>
      <c r="DV113" s="909" t="s">
        <v>445</v>
      </c>
      <c r="DW113" s="910"/>
      <c r="DX113" s="910"/>
      <c r="DY113" s="910"/>
      <c r="DZ113" s="911"/>
    </row>
    <row r="114" spans="1:130" s="247" customFormat="1" ht="26.25" customHeight="1" x14ac:dyDescent="0.15">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13709</v>
      </c>
      <c r="AB114" s="862"/>
      <c r="AC114" s="862"/>
      <c r="AD114" s="862"/>
      <c r="AE114" s="863"/>
      <c r="AF114" s="864">
        <v>11786</v>
      </c>
      <c r="AG114" s="862"/>
      <c r="AH114" s="862"/>
      <c r="AI114" s="862"/>
      <c r="AJ114" s="863"/>
      <c r="AK114" s="864">
        <v>12357</v>
      </c>
      <c r="AL114" s="862"/>
      <c r="AM114" s="862"/>
      <c r="AN114" s="862"/>
      <c r="AO114" s="863"/>
      <c r="AP114" s="909">
        <v>0.3</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1316884</v>
      </c>
      <c r="BR114" s="899"/>
      <c r="BS114" s="899"/>
      <c r="BT114" s="899"/>
      <c r="BU114" s="899"/>
      <c r="BV114" s="899">
        <v>1256469</v>
      </c>
      <c r="BW114" s="899"/>
      <c r="BX114" s="899"/>
      <c r="BY114" s="899"/>
      <c r="BZ114" s="899"/>
      <c r="CA114" s="899">
        <v>1240518</v>
      </c>
      <c r="CB114" s="899"/>
      <c r="CC114" s="899"/>
      <c r="CD114" s="899"/>
      <c r="CE114" s="899"/>
      <c r="CF114" s="960">
        <v>27.7</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459</v>
      </c>
      <c r="DH114" s="862"/>
      <c r="DI114" s="862"/>
      <c r="DJ114" s="862"/>
      <c r="DK114" s="863"/>
      <c r="DL114" s="864" t="s">
        <v>445</v>
      </c>
      <c r="DM114" s="862"/>
      <c r="DN114" s="862"/>
      <c r="DO114" s="862"/>
      <c r="DP114" s="863"/>
      <c r="DQ114" s="864" t="s">
        <v>444</v>
      </c>
      <c r="DR114" s="862"/>
      <c r="DS114" s="862"/>
      <c r="DT114" s="862"/>
      <c r="DU114" s="863"/>
      <c r="DV114" s="909" t="s">
        <v>445</v>
      </c>
      <c r="DW114" s="910"/>
      <c r="DX114" s="910"/>
      <c r="DY114" s="910"/>
      <c r="DZ114" s="911"/>
    </row>
    <row r="115" spans="1:130" s="247" customFormat="1" ht="26.25" customHeight="1" x14ac:dyDescent="0.15">
      <c r="A115" s="1003"/>
      <c r="B115" s="1004"/>
      <c r="C115" s="832" t="s">
        <v>460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445</v>
      </c>
      <c r="AB115" s="1008"/>
      <c r="AC115" s="1008"/>
      <c r="AD115" s="1008"/>
      <c r="AE115" s="1009"/>
      <c r="AF115" s="1010" t="s">
        <v>444</v>
      </c>
      <c r="AG115" s="1008"/>
      <c r="AH115" s="1008"/>
      <c r="AI115" s="1008"/>
      <c r="AJ115" s="1009"/>
      <c r="AK115" s="1010" t="s">
        <v>444</v>
      </c>
      <c r="AL115" s="1008"/>
      <c r="AM115" s="1008"/>
      <c r="AN115" s="1008"/>
      <c r="AO115" s="1009"/>
      <c r="AP115" s="1011" t="s">
        <v>445</v>
      </c>
      <c r="AQ115" s="1012"/>
      <c r="AR115" s="1012"/>
      <c r="AS115" s="1012"/>
      <c r="AT115" s="1013"/>
      <c r="AU115" s="1021"/>
      <c r="AV115" s="1022"/>
      <c r="AW115" s="1022"/>
      <c r="AX115" s="1022"/>
      <c r="AY115" s="1022"/>
      <c r="AZ115" s="897" t="s">
        <v>461</v>
      </c>
      <c r="BA115" s="832"/>
      <c r="BB115" s="832"/>
      <c r="BC115" s="832"/>
      <c r="BD115" s="832"/>
      <c r="BE115" s="832"/>
      <c r="BF115" s="832"/>
      <c r="BG115" s="832"/>
      <c r="BH115" s="832"/>
      <c r="BI115" s="832"/>
      <c r="BJ115" s="832"/>
      <c r="BK115" s="832"/>
      <c r="BL115" s="832"/>
      <c r="BM115" s="832"/>
      <c r="BN115" s="832"/>
      <c r="BO115" s="832"/>
      <c r="BP115" s="833"/>
      <c r="BQ115" s="898" t="s">
        <v>445</v>
      </c>
      <c r="BR115" s="899"/>
      <c r="BS115" s="899"/>
      <c r="BT115" s="899"/>
      <c r="BU115" s="899"/>
      <c r="BV115" s="899" t="s">
        <v>445</v>
      </c>
      <c r="BW115" s="899"/>
      <c r="BX115" s="899"/>
      <c r="BY115" s="899"/>
      <c r="BZ115" s="899"/>
      <c r="CA115" s="899" t="s">
        <v>445</v>
      </c>
      <c r="CB115" s="899"/>
      <c r="CC115" s="899"/>
      <c r="CD115" s="899"/>
      <c r="CE115" s="899"/>
      <c r="CF115" s="960" t="s">
        <v>445</v>
      </c>
      <c r="CG115" s="961"/>
      <c r="CH115" s="961"/>
      <c r="CI115" s="961"/>
      <c r="CJ115" s="961"/>
      <c r="CK115" s="1016"/>
      <c r="CL115" s="903"/>
      <c r="CM115" s="897" t="s">
        <v>462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445</v>
      </c>
      <c r="DH115" s="862"/>
      <c r="DI115" s="862"/>
      <c r="DJ115" s="862"/>
      <c r="DK115" s="863"/>
      <c r="DL115" s="864" t="s">
        <v>396</v>
      </c>
      <c r="DM115" s="862"/>
      <c r="DN115" s="862"/>
      <c r="DO115" s="862"/>
      <c r="DP115" s="863"/>
      <c r="DQ115" s="864" t="s">
        <v>445</v>
      </c>
      <c r="DR115" s="862"/>
      <c r="DS115" s="862"/>
      <c r="DT115" s="862"/>
      <c r="DU115" s="863"/>
      <c r="DV115" s="909" t="s">
        <v>445</v>
      </c>
      <c r="DW115" s="910"/>
      <c r="DX115" s="910"/>
      <c r="DY115" s="910"/>
      <c r="DZ115" s="911"/>
    </row>
    <row r="116" spans="1:130" s="247" customFormat="1" ht="26.25" customHeight="1" x14ac:dyDescent="0.15">
      <c r="A116" s="1005"/>
      <c r="B116" s="1006"/>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445</v>
      </c>
      <c r="AB116" s="862"/>
      <c r="AC116" s="862"/>
      <c r="AD116" s="862"/>
      <c r="AE116" s="863"/>
      <c r="AF116" s="864" t="s">
        <v>139</v>
      </c>
      <c r="AG116" s="862"/>
      <c r="AH116" s="862"/>
      <c r="AI116" s="862"/>
      <c r="AJ116" s="863"/>
      <c r="AK116" s="864" t="s">
        <v>421</v>
      </c>
      <c r="AL116" s="862"/>
      <c r="AM116" s="862"/>
      <c r="AN116" s="862"/>
      <c r="AO116" s="863"/>
      <c r="AP116" s="909" t="s">
        <v>396</v>
      </c>
      <c r="AQ116" s="910"/>
      <c r="AR116" s="910"/>
      <c r="AS116" s="910"/>
      <c r="AT116" s="911"/>
      <c r="AU116" s="1021"/>
      <c r="AV116" s="1022"/>
      <c r="AW116" s="1022"/>
      <c r="AX116" s="1022"/>
      <c r="AY116" s="1022"/>
      <c r="AZ116" s="948" t="s">
        <v>464</v>
      </c>
      <c r="BA116" s="949"/>
      <c r="BB116" s="949"/>
      <c r="BC116" s="949"/>
      <c r="BD116" s="949"/>
      <c r="BE116" s="949"/>
      <c r="BF116" s="949"/>
      <c r="BG116" s="949"/>
      <c r="BH116" s="949"/>
      <c r="BI116" s="949"/>
      <c r="BJ116" s="949"/>
      <c r="BK116" s="949"/>
      <c r="BL116" s="949"/>
      <c r="BM116" s="949"/>
      <c r="BN116" s="949"/>
      <c r="BO116" s="949"/>
      <c r="BP116" s="950"/>
      <c r="BQ116" s="898" t="s">
        <v>445</v>
      </c>
      <c r="BR116" s="899"/>
      <c r="BS116" s="899"/>
      <c r="BT116" s="899"/>
      <c r="BU116" s="899"/>
      <c r="BV116" s="899" t="s">
        <v>396</v>
      </c>
      <c r="BW116" s="899"/>
      <c r="BX116" s="899"/>
      <c r="BY116" s="899"/>
      <c r="BZ116" s="899"/>
      <c r="CA116" s="899" t="s">
        <v>139</v>
      </c>
      <c r="CB116" s="899"/>
      <c r="CC116" s="899"/>
      <c r="CD116" s="899"/>
      <c r="CE116" s="899"/>
      <c r="CF116" s="960" t="s">
        <v>445</v>
      </c>
      <c r="CG116" s="961"/>
      <c r="CH116" s="961"/>
      <c r="CI116" s="961"/>
      <c r="CJ116" s="961"/>
      <c r="CK116" s="1016"/>
      <c r="CL116" s="903"/>
      <c r="CM116" s="906" t="s">
        <v>465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445</v>
      </c>
      <c r="DH116" s="862"/>
      <c r="DI116" s="862"/>
      <c r="DJ116" s="862"/>
      <c r="DK116" s="863"/>
      <c r="DL116" s="864" t="s">
        <v>445</v>
      </c>
      <c r="DM116" s="862"/>
      <c r="DN116" s="862"/>
      <c r="DO116" s="862"/>
      <c r="DP116" s="863"/>
      <c r="DQ116" s="864" t="s">
        <v>396</v>
      </c>
      <c r="DR116" s="862"/>
      <c r="DS116" s="862"/>
      <c r="DT116" s="862"/>
      <c r="DU116" s="863"/>
      <c r="DV116" s="909" t="s">
        <v>445</v>
      </c>
      <c r="DW116" s="910"/>
      <c r="DX116" s="910"/>
      <c r="DY116" s="910"/>
      <c r="DZ116" s="911"/>
    </row>
    <row r="117" spans="1:130" s="247" customFormat="1" ht="26.25" customHeight="1" x14ac:dyDescent="0.15">
      <c r="A117" s="986" t="s">
        <v>191</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466</v>
      </c>
      <c r="Z117" s="988"/>
      <c r="AA117" s="993">
        <v>1049713</v>
      </c>
      <c r="AB117" s="994"/>
      <c r="AC117" s="994"/>
      <c r="AD117" s="994"/>
      <c r="AE117" s="995"/>
      <c r="AF117" s="996">
        <v>979724</v>
      </c>
      <c r="AG117" s="994"/>
      <c r="AH117" s="994"/>
      <c r="AI117" s="994"/>
      <c r="AJ117" s="995"/>
      <c r="AK117" s="996">
        <v>903452</v>
      </c>
      <c r="AL117" s="994"/>
      <c r="AM117" s="994"/>
      <c r="AN117" s="994"/>
      <c r="AO117" s="995"/>
      <c r="AP117" s="997"/>
      <c r="AQ117" s="998"/>
      <c r="AR117" s="998"/>
      <c r="AS117" s="998"/>
      <c r="AT117" s="999"/>
      <c r="AU117" s="1021"/>
      <c r="AV117" s="1022"/>
      <c r="AW117" s="1022"/>
      <c r="AX117" s="1022"/>
      <c r="AY117" s="1022"/>
      <c r="AZ117" s="948" t="s">
        <v>467</v>
      </c>
      <c r="BA117" s="949"/>
      <c r="BB117" s="949"/>
      <c r="BC117" s="949"/>
      <c r="BD117" s="949"/>
      <c r="BE117" s="949"/>
      <c r="BF117" s="949"/>
      <c r="BG117" s="949"/>
      <c r="BH117" s="949"/>
      <c r="BI117" s="949"/>
      <c r="BJ117" s="949"/>
      <c r="BK117" s="949"/>
      <c r="BL117" s="949"/>
      <c r="BM117" s="949"/>
      <c r="BN117" s="949"/>
      <c r="BO117" s="949"/>
      <c r="BP117" s="950"/>
      <c r="BQ117" s="898" t="s">
        <v>139</v>
      </c>
      <c r="BR117" s="899"/>
      <c r="BS117" s="899"/>
      <c r="BT117" s="899"/>
      <c r="BU117" s="899"/>
      <c r="BV117" s="899" t="s">
        <v>445</v>
      </c>
      <c r="BW117" s="899"/>
      <c r="BX117" s="899"/>
      <c r="BY117" s="899"/>
      <c r="BZ117" s="899"/>
      <c r="CA117" s="899" t="s">
        <v>396</v>
      </c>
      <c r="CB117" s="899"/>
      <c r="CC117" s="899"/>
      <c r="CD117" s="899"/>
      <c r="CE117" s="899"/>
      <c r="CF117" s="960" t="s">
        <v>139</v>
      </c>
      <c r="CG117" s="961"/>
      <c r="CH117" s="961"/>
      <c r="CI117" s="961"/>
      <c r="CJ117" s="961"/>
      <c r="CK117" s="1016"/>
      <c r="CL117" s="903"/>
      <c r="CM117" s="906" t="s">
        <v>468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445</v>
      </c>
      <c r="DH117" s="862"/>
      <c r="DI117" s="862"/>
      <c r="DJ117" s="862"/>
      <c r="DK117" s="863"/>
      <c r="DL117" s="864" t="s">
        <v>139</v>
      </c>
      <c r="DM117" s="862"/>
      <c r="DN117" s="862"/>
      <c r="DO117" s="862"/>
      <c r="DP117" s="863"/>
      <c r="DQ117" s="864" t="s">
        <v>139</v>
      </c>
      <c r="DR117" s="862"/>
      <c r="DS117" s="862"/>
      <c r="DT117" s="862"/>
      <c r="DU117" s="863"/>
      <c r="DV117" s="909" t="s">
        <v>459</v>
      </c>
      <c r="DW117" s="910"/>
      <c r="DX117" s="910"/>
      <c r="DY117" s="910"/>
      <c r="DZ117" s="911"/>
    </row>
    <row r="118" spans="1:130" s="247" customFormat="1" ht="26.25" customHeight="1" x14ac:dyDescent="0.15">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311</v>
      </c>
      <c r="AG118" s="987"/>
      <c r="AH118" s="987"/>
      <c r="AI118" s="987"/>
      <c r="AJ118" s="988"/>
      <c r="AK118" s="989" t="s">
        <v>310</v>
      </c>
      <c r="AL118" s="987"/>
      <c r="AM118" s="987"/>
      <c r="AN118" s="987"/>
      <c r="AO118" s="988"/>
      <c r="AP118" s="990" t="s">
        <v>438</v>
      </c>
      <c r="AQ118" s="991"/>
      <c r="AR118" s="991"/>
      <c r="AS118" s="991"/>
      <c r="AT118" s="992"/>
      <c r="AU118" s="1021"/>
      <c r="AV118" s="1022"/>
      <c r="AW118" s="1022"/>
      <c r="AX118" s="1022"/>
      <c r="AY118" s="1022"/>
      <c r="AZ118" s="964" t="s">
        <v>469</v>
      </c>
      <c r="BA118" s="965"/>
      <c r="BB118" s="965"/>
      <c r="BC118" s="965"/>
      <c r="BD118" s="965"/>
      <c r="BE118" s="965"/>
      <c r="BF118" s="965"/>
      <c r="BG118" s="965"/>
      <c r="BH118" s="965"/>
      <c r="BI118" s="965"/>
      <c r="BJ118" s="965"/>
      <c r="BK118" s="965"/>
      <c r="BL118" s="965"/>
      <c r="BM118" s="965"/>
      <c r="BN118" s="965"/>
      <c r="BO118" s="965"/>
      <c r="BP118" s="966"/>
      <c r="BQ118" s="967" t="s">
        <v>139</v>
      </c>
      <c r="BR118" s="930"/>
      <c r="BS118" s="930"/>
      <c r="BT118" s="930"/>
      <c r="BU118" s="930"/>
      <c r="BV118" s="930" t="s">
        <v>139</v>
      </c>
      <c r="BW118" s="930"/>
      <c r="BX118" s="930"/>
      <c r="BY118" s="930"/>
      <c r="BZ118" s="930"/>
      <c r="CA118" s="930" t="s">
        <v>139</v>
      </c>
      <c r="CB118" s="930"/>
      <c r="CC118" s="930"/>
      <c r="CD118" s="930"/>
      <c r="CE118" s="930"/>
      <c r="CF118" s="960" t="s">
        <v>139</v>
      </c>
      <c r="CG118" s="961"/>
      <c r="CH118" s="961"/>
      <c r="CI118" s="961"/>
      <c r="CJ118" s="961"/>
      <c r="CK118" s="1016"/>
      <c r="CL118" s="903"/>
      <c r="CM118" s="906" t="s">
        <v>470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421</v>
      </c>
      <c r="DH118" s="862"/>
      <c r="DI118" s="862"/>
      <c r="DJ118" s="862"/>
      <c r="DK118" s="863"/>
      <c r="DL118" s="864" t="s">
        <v>139</v>
      </c>
      <c r="DM118" s="862"/>
      <c r="DN118" s="862"/>
      <c r="DO118" s="862"/>
      <c r="DP118" s="863"/>
      <c r="DQ118" s="864" t="s">
        <v>396</v>
      </c>
      <c r="DR118" s="862"/>
      <c r="DS118" s="862"/>
      <c r="DT118" s="862"/>
      <c r="DU118" s="863"/>
      <c r="DV118" s="909" t="s">
        <v>396</v>
      </c>
      <c r="DW118" s="910"/>
      <c r="DX118" s="910"/>
      <c r="DY118" s="910"/>
      <c r="DZ118" s="911"/>
    </row>
    <row r="119" spans="1:130" s="247" customFormat="1" ht="26.25" customHeight="1" x14ac:dyDescent="0.15">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139</v>
      </c>
      <c r="AB119" s="980"/>
      <c r="AC119" s="980"/>
      <c r="AD119" s="980"/>
      <c r="AE119" s="981"/>
      <c r="AF119" s="982" t="s">
        <v>139</v>
      </c>
      <c r="AG119" s="980"/>
      <c r="AH119" s="980"/>
      <c r="AI119" s="980"/>
      <c r="AJ119" s="981"/>
      <c r="AK119" s="982" t="s">
        <v>139</v>
      </c>
      <c r="AL119" s="980"/>
      <c r="AM119" s="980"/>
      <c r="AN119" s="980"/>
      <c r="AO119" s="981"/>
      <c r="AP119" s="983" t="s">
        <v>139</v>
      </c>
      <c r="AQ119" s="984"/>
      <c r="AR119" s="984"/>
      <c r="AS119" s="984"/>
      <c r="AT119" s="985"/>
      <c r="AU119" s="1023"/>
      <c r="AV119" s="1024"/>
      <c r="AW119" s="1024"/>
      <c r="AX119" s="1024"/>
      <c r="AY119" s="1024"/>
      <c r="AZ119" s="278" t="s">
        <v>191</v>
      </c>
      <c r="BA119" s="278"/>
      <c r="BB119" s="278"/>
      <c r="BC119" s="278"/>
      <c r="BD119" s="278"/>
      <c r="BE119" s="278"/>
      <c r="BF119" s="278"/>
      <c r="BG119" s="278"/>
      <c r="BH119" s="278"/>
      <c r="BI119" s="278"/>
      <c r="BJ119" s="278"/>
      <c r="BK119" s="278"/>
      <c r="BL119" s="278"/>
      <c r="BM119" s="278"/>
      <c r="BN119" s="278"/>
      <c r="BO119" s="962" t="s">
        <v>471</v>
      </c>
      <c r="BP119" s="963"/>
      <c r="BQ119" s="967">
        <v>11557211</v>
      </c>
      <c r="BR119" s="930"/>
      <c r="BS119" s="930"/>
      <c r="BT119" s="930"/>
      <c r="BU119" s="930"/>
      <c r="BV119" s="930">
        <v>11493058</v>
      </c>
      <c r="BW119" s="930"/>
      <c r="BX119" s="930"/>
      <c r="BY119" s="930"/>
      <c r="BZ119" s="930"/>
      <c r="CA119" s="930">
        <v>10489243</v>
      </c>
      <c r="CB119" s="930"/>
      <c r="CC119" s="930"/>
      <c r="CD119" s="930"/>
      <c r="CE119" s="930"/>
      <c r="CF119" s="828"/>
      <c r="CG119" s="829"/>
      <c r="CH119" s="829"/>
      <c r="CI119" s="829"/>
      <c r="CJ119" s="919"/>
      <c r="CK119" s="1017"/>
      <c r="CL119" s="905"/>
      <c r="CM119" s="923" t="s">
        <v>472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396</v>
      </c>
      <c r="DH119" s="845"/>
      <c r="DI119" s="845"/>
      <c r="DJ119" s="845"/>
      <c r="DK119" s="846"/>
      <c r="DL119" s="847" t="s">
        <v>139</v>
      </c>
      <c r="DM119" s="845"/>
      <c r="DN119" s="845"/>
      <c r="DO119" s="845"/>
      <c r="DP119" s="846"/>
      <c r="DQ119" s="847" t="s">
        <v>139</v>
      </c>
      <c r="DR119" s="845"/>
      <c r="DS119" s="845"/>
      <c r="DT119" s="845"/>
      <c r="DU119" s="846"/>
      <c r="DV119" s="933" t="s">
        <v>139</v>
      </c>
      <c r="DW119" s="934"/>
      <c r="DX119" s="934"/>
      <c r="DY119" s="934"/>
      <c r="DZ119" s="935"/>
    </row>
    <row r="120" spans="1:130" s="247" customFormat="1" ht="26.25" customHeight="1" x14ac:dyDescent="0.15">
      <c r="A120" s="902"/>
      <c r="B120" s="903"/>
      <c r="C120" s="906" t="s">
        <v>448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396</v>
      </c>
      <c r="AB120" s="862"/>
      <c r="AC120" s="862"/>
      <c r="AD120" s="862"/>
      <c r="AE120" s="863"/>
      <c r="AF120" s="864" t="s">
        <v>139</v>
      </c>
      <c r="AG120" s="862"/>
      <c r="AH120" s="862"/>
      <c r="AI120" s="862"/>
      <c r="AJ120" s="863"/>
      <c r="AK120" s="864" t="s">
        <v>139</v>
      </c>
      <c r="AL120" s="862"/>
      <c r="AM120" s="862"/>
      <c r="AN120" s="862"/>
      <c r="AO120" s="863"/>
      <c r="AP120" s="909" t="s">
        <v>396</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3684644</v>
      </c>
      <c r="BR120" s="927"/>
      <c r="BS120" s="927"/>
      <c r="BT120" s="927"/>
      <c r="BU120" s="927"/>
      <c r="BV120" s="927">
        <v>4174338</v>
      </c>
      <c r="BW120" s="927"/>
      <c r="BX120" s="927"/>
      <c r="BY120" s="927"/>
      <c r="BZ120" s="927"/>
      <c r="CA120" s="927">
        <v>4709893</v>
      </c>
      <c r="CB120" s="927"/>
      <c r="CC120" s="927"/>
      <c r="CD120" s="927"/>
      <c r="CE120" s="927"/>
      <c r="CF120" s="951">
        <v>105.1</v>
      </c>
      <c r="CG120" s="952"/>
      <c r="CH120" s="952"/>
      <c r="CI120" s="952"/>
      <c r="CJ120" s="952"/>
      <c r="CK120" s="953" t="s">
        <v>475</v>
      </c>
      <c r="CL120" s="937"/>
      <c r="CM120" s="937"/>
      <c r="CN120" s="937"/>
      <c r="CO120" s="938"/>
      <c r="CP120" s="957" t="s">
        <v>476</v>
      </c>
      <c r="CQ120" s="958"/>
      <c r="CR120" s="958"/>
      <c r="CS120" s="958"/>
      <c r="CT120" s="958"/>
      <c r="CU120" s="958"/>
      <c r="CV120" s="958"/>
      <c r="CW120" s="958"/>
      <c r="CX120" s="958"/>
      <c r="CY120" s="958"/>
      <c r="CZ120" s="958"/>
      <c r="DA120" s="958"/>
      <c r="DB120" s="958"/>
      <c r="DC120" s="958"/>
      <c r="DD120" s="958"/>
      <c r="DE120" s="958"/>
      <c r="DF120" s="959"/>
      <c r="DG120" s="946">
        <v>2865516</v>
      </c>
      <c r="DH120" s="927"/>
      <c r="DI120" s="927"/>
      <c r="DJ120" s="927"/>
      <c r="DK120" s="927"/>
      <c r="DL120" s="927">
        <v>2719307</v>
      </c>
      <c r="DM120" s="927"/>
      <c r="DN120" s="927"/>
      <c r="DO120" s="927"/>
      <c r="DP120" s="927"/>
      <c r="DQ120" s="927">
        <v>2368312</v>
      </c>
      <c r="DR120" s="927"/>
      <c r="DS120" s="927"/>
      <c r="DT120" s="927"/>
      <c r="DU120" s="927"/>
      <c r="DV120" s="928">
        <v>52.8</v>
      </c>
      <c r="DW120" s="928"/>
      <c r="DX120" s="928"/>
      <c r="DY120" s="928"/>
      <c r="DZ120" s="929"/>
    </row>
    <row r="121" spans="1:130" s="247" customFormat="1" ht="26.25" customHeight="1" x14ac:dyDescent="0.15">
      <c r="A121" s="902"/>
      <c r="B121" s="903"/>
      <c r="C121" s="948" t="s">
        <v>477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459</v>
      </c>
      <c r="AB121" s="862"/>
      <c r="AC121" s="862"/>
      <c r="AD121" s="862"/>
      <c r="AE121" s="863"/>
      <c r="AF121" s="864" t="s">
        <v>139</v>
      </c>
      <c r="AG121" s="862"/>
      <c r="AH121" s="862"/>
      <c r="AI121" s="862"/>
      <c r="AJ121" s="863"/>
      <c r="AK121" s="864" t="s">
        <v>139</v>
      </c>
      <c r="AL121" s="862"/>
      <c r="AM121" s="862"/>
      <c r="AN121" s="862"/>
      <c r="AO121" s="863"/>
      <c r="AP121" s="909" t="s">
        <v>139</v>
      </c>
      <c r="AQ121" s="910"/>
      <c r="AR121" s="910"/>
      <c r="AS121" s="910"/>
      <c r="AT121" s="911"/>
      <c r="AU121" s="971"/>
      <c r="AV121" s="972"/>
      <c r="AW121" s="972"/>
      <c r="AX121" s="972"/>
      <c r="AY121" s="973"/>
      <c r="AZ121" s="897" t="s">
        <v>478</v>
      </c>
      <c r="BA121" s="832"/>
      <c r="BB121" s="832"/>
      <c r="BC121" s="832"/>
      <c r="BD121" s="832"/>
      <c r="BE121" s="832"/>
      <c r="BF121" s="832"/>
      <c r="BG121" s="832"/>
      <c r="BH121" s="832"/>
      <c r="BI121" s="832"/>
      <c r="BJ121" s="832"/>
      <c r="BK121" s="832"/>
      <c r="BL121" s="832"/>
      <c r="BM121" s="832"/>
      <c r="BN121" s="832"/>
      <c r="BO121" s="832"/>
      <c r="BP121" s="833"/>
      <c r="BQ121" s="898" t="s">
        <v>396</v>
      </c>
      <c r="BR121" s="899"/>
      <c r="BS121" s="899"/>
      <c r="BT121" s="899"/>
      <c r="BU121" s="899"/>
      <c r="BV121" s="899" t="s">
        <v>421</v>
      </c>
      <c r="BW121" s="899"/>
      <c r="BX121" s="899"/>
      <c r="BY121" s="899"/>
      <c r="BZ121" s="899"/>
      <c r="CA121" s="899" t="s">
        <v>396</v>
      </c>
      <c r="CB121" s="899"/>
      <c r="CC121" s="899"/>
      <c r="CD121" s="899"/>
      <c r="CE121" s="899"/>
      <c r="CF121" s="960" t="s">
        <v>396</v>
      </c>
      <c r="CG121" s="961"/>
      <c r="CH121" s="961"/>
      <c r="CI121" s="961"/>
      <c r="CJ121" s="961"/>
      <c r="CK121" s="954"/>
      <c r="CL121" s="940"/>
      <c r="CM121" s="940"/>
      <c r="CN121" s="940"/>
      <c r="CO121" s="941"/>
      <c r="CP121" s="920" t="s">
        <v>479</v>
      </c>
      <c r="CQ121" s="921"/>
      <c r="CR121" s="921"/>
      <c r="CS121" s="921"/>
      <c r="CT121" s="921"/>
      <c r="CU121" s="921"/>
      <c r="CV121" s="921"/>
      <c r="CW121" s="921"/>
      <c r="CX121" s="921"/>
      <c r="CY121" s="921"/>
      <c r="CZ121" s="921"/>
      <c r="DA121" s="921"/>
      <c r="DB121" s="921"/>
      <c r="DC121" s="921"/>
      <c r="DD121" s="921"/>
      <c r="DE121" s="921"/>
      <c r="DF121" s="922"/>
      <c r="DG121" s="898">
        <v>877485</v>
      </c>
      <c r="DH121" s="899"/>
      <c r="DI121" s="899"/>
      <c r="DJ121" s="899"/>
      <c r="DK121" s="899"/>
      <c r="DL121" s="899">
        <v>813914</v>
      </c>
      <c r="DM121" s="899"/>
      <c r="DN121" s="899"/>
      <c r="DO121" s="899"/>
      <c r="DP121" s="899"/>
      <c r="DQ121" s="899">
        <v>755394</v>
      </c>
      <c r="DR121" s="899"/>
      <c r="DS121" s="899"/>
      <c r="DT121" s="899"/>
      <c r="DU121" s="899"/>
      <c r="DV121" s="876">
        <v>16.899999999999999</v>
      </c>
      <c r="DW121" s="876"/>
      <c r="DX121" s="876"/>
      <c r="DY121" s="876"/>
      <c r="DZ121" s="877"/>
    </row>
    <row r="122" spans="1:130" s="247" customFormat="1" ht="26.25" customHeight="1" x14ac:dyDescent="0.15">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139</v>
      </c>
      <c r="AB122" s="862"/>
      <c r="AC122" s="862"/>
      <c r="AD122" s="862"/>
      <c r="AE122" s="863"/>
      <c r="AF122" s="864" t="s">
        <v>139</v>
      </c>
      <c r="AG122" s="862"/>
      <c r="AH122" s="862"/>
      <c r="AI122" s="862"/>
      <c r="AJ122" s="863"/>
      <c r="AK122" s="864" t="s">
        <v>139</v>
      </c>
      <c r="AL122" s="862"/>
      <c r="AM122" s="862"/>
      <c r="AN122" s="862"/>
      <c r="AO122" s="863"/>
      <c r="AP122" s="909" t="s">
        <v>396</v>
      </c>
      <c r="AQ122" s="910"/>
      <c r="AR122" s="910"/>
      <c r="AS122" s="910"/>
      <c r="AT122" s="911"/>
      <c r="AU122" s="971"/>
      <c r="AV122" s="972"/>
      <c r="AW122" s="972"/>
      <c r="AX122" s="972"/>
      <c r="AY122" s="973"/>
      <c r="AZ122" s="964" t="s">
        <v>480</v>
      </c>
      <c r="BA122" s="965"/>
      <c r="BB122" s="965"/>
      <c r="BC122" s="965"/>
      <c r="BD122" s="965"/>
      <c r="BE122" s="965"/>
      <c r="BF122" s="965"/>
      <c r="BG122" s="965"/>
      <c r="BH122" s="965"/>
      <c r="BI122" s="965"/>
      <c r="BJ122" s="965"/>
      <c r="BK122" s="965"/>
      <c r="BL122" s="965"/>
      <c r="BM122" s="965"/>
      <c r="BN122" s="965"/>
      <c r="BO122" s="965"/>
      <c r="BP122" s="966"/>
      <c r="BQ122" s="967">
        <v>7883843</v>
      </c>
      <c r="BR122" s="930"/>
      <c r="BS122" s="930"/>
      <c r="BT122" s="930"/>
      <c r="BU122" s="930"/>
      <c r="BV122" s="930">
        <v>7912189</v>
      </c>
      <c r="BW122" s="930"/>
      <c r="BX122" s="930"/>
      <c r="BY122" s="930"/>
      <c r="BZ122" s="930"/>
      <c r="CA122" s="930">
        <v>7624969</v>
      </c>
      <c r="CB122" s="930"/>
      <c r="CC122" s="930"/>
      <c r="CD122" s="930"/>
      <c r="CE122" s="930"/>
      <c r="CF122" s="931">
        <v>170.1</v>
      </c>
      <c r="CG122" s="932"/>
      <c r="CH122" s="932"/>
      <c r="CI122" s="932"/>
      <c r="CJ122" s="932"/>
      <c r="CK122" s="954"/>
      <c r="CL122" s="940"/>
      <c r="CM122" s="940"/>
      <c r="CN122" s="940"/>
      <c r="CO122" s="941"/>
      <c r="CP122" s="920" t="s">
        <v>417</v>
      </c>
      <c r="CQ122" s="921"/>
      <c r="CR122" s="921"/>
      <c r="CS122" s="921"/>
      <c r="CT122" s="921"/>
      <c r="CU122" s="921"/>
      <c r="CV122" s="921"/>
      <c r="CW122" s="921"/>
      <c r="CX122" s="921"/>
      <c r="CY122" s="921"/>
      <c r="CZ122" s="921"/>
      <c r="DA122" s="921"/>
      <c r="DB122" s="921"/>
      <c r="DC122" s="921"/>
      <c r="DD122" s="921"/>
      <c r="DE122" s="921"/>
      <c r="DF122" s="922"/>
      <c r="DG122" s="898">
        <v>350770</v>
      </c>
      <c r="DH122" s="899"/>
      <c r="DI122" s="899"/>
      <c r="DJ122" s="899"/>
      <c r="DK122" s="899"/>
      <c r="DL122" s="899">
        <v>348458</v>
      </c>
      <c r="DM122" s="899"/>
      <c r="DN122" s="899"/>
      <c r="DO122" s="899"/>
      <c r="DP122" s="899"/>
      <c r="DQ122" s="899">
        <v>320414</v>
      </c>
      <c r="DR122" s="899"/>
      <c r="DS122" s="899"/>
      <c r="DT122" s="899"/>
      <c r="DU122" s="899"/>
      <c r="DV122" s="876">
        <v>7.1</v>
      </c>
      <c r="DW122" s="876"/>
      <c r="DX122" s="876"/>
      <c r="DY122" s="876"/>
      <c r="DZ122" s="877"/>
    </row>
    <row r="123" spans="1:130" s="247" customFormat="1" ht="26.25" customHeight="1" x14ac:dyDescent="0.15">
      <c r="A123" s="902"/>
      <c r="B123" s="903"/>
      <c r="C123" s="906" t="s">
        <v>465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396</v>
      </c>
      <c r="AB123" s="862"/>
      <c r="AC123" s="862"/>
      <c r="AD123" s="862"/>
      <c r="AE123" s="863"/>
      <c r="AF123" s="864" t="s">
        <v>396</v>
      </c>
      <c r="AG123" s="862"/>
      <c r="AH123" s="862"/>
      <c r="AI123" s="862"/>
      <c r="AJ123" s="863"/>
      <c r="AK123" s="864" t="s">
        <v>396</v>
      </c>
      <c r="AL123" s="862"/>
      <c r="AM123" s="862"/>
      <c r="AN123" s="862"/>
      <c r="AO123" s="863"/>
      <c r="AP123" s="909" t="s">
        <v>139</v>
      </c>
      <c r="AQ123" s="910"/>
      <c r="AR123" s="910"/>
      <c r="AS123" s="910"/>
      <c r="AT123" s="911"/>
      <c r="AU123" s="974"/>
      <c r="AV123" s="975"/>
      <c r="AW123" s="975"/>
      <c r="AX123" s="975"/>
      <c r="AY123" s="975"/>
      <c r="AZ123" s="278" t="s">
        <v>191</v>
      </c>
      <c r="BA123" s="278"/>
      <c r="BB123" s="278"/>
      <c r="BC123" s="278"/>
      <c r="BD123" s="278"/>
      <c r="BE123" s="278"/>
      <c r="BF123" s="278"/>
      <c r="BG123" s="278"/>
      <c r="BH123" s="278"/>
      <c r="BI123" s="278"/>
      <c r="BJ123" s="278"/>
      <c r="BK123" s="278"/>
      <c r="BL123" s="278"/>
      <c r="BM123" s="278"/>
      <c r="BN123" s="278"/>
      <c r="BO123" s="962" t="s">
        <v>481</v>
      </c>
      <c r="BP123" s="963"/>
      <c r="BQ123" s="917">
        <v>11568487</v>
      </c>
      <c r="BR123" s="918"/>
      <c r="BS123" s="918"/>
      <c r="BT123" s="918"/>
      <c r="BU123" s="918"/>
      <c r="BV123" s="918">
        <v>12086527</v>
      </c>
      <c r="BW123" s="918"/>
      <c r="BX123" s="918"/>
      <c r="BY123" s="918"/>
      <c r="BZ123" s="918"/>
      <c r="CA123" s="918">
        <v>12334862</v>
      </c>
      <c r="CB123" s="918"/>
      <c r="CC123" s="918"/>
      <c r="CD123" s="918"/>
      <c r="CE123" s="918"/>
      <c r="CF123" s="828"/>
      <c r="CG123" s="829"/>
      <c r="CH123" s="829"/>
      <c r="CI123" s="829"/>
      <c r="CJ123" s="919"/>
      <c r="CK123" s="954"/>
      <c r="CL123" s="940"/>
      <c r="CM123" s="940"/>
      <c r="CN123" s="940"/>
      <c r="CO123" s="941"/>
      <c r="CP123" s="920" t="s">
        <v>482</v>
      </c>
      <c r="CQ123" s="921"/>
      <c r="CR123" s="921"/>
      <c r="CS123" s="921"/>
      <c r="CT123" s="921"/>
      <c r="CU123" s="921"/>
      <c r="CV123" s="921"/>
      <c r="CW123" s="921"/>
      <c r="CX123" s="921"/>
      <c r="CY123" s="921"/>
      <c r="CZ123" s="921"/>
      <c r="DA123" s="921"/>
      <c r="DB123" s="921"/>
      <c r="DC123" s="921"/>
      <c r="DD123" s="921"/>
      <c r="DE123" s="921"/>
      <c r="DF123" s="922"/>
      <c r="DG123" s="861">
        <v>198136</v>
      </c>
      <c r="DH123" s="862"/>
      <c r="DI123" s="862"/>
      <c r="DJ123" s="862"/>
      <c r="DK123" s="863"/>
      <c r="DL123" s="864">
        <v>171544</v>
      </c>
      <c r="DM123" s="862"/>
      <c r="DN123" s="862"/>
      <c r="DO123" s="862"/>
      <c r="DP123" s="863"/>
      <c r="DQ123" s="864">
        <v>120921</v>
      </c>
      <c r="DR123" s="862"/>
      <c r="DS123" s="862"/>
      <c r="DT123" s="862"/>
      <c r="DU123" s="863"/>
      <c r="DV123" s="909">
        <v>2.7</v>
      </c>
      <c r="DW123" s="910"/>
      <c r="DX123" s="910"/>
      <c r="DY123" s="910"/>
      <c r="DZ123" s="911"/>
    </row>
    <row r="124" spans="1:130" s="247" customFormat="1" ht="26.25" customHeight="1" thickBot="1" x14ac:dyDescent="0.2">
      <c r="A124" s="902"/>
      <c r="B124" s="903"/>
      <c r="C124" s="906" t="s">
        <v>468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139</v>
      </c>
      <c r="AB124" s="862"/>
      <c r="AC124" s="862"/>
      <c r="AD124" s="862"/>
      <c r="AE124" s="863"/>
      <c r="AF124" s="864" t="s">
        <v>421</v>
      </c>
      <c r="AG124" s="862"/>
      <c r="AH124" s="862"/>
      <c r="AI124" s="862"/>
      <c r="AJ124" s="863"/>
      <c r="AK124" s="864" t="s">
        <v>421</v>
      </c>
      <c r="AL124" s="862"/>
      <c r="AM124" s="862"/>
      <c r="AN124" s="862"/>
      <c r="AO124" s="863"/>
      <c r="AP124" s="909" t="s">
        <v>139</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421</v>
      </c>
      <c r="BR124" s="916"/>
      <c r="BS124" s="916"/>
      <c r="BT124" s="916"/>
      <c r="BU124" s="916"/>
      <c r="BV124" s="916" t="s">
        <v>421</v>
      </c>
      <c r="BW124" s="916"/>
      <c r="BX124" s="916"/>
      <c r="BY124" s="916"/>
      <c r="BZ124" s="916"/>
      <c r="CA124" s="916" t="s">
        <v>421</v>
      </c>
      <c r="CB124" s="916"/>
      <c r="CC124" s="916"/>
      <c r="CD124" s="916"/>
      <c r="CE124" s="916"/>
      <c r="CF124" s="806"/>
      <c r="CG124" s="807"/>
      <c r="CH124" s="807"/>
      <c r="CI124" s="807"/>
      <c r="CJ124" s="947"/>
      <c r="CK124" s="955"/>
      <c r="CL124" s="955"/>
      <c r="CM124" s="955"/>
      <c r="CN124" s="955"/>
      <c r="CO124" s="956"/>
      <c r="CP124" s="920" t="s">
        <v>484</v>
      </c>
      <c r="CQ124" s="921"/>
      <c r="CR124" s="921"/>
      <c r="CS124" s="921"/>
      <c r="CT124" s="921"/>
      <c r="CU124" s="921"/>
      <c r="CV124" s="921"/>
      <c r="CW124" s="921"/>
      <c r="CX124" s="921"/>
      <c r="CY124" s="921"/>
      <c r="CZ124" s="921"/>
      <c r="DA124" s="921"/>
      <c r="DB124" s="921"/>
      <c r="DC124" s="921"/>
      <c r="DD124" s="921"/>
      <c r="DE124" s="921"/>
      <c r="DF124" s="922"/>
      <c r="DG124" s="844" t="s">
        <v>396</v>
      </c>
      <c r="DH124" s="845"/>
      <c r="DI124" s="845"/>
      <c r="DJ124" s="845"/>
      <c r="DK124" s="846"/>
      <c r="DL124" s="847" t="s">
        <v>139</v>
      </c>
      <c r="DM124" s="845"/>
      <c r="DN124" s="845"/>
      <c r="DO124" s="845"/>
      <c r="DP124" s="846"/>
      <c r="DQ124" s="847" t="s">
        <v>396</v>
      </c>
      <c r="DR124" s="845"/>
      <c r="DS124" s="845"/>
      <c r="DT124" s="845"/>
      <c r="DU124" s="846"/>
      <c r="DV124" s="933" t="s">
        <v>485</v>
      </c>
      <c r="DW124" s="934"/>
      <c r="DX124" s="934"/>
      <c r="DY124" s="934"/>
      <c r="DZ124" s="935"/>
    </row>
    <row r="125" spans="1:130" s="247" customFormat="1" ht="26.25" customHeight="1" x14ac:dyDescent="0.15">
      <c r="A125" s="902"/>
      <c r="B125" s="903"/>
      <c r="C125" s="906" t="s">
        <v>470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139</v>
      </c>
      <c r="AB125" s="862"/>
      <c r="AC125" s="862"/>
      <c r="AD125" s="862"/>
      <c r="AE125" s="863"/>
      <c r="AF125" s="864" t="s">
        <v>396</v>
      </c>
      <c r="AG125" s="862"/>
      <c r="AH125" s="862"/>
      <c r="AI125" s="862"/>
      <c r="AJ125" s="863"/>
      <c r="AK125" s="864" t="s">
        <v>396</v>
      </c>
      <c r="AL125" s="862"/>
      <c r="AM125" s="862"/>
      <c r="AN125" s="862"/>
      <c r="AO125" s="863"/>
      <c r="AP125" s="909" t="s">
        <v>396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486</v>
      </c>
      <c r="CL125" s="937"/>
      <c r="CM125" s="937"/>
      <c r="CN125" s="937"/>
      <c r="CO125" s="938"/>
      <c r="CP125" s="945" t="s">
        <v>487</v>
      </c>
      <c r="CQ125" s="890"/>
      <c r="CR125" s="890"/>
      <c r="CS125" s="890"/>
      <c r="CT125" s="890"/>
      <c r="CU125" s="890"/>
      <c r="CV125" s="890"/>
      <c r="CW125" s="890"/>
      <c r="CX125" s="890"/>
      <c r="CY125" s="890"/>
      <c r="CZ125" s="890"/>
      <c r="DA125" s="890"/>
      <c r="DB125" s="890"/>
      <c r="DC125" s="890"/>
      <c r="DD125" s="890"/>
      <c r="DE125" s="890"/>
      <c r="DF125" s="891"/>
      <c r="DG125" s="946" t="s">
        <v>396</v>
      </c>
      <c r="DH125" s="927"/>
      <c r="DI125" s="927"/>
      <c r="DJ125" s="927"/>
      <c r="DK125" s="927"/>
      <c r="DL125" s="927" t="s">
        <v>139</v>
      </c>
      <c r="DM125" s="927"/>
      <c r="DN125" s="927"/>
      <c r="DO125" s="927"/>
      <c r="DP125" s="927"/>
      <c r="DQ125" s="927" t="s">
        <v>396</v>
      </c>
      <c r="DR125" s="927"/>
      <c r="DS125" s="927"/>
      <c r="DT125" s="927"/>
      <c r="DU125" s="927"/>
      <c r="DV125" s="928" t="s">
        <v>139</v>
      </c>
      <c r="DW125" s="928"/>
      <c r="DX125" s="928"/>
      <c r="DY125" s="928"/>
      <c r="DZ125" s="929"/>
    </row>
    <row r="126" spans="1:130" s="247" customFormat="1" ht="26.25" customHeight="1" thickBot="1" x14ac:dyDescent="0.2">
      <c r="A126" s="902"/>
      <c r="B126" s="903"/>
      <c r="C126" s="906" t="s">
        <v>472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139</v>
      </c>
      <c r="AB126" s="862"/>
      <c r="AC126" s="862"/>
      <c r="AD126" s="862"/>
      <c r="AE126" s="863"/>
      <c r="AF126" s="864" t="s">
        <v>485</v>
      </c>
      <c r="AG126" s="862"/>
      <c r="AH126" s="862"/>
      <c r="AI126" s="862"/>
      <c r="AJ126" s="863"/>
      <c r="AK126" s="864" t="s">
        <v>396</v>
      </c>
      <c r="AL126" s="862"/>
      <c r="AM126" s="862"/>
      <c r="AN126" s="862"/>
      <c r="AO126" s="863"/>
      <c r="AP126" s="909" t="s">
        <v>139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488</v>
      </c>
      <c r="CQ126" s="832"/>
      <c r="CR126" s="832"/>
      <c r="CS126" s="832"/>
      <c r="CT126" s="832"/>
      <c r="CU126" s="832"/>
      <c r="CV126" s="832"/>
      <c r="CW126" s="832"/>
      <c r="CX126" s="832"/>
      <c r="CY126" s="832"/>
      <c r="CZ126" s="832"/>
      <c r="DA126" s="832"/>
      <c r="DB126" s="832"/>
      <c r="DC126" s="832"/>
      <c r="DD126" s="832"/>
      <c r="DE126" s="832"/>
      <c r="DF126" s="833"/>
      <c r="DG126" s="898" t="s">
        <v>139</v>
      </c>
      <c r="DH126" s="899"/>
      <c r="DI126" s="899"/>
      <c r="DJ126" s="899"/>
      <c r="DK126" s="899"/>
      <c r="DL126" s="899" t="s">
        <v>396</v>
      </c>
      <c r="DM126" s="899"/>
      <c r="DN126" s="899"/>
      <c r="DO126" s="899"/>
      <c r="DP126" s="899"/>
      <c r="DQ126" s="899" t="s">
        <v>139</v>
      </c>
      <c r="DR126" s="899"/>
      <c r="DS126" s="899"/>
      <c r="DT126" s="899"/>
      <c r="DU126" s="899"/>
      <c r="DV126" s="876" t="s">
        <v>485</v>
      </c>
      <c r="DW126" s="876"/>
      <c r="DX126" s="876"/>
      <c r="DY126" s="876"/>
      <c r="DZ126" s="877"/>
    </row>
    <row r="127" spans="1:130" s="247" customFormat="1" ht="26.25" customHeight="1" x14ac:dyDescent="0.15">
      <c r="A127" s="904"/>
      <c r="B127" s="905"/>
      <c r="C127" s="923" t="s">
        <v>489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396</v>
      </c>
      <c r="AB127" s="862"/>
      <c r="AC127" s="862"/>
      <c r="AD127" s="862"/>
      <c r="AE127" s="863"/>
      <c r="AF127" s="864" t="s">
        <v>139</v>
      </c>
      <c r="AG127" s="862"/>
      <c r="AH127" s="862"/>
      <c r="AI127" s="862"/>
      <c r="AJ127" s="863"/>
      <c r="AK127" s="864" t="s">
        <v>139</v>
      </c>
      <c r="AL127" s="862"/>
      <c r="AM127" s="862"/>
      <c r="AN127" s="862"/>
      <c r="AO127" s="863"/>
      <c r="AP127" s="909" t="s">
        <v>485</v>
      </c>
      <c r="AQ127" s="910"/>
      <c r="AR127" s="910"/>
      <c r="AS127" s="910"/>
      <c r="AT127" s="911"/>
      <c r="AU127" s="283"/>
      <c r="AV127" s="283"/>
      <c r="AW127" s="283"/>
      <c r="AX127" s="926" t="s">
        <v>490</v>
      </c>
      <c r="AY127" s="894"/>
      <c r="AZ127" s="894"/>
      <c r="BA127" s="894"/>
      <c r="BB127" s="894"/>
      <c r="BC127" s="894"/>
      <c r="BD127" s="894"/>
      <c r="BE127" s="895"/>
      <c r="BF127" s="893" t="s">
        <v>491</v>
      </c>
      <c r="BG127" s="894"/>
      <c r="BH127" s="894"/>
      <c r="BI127" s="894"/>
      <c r="BJ127" s="894"/>
      <c r="BK127" s="894"/>
      <c r="BL127" s="895"/>
      <c r="BM127" s="893" t="s">
        <v>492</v>
      </c>
      <c r="BN127" s="894"/>
      <c r="BO127" s="894"/>
      <c r="BP127" s="894"/>
      <c r="BQ127" s="894"/>
      <c r="BR127" s="894"/>
      <c r="BS127" s="895"/>
      <c r="BT127" s="893" t="s">
        <v>493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494</v>
      </c>
      <c r="CQ127" s="832"/>
      <c r="CR127" s="832"/>
      <c r="CS127" s="832"/>
      <c r="CT127" s="832"/>
      <c r="CU127" s="832"/>
      <c r="CV127" s="832"/>
      <c r="CW127" s="832"/>
      <c r="CX127" s="832"/>
      <c r="CY127" s="832"/>
      <c r="CZ127" s="832"/>
      <c r="DA127" s="832"/>
      <c r="DB127" s="832"/>
      <c r="DC127" s="832"/>
      <c r="DD127" s="832"/>
      <c r="DE127" s="832"/>
      <c r="DF127" s="833"/>
      <c r="DG127" s="898" t="s">
        <v>139</v>
      </c>
      <c r="DH127" s="899"/>
      <c r="DI127" s="899"/>
      <c r="DJ127" s="899"/>
      <c r="DK127" s="899"/>
      <c r="DL127" s="899" t="s">
        <v>139</v>
      </c>
      <c r="DM127" s="899"/>
      <c r="DN127" s="899"/>
      <c r="DO127" s="899"/>
      <c r="DP127" s="899"/>
      <c r="DQ127" s="899" t="s">
        <v>139</v>
      </c>
      <c r="DR127" s="899"/>
      <c r="DS127" s="899"/>
      <c r="DT127" s="899"/>
      <c r="DU127" s="899"/>
      <c r="DV127" s="876" t="s">
        <v>139</v>
      </c>
      <c r="DW127" s="876"/>
      <c r="DX127" s="876"/>
      <c r="DY127" s="876"/>
      <c r="DZ127" s="877"/>
    </row>
    <row r="128" spans="1:130" s="247" customFormat="1" ht="26.25" customHeight="1" thickBot="1" x14ac:dyDescent="0.2">
      <c r="A128" s="878" t="s">
        <v>495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496</v>
      </c>
      <c r="X128" s="880"/>
      <c r="Y128" s="880"/>
      <c r="Z128" s="881"/>
      <c r="AA128" s="882">
        <v>410</v>
      </c>
      <c r="AB128" s="883"/>
      <c r="AC128" s="883"/>
      <c r="AD128" s="883"/>
      <c r="AE128" s="884"/>
      <c r="AF128" s="885">
        <v>409</v>
      </c>
      <c r="AG128" s="883"/>
      <c r="AH128" s="883"/>
      <c r="AI128" s="883"/>
      <c r="AJ128" s="884"/>
      <c r="AK128" s="885">
        <v>409</v>
      </c>
      <c r="AL128" s="883"/>
      <c r="AM128" s="883"/>
      <c r="AN128" s="883"/>
      <c r="AO128" s="884"/>
      <c r="AP128" s="886"/>
      <c r="AQ128" s="887"/>
      <c r="AR128" s="887"/>
      <c r="AS128" s="887"/>
      <c r="AT128" s="888"/>
      <c r="AU128" s="283"/>
      <c r="AV128" s="283"/>
      <c r="AW128" s="283"/>
      <c r="AX128" s="889" t="s">
        <v>497</v>
      </c>
      <c r="AY128" s="890"/>
      <c r="AZ128" s="890"/>
      <c r="BA128" s="890"/>
      <c r="BB128" s="890"/>
      <c r="BC128" s="890"/>
      <c r="BD128" s="890"/>
      <c r="BE128" s="891"/>
      <c r="BF128" s="868" t="s">
        <v>139</v>
      </c>
      <c r="BG128" s="869"/>
      <c r="BH128" s="869"/>
      <c r="BI128" s="869"/>
      <c r="BJ128" s="869"/>
      <c r="BK128" s="869"/>
      <c r="BL128" s="892"/>
      <c r="BM128" s="868">
        <v>14.88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498</v>
      </c>
      <c r="CQ128" s="810"/>
      <c r="CR128" s="810"/>
      <c r="CS128" s="810"/>
      <c r="CT128" s="810"/>
      <c r="CU128" s="810"/>
      <c r="CV128" s="810"/>
      <c r="CW128" s="810"/>
      <c r="CX128" s="810"/>
      <c r="CY128" s="810"/>
      <c r="CZ128" s="810"/>
      <c r="DA128" s="810"/>
      <c r="DB128" s="810"/>
      <c r="DC128" s="810"/>
      <c r="DD128" s="810"/>
      <c r="DE128" s="810"/>
      <c r="DF128" s="811"/>
      <c r="DG128" s="872" t="s">
        <v>485</v>
      </c>
      <c r="DH128" s="873"/>
      <c r="DI128" s="873"/>
      <c r="DJ128" s="873"/>
      <c r="DK128" s="873"/>
      <c r="DL128" s="873" t="s">
        <v>396</v>
      </c>
      <c r="DM128" s="873"/>
      <c r="DN128" s="873"/>
      <c r="DO128" s="873"/>
      <c r="DP128" s="873"/>
      <c r="DQ128" s="873" t="s">
        <v>139</v>
      </c>
      <c r="DR128" s="873"/>
      <c r="DS128" s="873"/>
      <c r="DT128" s="873"/>
      <c r="DU128" s="873"/>
      <c r="DV128" s="874" t="s">
        <v>396</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499</v>
      </c>
      <c r="X129" s="859"/>
      <c r="Y129" s="859"/>
      <c r="Z129" s="860"/>
      <c r="AA129" s="861">
        <v>5322169</v>
      </c>
      <c r="AB129" s="862"/>
      <c r="AC129" s="862"/>
      <c r="AD129" s="862"/>
      <c r="AE129" s="863"/>
      <c r="AF129" s="864">
        <v>5241478</v>
      </c>
      <c r="AG129" s="862"/>
      <c r="AH129" s="862"/>
      <c r="AI129" s="862"/>
      <c r="AJ129" s="863"/>
      <c r="AK129" s="864">
        <v>5185469</v>
      </c>
      <c r="AL129" s="862"/>
      <c r="AM129" s="862"/>
      <c r="AN129" s="862"/>
      <c r="AO129" s="863"/>
      <c r="AP129" s="865"/>
      <c r="AQ129" s="866"/>
      <c r="AR129" s="866"/>
      <c r="AS129" s="866"/>
      <c r="AT129" s="867"/>
      <c r="AU129" s="285"/>
      <c r="AV129" s="285"/>
      <c r="AW129" s="285"/>
      <c r="AX129" s="831" t="s">
        <v>500</v>
      </c>
      <c r="AY129" s="832"/>
      <c r="AZ129" s="832"/>
      <c r="BA129" s="832"/>
      <c r="BB129" s="832"/>
      <c r="BC129" s="832"/>
      <c r="BD129" s="832"/>
      <c r="BE129" s="833"/>
      <c r="BF129" s="851" t="s">
        <v>139</v>
      </c>
      <c r="BG129" s="852"/>
      <c r="BH129" s="852"/>
      <c r="BI129" s="852"/>
      <c r="BJ129" s="852"/>
      <c r="BK129" s="852"/>
      <c r="BL129" s="853"/>
      <c r="BM129" s="851">
        <v>19.88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502</v>
      </c>
      <c r="X130" s="859"/>
      <c r="Y130" s="859"/>
      <c r="Z130" s="860"/>
      <c r="AA130" s="861">
        <v>775527</v>
      </c>
      <c r="AB130" s="862"/>
      <c r="AC130" s="862"/>
      <c r="AD130" s="862"/>
      <c r="AE130" s="863"/>
      <c r="AF130" s="864">
        <v>730217</v>
      </c>
      <c r="AG130" s="862"/>
      <c r="AH130" s="862"/>
      <c r="AI130" s="862"/>
      <c r="AJ130" s="863"/>
      <c r="AK130" s="864">
        <v>703999</v>
      </c>
      <c r="AL130" s="862"/>
      <c r="AM130" s="862"/>
      <c r="AN130" s="862"/>
      <c r="AO130" s="863"/>
      <c r="AP130" s="865"/>
      <c r="AQ130" s="866"/>
      <c r="AR130" s="866"/>
      <c r="AS130" s="866"/>
      <c r="AT130" s="867"/>
      <c r="AU130" s="285"/>
      <c r="AV130" s="285"/>
      <c r="AW130" s="285"/>
      <c r="AX130" s="831" t="s">
        <v>503</v>
      </c>
      <c r="AY130" s="832"/>
      <c r="AZ130" s="832"/>
      <c r="BA130" s="832"/>
      <c r="BB130" s="832"/>
      <c r="BC130" s="832"/>
      <c r="BD130" s="832"/>
      <c r="BE130" s="833"/>
      <c r="BF130" s="834">
        <v>5.3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504</v>
      </c>
      <c r="X131" s="842"/>
      <c r="Y131" s="842"/>
      <c r="Z131" s="843"/>
      <c r="AA131" s="844">
        <v>4546642</v>
      </c>
      <c r="AB131" s="845"/>
      <c r="AC131" s="845"/>
      <c r="AD131" s="845"/>
      <c r="AE131" s="846"/>
      <c r="AF131" s="847">
        <v>4511261</v>
      </c>
      <c r="AG131" s="845"/>
      <c r="AH131" s="845"/>
      <c r="AI131" s="845"/>
      <c r="AJ131" s="846"/>
      <c r="AK131" s="847">
        <v>4481470</v>
      </c>
      <c r="AL131" s="845"/>
      <c r="AM131" s="845"/>
      <c r="AN131" s="845"/>
      <c r="AO131" s="846"/>
      <c r="AP131" s="848"/>
      <c r="AQ131" s="849"/>
      <c r="AR131" s="849"/>
      <c r="AS131" s="849"/>
      <c r="AT131" s="850"/>
      <c r="AU131" s="285"/>
      <c r="AV131" s="285"/>
      <c r="AW131" s="285"/>
      <c r="AX131" s="809" t="s">
        <v>505</v>
      </c>
      <c r="AY131" s="810"/>
      <c r="AZ131" s="810"/>
      <c r="BA131" s="810"/>
      <c r="BB131" s="810"/>
      <c r="BC131" s="810"/>
      <c r="BD131" s="810"/>
      <c r="BE131" s="811"/>
      <c r="BF131" s="812" t="s">
        <v>396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507</v>
      </c>
      <c r="W132" s="822"/>
      <c r="X132" s="822"/>
      <c r="Y132" s="822"/>
      <c r="Z132" s="823"/>
      <c r="AA132" s="824">
        <v>6.0214989440000002</v>
      </c>
      <c r="AB132" s="825"/>
      <c r="AC132" s="825"/>
      <c r="AD132" s="825"/>
      <c r="AE132" s="826"/>
      <c r="AF132" s="827">
        <v>5.5216933800000003</v>
      </c>
      <c r="AG132" s="825"/>
      <c r="AH132" s="825"/>
      <c r="AI132" s="825"/>
      <c r="AJ132" s="826"/>
      <c r="AK132" s="827">
        <v>4.4414890649999998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508</v>
      </c>
      <c r="W133" s="801"/>
      <c r="X133" s="801"/>
      <c r="Y133" s="801"/>
      <c r="Z133" s="802"/>
      <c r="AA133" s="803">
        <v>6.2</v>
      </c>
      <c r="AB133" s="804"/>
      <c r="AC133" s="804"/>
      <c r="AD133" s="804"/>
      <c r="AE133" s="805"/>
      <c r="AF133" s="803">
        <v>6.1</v>
      </c>
      <c r="AG133" s="804"/>
      <c r="AH133" s="804"/>
      <c r="AI133" s="804"/>
      <c r="AJ133" s="805"/>
      <c r="AK133" s="803">
        <v>5.3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dARMWXVU7BvUPoHIwBdFr3PNnZo6qNAWTRkbZaZJrq0VgLlk0jNDXcooy7dUJDUqoJpj7nm7xksRp+bbJlWBg==" saltValue="EoxS3J+Cyhf0nSu8PVjF5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1" zoomScaleNormal="85" zoomScaleSheetLayoutView="100" workbookViewId="0">
      <selection activeCell="AH72" sqref="AH7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IGKjocE72xCgUS5FiyMBEU6KVLV4EOs660FUA6j7xTddR9VmRDKKQPhl6aAO+//PcKBDK/SjFBd/dRXhUMinA==" saltValue="umcRbBHBDZGcl3O7p/lJ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1" zoomScaleNormal="100" zoomScaleSheetLayoutView="55" workbookViewId="0">
      <selection activeCell="CP43" sqref="CP43"/>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A5elEV2j9O+JeLEcHgotRWLfiWr3N/njE/1u1Opy5RmV8vJfSOUnjvbaX0Y3+xW1seOh3SGqPU/ZKSlO6C+pA==" saltValue="PHrhN2Az3+9SfhTcrBuQ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58"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517</v>
      </c>
      <c r="AL9" s="1231"/>
      <c r="AM9" s="1231"/>
      <c r="AN9" s="1232"/>
      <c r="AO9" s="313">
        <v>1117917</v>
      </c>
      <c r="AP9" s="313">
        <v>76992</v>
      </c>
      <c r="AQ9" s="314">
        <v>89061</v>
      </c>
      <c r="AR9" s="315">
        <v>-13.6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518</v>
      </c>
      <c r="AL10" s="1231"/>
      <c r="AM10" s="1231"/>
      <c r="AN10" s="1232"/>
      <c r="AO10" s="316">
        <v>127550</v>
      </c>
      <c r="AP10" s="316">
        <v>8784</v>
      </c>
      <c r="AQ10" s="317">
        <v>10104</v>
      </c>
      <c r="AR10" s="318">
        <v>-13.1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519</v>
      </c>
      <c r="AL11" s="1231"/>
      <c r="AM11" s="1231"/>
      <c r="AN11" s="1232"/>
      <c r="AO11" s="316">
        <v>254552</v>
      </c>
      <c r="AP11" s="316">
        <v>17531</v>
      </c>
      <c r="AQ11" s="317">
        <v>14957</v>
      </c>
      <c r="AR11" s="318">
        <v>17.2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520</v>
      </c>
      <c r="AL12" s="1231"/>
      <c r="AM12" s="1231"/>
      <c r="AN12" s="1232"/>
      <c r="AO12" s="316" t="s">
        <v>521</v>
      </c>
      <c r="AP12" s="316" t="s">
        <v>521</v>
      </c>
      <c r="AQ12" s="317">
        <v>435</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522</v>
      </c>
      <c r="AL13" s="1231"/>
      <c r="AM13" s="1231"/>
      <c r="AN13" s="1232"/>
      <c r="AO13" s="316" t="s">
        <v>521</v>
      </c>
      <c r="AP13" s="316" t="s">
        <v>521</v>
      </c>
      <c r="AQ13" s="317" t="s">
        <v>521</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523</v>
      </c>
      <c r="AL14" s="1231"/>
      <c r="AM14" s="1231"/>
      <c r="AN14" s="1232"/>
      <c r="AO14" s="316">
        <v>38786</v>
      </c>
      <c r="AP14" s="316">
        <v>2671</v>
      </c>
      <c r="AQ14" s="317">
        <v>4008</v>
      </c>
      <c r="AR14" s="318">
        <v>-33.4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524</v>
      </c>
      <c r="AL15" s="1231"/>
      <c r="AM15" s="1231"/>
      <c r="AN15" s="1232"/>
      <c r="AO15" s="316" t="s">
        <v>521</v>
      </c>
      <c r="AP15" s="316" t="s">
        <v>521</v>
      </c>
      <c r="AQ15" s="317">
        <v>2366</v>
      </c>
      <c r="AR15" s="318" t="s">
        <v>521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525</v>
      </c>
      <c r="AL16" s="1234"/>
      <c r="AM16" s="1234"/>
      <c r="AN16" s="1235"/>
      <c r="AO16" s="316">
        <v>-103784</v>
      </c>
      <c r="AP16" s="316">
        <v>-7148</v>
      </c>
      <c r="AQ16" s="317">
        <v>-7825</v>
      </c>
      <c r="AR16" s="318">
        <v>-8.6999999999999993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191</v>
      </c>
      <c r="AL17" s="1234"/>
      <c r="AM17" s="1234"/>
      <c r="AN17" s="1235"/>
      <c r="AO17" s="316">
        <v>1435021</v>
      </c>
      <c r="AP17" s="316">
        <v>98831</v>
      </c>
      <c r="AQ17" s="317">
        <v>113106</v>
      </c>
      <c r="AR17" s="318">
        <v>-12.6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530</v>
      </c>
      <c r="AL21" s="1228"/>
      <c r="AM21" s="1228"/>
      <c r="AN21" s="1229"/>
      <c r="AO21" s="328">
        <v>9.3699999999999992</v>
      </c>
      <c r="AP21" s="329">
        <v>10.59</v>
      </c>
      <c r="AQ21" s="330">
        <v>-1.22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531</v>
      </c>
      <c r="AL22" s="1228"/>
      <c r="AM22" s="1228"/>
      <c r="AN22" s="1229"/>
      <c r="AO22" s="333">
        <v>97.8</v>
      </c>
      <c r="AP22" s="334">
        <v>96.5</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535</v>
      </c>
      <c r="AL32" s="1219"/>
      <c r="AM32" s="1219"/>
      <c r="AN32" s="1220"/>
      <c r="AO32" s="343">
        <v>632098</v>
      </c>
      <c r="AP32" s="343">
        <v>43533</v>
      </c>
      <c r="AQ32" s="344">
        <v>58419</v>
      </c>
      <c r="AR32" s="345">
        <v>-25.5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536</v>
      </c>
      <c r="AL33" s="1219"/>
      <c r="AM33" s="1219"/>
      <c r="AN33" s="1220"/>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537</v>
      </c>
      <c r="AL34" s="1219"/>
      <c r="AM34" s="1219"/>
      <c r="AN34" s="1220"/>
      <c r="AO34" s="343" t="s">
        <v>521</v>
      </c>
      <c r="AP34" s="343" t="s">
        <v>521</v>
      </c>
      <c r="AQ34" s="344" t="s">
        <v>521</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538</v>
      </c>
      <c r="AL35" s="1219"/>
      <c r="AM35" s="1219"/>
      <c r="AN35" s="1220"/>
      <c r="AO35" s="343">
        <v>258997</v>
      </c>
      <c r="AP35" s="343">
        <v>17837</v>
      </c>
      <c r="AQ35" s="344">
        <v>22315</v>
      </c>
      <c r="AR35" s="345">
        <v>-20.100000000000001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539</v>
      </c>
      <c r="AL36" s="1219"/>
      <c r="AM36" s="1219"/>
      <c r="AN36" s="1220"/>
      <c r="AO36" s="343">
        <v>12357</v>
      </c>
      <c r="AP36" s="343">
        <v>851</v>
      </c>
      <c r="AQ36" s="344">
        <v>3809</v>
      </c>
      <c r="AR36" s="345">
        <v>-77.7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540</v>
      </c>
      <c r="AL37" s="1219"/>
      <c r="AM37" s="1219"/>
      <c r="AN37" s="1220"/>
      <c r="AO37" s="343" t="s">
        <v>521</v>
      </c>
      <c r="AP37" s="343" t="s">
        <v>521</v>
      </c>
      <c r="AQ37" s="344">
        <v>857</v>
      </c>
      <c r="AR37" s="345" t="s">
        <v>521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541</v>
      </c>
      <c r="AL38" s="1222"/>
      <c r="AM38" s="1222"/>
      <c r="AN38" s="1223"/>
      <c r="AO38" s="346" t="s">
        <v>521</v>
      </c>
      <c r="AP38" s="346" t="s">
        <v>521</v>
      </c>
      <c r="AQ38" s="347">
        <v>5</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542</v>
      </c>
      <c r="AL39" s="1222"/>
      <c r="AM39" s="1222"/>
      <c r="AN39" s="1223"/>
      <c r="AO39" s="343">
        <v>-409</v>
      </c>
      <c r="AP39" s="343">
        <v>-28</v>
      </c>
      <c r="AQ39" s="344">
        <v>-1465</v>
      </c>
      <c r="AR39" s="345">
        <v>-98.1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543</v>
      </c>
      <c r="AL40" s="1219"/>
      <c r="AM40" s="1219"/>
      <c r="AN40" s="1220"/>
      <c r="AO40" s="343">
        <v>-703999</v>
      </c>
      <c r="AP40" s="343">
        <v>-48485</v>
      </c>
      <c r="AQ40" s="344">
        <v>-56668</v>
      </c>
      <c r="AR40" s="345">
        <v>-14.4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199044</v>
      </c>
      <c r="AP41" s="343">
        <v>13708</v>
      </c>
      <c r="AQ41" s="344">
        <v>27273</v>
      </c>
      <c r="AR41" s="345">
        <v>-49.7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512</v>
      </c>
      <c r="AN49" s="1213" t="s">
        <v>547</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617336</v>
      </c>
      <c r="AN51" s="365">
        <v>40883</v>
      </c>
      <c r="AO51" s="366">
        <v>-15.8</v>
      </c>
      <c r="AP51" s="367">
        <v>106092</v>
      </c>
      <c r="AQ51" s="368">
        <v>21.2</v>
      </c>
      <c r="AR51" s="369">
        <v>-37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369963</v>
      </c>
      <c r="AN52" s="373">
        <v>24501</v>
      </c>
      <c r="AO52" s="374">
        <v>13.9</v>
      </c>
      <c r="AP52" s="375">
        <v>44299</v>
      </c>
      <c r="AQ52" s="376">
        <v>0.7</v>
      </c>
      <c r="AR52" s="377">
        <v>13.2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406868</v>
      </c>
      <c r="AN53" s="365">
        <v>27153</v>
      </c>
      <c r="AO53" s="366">
        <v>-33.6</v>
      </c>
      <c r="AP53" s="367">
        <v>78903</v>
      </c>
      <c r="AQ53" s="368">
        <v>-25.6</v>
      </c>
      <c r="AR53" s="369">
        <v>-8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231584</v>
      </c>
      <c r="AN54" s="373">
        <v>15455</v>
      </c>
      <c r="AO54" s="374">
        <v>-36.9</v>
      </c>
      <c r="AP54" s="375">
        <v>49201</v>
      </c>
      <c r="AQ54" s="376">
        <v>11.1</v>
      </c>
      <c r="AR54" s="377">
        <v>-48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334223</v>
      </c>
      <c r="AN55" s="365">
        <v>22551</v>
      </c>
      <c r="AO55" s="366">
        <v>-16.899999999999999</v>
      </c>
      <c r="AP55" s="367">
        <v>82993</v>
      </c>
      <c r="AQ55" s="368">
        <v>5.2</v>
      </c>
      <c r="AR55" s="369">
        <v>-22.1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198065</v>
      </c>
      <c r="AN56" s="373">
        <v>13364</v>
      </c>
      <c r="AO56" s="374">
        <v>-13.5</v>
      </c>
      <c r="AP56" s="375">
        <v>46787</v>
      </c>
      <c r="AQ56" s="376">
        <v>-4.9000000000000004</v>
      </c>
      <c r="AR56" s="377">
        <v>-8.6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323426</v>
      </c>
      <c r="AN57" s="365">
        <v>22029</v>
      </c>
      <c r="AO57" s="366">
        <v>-2.2999999999999998</v>
      </c>
      <c r="AP57" s="367">
        <v>108252</v>
      </c>
      <c r="AQ57" s="368">
        <v>30.4</v>
      </c>
      <c r="AR57" s="369">
        <v>-32.700000000000003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197946</v>
      </c>
      <c r="AN58" s="373">
        <v>13482</v>
      </c>
      <c r="AO58" s="374">
        <v>0.9</v>
      </c>
      <c r="AP58" s="375">
        <v>50321</v>
      </c>
      <c r="AQ58" s="376">
        <v>7.6</v>
      </c>
      <c r="AR58" s="377">
        <v>-6.7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311431</v>
      </c>
      <c r="AN59" s="365">
        <v>21448</v>
      </c>
      <c r="AO59" s="366">
        <v>-2.6</v>
      </c>
      <c r="AP59" s="367">
        <v>93492</v>
      </c>
      <c r="AQ59" s="368">
        <v>-13.6</v>
      </c>
      <c r="AR59" s="369">
        <v>11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243045</v>
      </c>
      <c r="AN60" s="373">
        <v>16739</v>
      </c>
      <c r="AO60" s="374">
        <v>24.2</v>
      </c>
      <c r="AP60" s="375">
        <v>53316</v>
      </c>
      <c r="AQ60" s="376">
        <v>6</v>
      </c>
      <c r="AR60" s="377">
        <v>18.2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398657</v>
      </c>
      <c r="AN61" s="380">
        <v>26813</v>
      </c>
      <c r="AO61" s="381">
        <v>-14.2</v>
      </c>
      <c r="AP61" s="382">
        <v>93946</v>
      </c>
      <c r="AQ61" s="383">
        <v>3.5</v>
      </c>
      <c r="AR61" s="369">
        <v>-17.7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248121</v>
      </c>
      <c r="AN62" s="373">
        <v>16708</v>
      </c>
      <c r="AO62" s="374">
        <v>-2.2999999999999998</v>
      </c>
      <c r="AP62" s="375">
        <v>48785</v>
      </c>
      <c r="AQ62" s="376">
        <v>4.0999999999999996</v>
      </c>
      <c r="AR62" s="377">
        <v>-6.4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2EX/YR7+pFsqfDwuVLBWjGwVTrvvitS/SOdzFI6BJI0Fi2jG8S3LEyFN9kahyrx5G/OIpAA8AFZjiqBkZlOgGQ==" saltValue="HgH6Mgjf7//MVVIXGNvG/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T87"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zH4A/juseFupE2ieM6cltwFz0FqZpIu9m1/hot7nizFUJtgdedBlVDU85Ne9IcziO2ANkPGQ3norWzwMGkY0FQ==" saltValue="w2aMqjzCkQSy0p0IbHP2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N97"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9E4t7H/UA68UEzbzcR2aXPPZ5br+CvSvLX6eWdvIQixQ0Ztnh53MkyPGHFRDSpmTBdtzba194Xne2OVAqBPSAw==" saltValue="My8h49LRV/nvj/y5OzqM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38.25</v>
      </c>
      <c r="G47" s="12">
        <v>34.25</v>
      </c>
      <c r="H47" s="12">
        <v>29.64</v>
      </c>
      <c r="I47" s="12">
        <v>37.36</v>
      </c>
      <c r="J47" s="13">
        <v>46.75</v>
      </c>
    </row>
    <row r="48" spans="2:10" ht="57.75" customHeight="1" x14ac:dyDescent="0.15">
      <c r="B48" s="14"/>
      <c r="C48" s="1238" t="s">
        <v>4</v>
      </c>
      <c r="D48" s="1238"/>
      <c r="E48" s="1239"/>
      <c r="F48" s="15">
        <v>5.25</v>
      </c>
      <c r="G48" s="16">
        <v>4.32</v>
      </c>
      <c r="H48" s="16">
        <v>5.26</v>
      </c>
      <c r="I48" s="16">
        <v>5.17</v>
      </c>
      <c r="J48" s="17">
        <v>5.45</v>
      </c>
    </row>
    <row r="49" spans="2:10" ht="57.75" customHeight="1" thickBot="1" x14ac:dyDescent="0.2">
      <c r="B49" s="18"/>
      <c r="C49" s="1240" t="s">
        <v>5</v>
      </c>
      <c r="D49" s="1240"/>
      <c r="E49" s="1241"/>
      <c r="F49" s="19" t="s">
        <v>568</v>
      </c>
      <c r="G49" s="20" t="s">
        <v>569</v>
      </c>
      <c r="H49" s="20" t="s">
        <v>570</v>
      </c>
      <c r="I49" s="20">
        <v>7.09</v>
      </c>
      <c r="J49" s="21">
        <v>9.1999999999999993</v>
      </c>
    </row>
    <row r="50" spans="2:10" ht="13.5" customHeight="1" x14ac:dyDescent="0.15"/>
  </sheetData>
  <sheetProtection algorithmName="SHA-512" hashValue="OHWX2j/fN4yRS3BXl3JiZdZUb2FLyWrfVhFINaTeucZRjAV5RmM1JwqZ2VtkFostKya5Q0pRBPHrEWxMLjR36g==" saltValue="N1XEftm/6ZTGQUqtspL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2021-10-05T04:19:51Z</cp:lastPrinted>
  <dcterms:created xsi:type="dcterms:W3CDTF">2021-02-05T03:08:20Z</dcterms:created>
  <dcterms:modified xsi:type="dcterms:W3CDTF">2021-10-07T05:08:35Z</dcterms:modified>
  <cp:category/>
</cp:coreProperties>
</file>