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0490" windowHeight="8880" tabRatio="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<sst xmlns="http://schemas.openxmlformats.org/spreadsheetml/2006/main" count="1174" uniqueCount="615">
  <si>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</si>
  <si>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</si>
  <si>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</si>
  <si>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</si>
  <si>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</si>
  <si>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</si>
  <si>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</si>
  <si>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</si>
  <si>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</si>
  <si>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</si>
  <si>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</si>
  <si>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</si>
  <si>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</si>
  <si>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</si>
  <si>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</si>
  <si>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</si>
  <si>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</si>
  <si>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</si>
  <si>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</si>
  <si>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</si>
  <si>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</si>
  <si>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</si>
  <si>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</si>
  <si>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</si>
  <si>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</si>
  <si>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</si>
  <si>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</si>
  <si>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</si>
  <si>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</si>
  <si>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</si>
  <si>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</si>
  <si>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</si>
  <si>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</si>
  <si>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</si>
  <si>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</si>
  <si>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</si>
  <si>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</si>
  <si>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</si>
  <si>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</si>
  <si>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</si>
  <si>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</si>
  <si>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</si>
  <si>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</si>
  <si>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</si>
  <si>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</si>
  <si>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</si>
  <si>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</si>
  <si>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</si>
  <si>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</si>
  <si>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</si>
  <si>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</si>
  <si>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</si>
  <si>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</si>
  <si>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</si>
  <si>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</si>
  <si>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</si>
  <si>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</si>
  <si>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</si>
  <si>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</si>
  <si>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</si>
  <si>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</si>
  <si>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</si>
  <si>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</si>
  <si>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</si>
  <si>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</si>
  <si>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</si>
  <si>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</si>
  <si>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</si>
  <si>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</si>
  <si>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</si>
  <si>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</si>
  <si>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</si>
  <si>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</si>
  <si>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</si>
  <si>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</si>
  <si>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</si>
  <si>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</si>
  <si>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</si>
  <si>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</si>
  <si>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</si>
  <si>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</si>
  <si>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</si>
  <si>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</si>
  <si>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</si>
  <si>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</si>
  <si>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</si>
  <si>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</si>
  <si>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</si>
  <si>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</si>
  <si>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</si>
  <si>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</si>
  <si>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</si>
  <si>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</si>
  <si>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</si>
  <si>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</si>
  <si>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</si>
  <si>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</si>
  <si>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</si>
  <si>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</si>
  <si>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</si>
  <si>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</si>
  <si>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</si>
  <si>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</si>
  <si>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</si>
  <si>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</si>
  <si>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</si>
  <si>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</si>
  <si>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</si>
  <si>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</si>
  <si>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</si>
  <si>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</si>
  <si>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</si>
  <si>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</si>
  <si>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</si>
  <si>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</si>
  <si>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</si>
  <si>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</si>
  <si>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</si>
  <si>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</si>
  <si>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</si>
  <si>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</si>
  <si>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</si>
  <si>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</si>
  <si>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</si>
  <si>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</si>
  <si>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</si>
  <si>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</si>
  <si>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</si>
  <si>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</si>
  <si>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</si>
  <si>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</si>
  <si>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</si>
  <si>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</si>
  <si>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</si>
  <si>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</si>
  <si>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</si>
  <si>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</si>
  <si>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</si>
  <si>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</si>
  <si>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</si>
  <si>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</si>
  <si>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</si>
  <si>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</si>
  <si>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</si>
  <si>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</si>
  <si>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</si>
  <si>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</si>
  <si>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</si>
  <si>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</si>
  <si>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</si>
  <si>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</si>
  <si>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</si>
  <si>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</si>
  <si>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</si>
  <si>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</si>
  <si>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</si>
  <si>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</si>
  <si>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</si>
  <si>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</si>
  <si>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</si>
  <si>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</si>
  <si>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</si>
  <si>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</si>
  <si>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</si>
  <si>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</si>
  <si>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</si>
  <si>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</si>
  <si>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</si>
  <si>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</si>
  <si>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</si>
  <si>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</si>
  <si>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</si>
  <si>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</si>
  <si>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</si>
  <si>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</si>
  <si>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</si>
  <si>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</si>
  <si>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</si>
  <si>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</si>
  <si>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</si>
  <si>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</si>
  <si>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</si>
  <si>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</si>
  <si>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</si>
  <si>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</si>
  <si>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</si>
  <si>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</si>
  <si>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</si>
  <si>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</si>
  <si>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</si>
  <si>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</si>
  <si>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</si>
  <si>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</si>
  <si>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</si>
  <si>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</si>
  <si>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</si>
  <si>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</si>
  <si>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</si>
  <si>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</si>
  <si>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</si>
  <si>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</si>
  <si>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</si>
  <si>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</si>
  <si>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</si>
  <si>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</si>
  <si>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</si>
  <si>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</si>
  <si>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</si>
  <si>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</si>
  <si>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三重県御浜町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</si>
  <si>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</si>
  <si>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</si>
  <si>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</si>
  <si>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</si>
  <si>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</si>
  <si>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</si>
  <si>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</si>
  <si>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</si>
  <si>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</si>
  <si>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</si>
  <si>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</si>
  <si>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</si>
  <si>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</si>
  <si>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</si>
  <si>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</si>
  <si>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</si>
  <si>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</si>
  <si>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</si>
  <si>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</si>
  <si>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</si>
  <si>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</si>
  <si>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</si>
  <si>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</si>
  <si>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</si>
  <si>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</si>
  <si>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</si>
  <si>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</si>
  <si>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</si>
  <si>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</si>
  <si>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</si>
  <si>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</si>
  <si>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</si>
  <si>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</si>
  <si>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</si>
  <si>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</si>
  <si>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</si>
  <si>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</si>
  <si>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</si>
  <si>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</si>
  <si>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</si>
  <si>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</si>
  <si>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</si>
  <si>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</si>
  <si>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</si>
  <si>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</si>
  <si>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</si>
  <si>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</si>
  <si>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</si>
  <si>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</si>
  <si>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</si>
  <si>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</si>
  <si>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</si>
  <si>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</si>
  <si>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</si>
  <si>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</si>
  <si>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</si>
  <si>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</si>
  <si>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</si>
  <si>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</si>
  <si>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</si>
  <si>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</si>
  <si>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</si>
  <si>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</si>
  <si>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</si>
  <si>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</si>
  <si>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</si>
  <si>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</si>
  <si>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</si>
  <si>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</si>
  <si>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</si>
  <si>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</si>
  <si>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</si>
  <si>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</si>
  <si>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</si>
  <si>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</si>
  <si>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</si>
  <si>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</si>
  <si>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</si>
  <si>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</si>
  <si>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</si>
  <si>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</si>
  <si>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</si>
  <si>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</si>
  <si>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</si>
  <si>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</si>
  <si>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</si>
  <si>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</si>
  <si>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</si>
  <si>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</si>
  <si>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</si>
  <si>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</si>
  <si>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</si>
  <si>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</si>
  <si>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</si>
  <si>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</si>
  <si>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</si>
  <si>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</si>
  <si>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</si>
  <si>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</si>
  <si>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</si>
  <si>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</si>
  <si>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</si>
  <si>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</si>
  <si>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</si>
  <si>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</si>
  <si>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</si>
  <si>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</si>
  <si>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</si>
  <si>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</si>
  <si>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</si>
  <si>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</si>
  <si>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</si>
  <si>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</si>
  <si>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</si>
  <si>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</si>
  <si>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</si>
  <si>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</si>
  <si>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</si>
  <si>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</si>
  <si>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</si>
  <si>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</si>
  <si>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</si>
  <si>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</si>
  <si>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</si>
  <si>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</si>
  <si>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</si>
  <si>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</si>
  <si>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</si>
  <si>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</si>
  <si>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</si>
  <si>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</si>
  <si>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</si>
  <si>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</si>
  <si>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</si>
  <si>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</si>
  <si>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</si>
  <si>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</si>
  <si>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</si>
  <si>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</si>
  <si>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</si>
  <si>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</si>
  <si>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</si>
  <si>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</si>
  <si>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</si>
  <si>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</si>
  <si>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</si>
  <si>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</si>
  <si>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</si>
  <si>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</si>
  <si>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</si>
  <si>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</si>
  <si>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</si>
  <si>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三重県御浜町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</si>
  <si>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</si>
  <si>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</si>
  <si>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</si>
  <si>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</si>
  <si>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</si>
  <si>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</si>
  <si>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</si>
  <si>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</si>
  <si>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</si>
  <si>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</si>
  <si>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</si>
  <si>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</si>
  <si>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</si>
  <si>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</si>
  <si>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</si>
  <si>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</si>
  <si>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</si>
  <si>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</si>
  <si>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</si>
  <si>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</si>
  <si>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</si>
  <si>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</si>
  <si>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</si>
  <si>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</si>
  <si>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</si>
  <si>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</si>
  <si>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</si>
  <si>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</si>
  <si>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</si>
  <si>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</si>
  <si>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</si>
  <si>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</si>
  <si>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</si>
  <si>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</si>
  <si>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</si>
  <si>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</si>
  <si>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</si>
  <si>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</si>
  <si>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</si>
  <si>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</si>
  <si>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</si>
  <si>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</si>
  <si>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</si>
  <si>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</si>
  <si>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</si>
  <si>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</si>
  <si>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</si>
  <si>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</si>
  <si>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</si>
  <si>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</si>
  <si>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</si>
  <si>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</si>
  <si>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</si>
  <si>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</si>
  <si>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</si>
  <si>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</si>
  <si>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</si>
  <si>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</si>
  <si>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</si>
  <si>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</si>
  <si>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</si>
  <si>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</si>
  <si>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</si>
  <si>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</si>
  <si>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</si>
  <si>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</si>
  <si>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</si>
  <si>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</si>
  <si>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</si>
  <si>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</si>
  <si>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</si>
  <si>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</si>
  <si>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</si>
  <si>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</si>
  <si>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</si>
  <si>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</si>
  <si>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</si>
  <si>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</si>
  <si>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</si>
  <si>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</si>
  <si>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</si>
  <si>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</si>
  <si>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</si>
  <si>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</si>
  <si>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</si>
  <si>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</si>
  <si>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</si>
  <si>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</si>
  <si>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</si>
  <si>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</si>
  <si>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</si>
  <si>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</si>
  <si>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</si>
  <si>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</si>
  <si>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</si>
  <si>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</si>
  <si>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</si>
  <si>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</si>
  <si>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</si>
  <si>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</si>
  <si>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</si>
  <si>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</si>
  <si>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</si>
  <si>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</si>
  <si>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</si>
  <si>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</si>
  <si>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</si>
  <si>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</si>
  <si>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</si>
  <si>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</si>
  <si>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</si>
  <si>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</si>
  <si>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</si>
  <si>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</si>
  <si>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</si>
  <si>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</si>
  <si>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</si>
  <si>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</si>
  <si>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</si>
  <si>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</si>
  <si>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</si>
  <si>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</si>
  <si>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</si>
  <si>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</si>
  <si>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</si>
  <si>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</si>
  <si>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</si>
  <si>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</si>
  <si>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</si>
  <si>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</si>
  <si>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</si>
  <si>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</si>
  <si>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</si>
  <si>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</si>
  <si>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</si>
  <si>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</si>
  <si>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</si>
  <si>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</si>
  <si>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</si>
  <si>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</si>
  <si>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</si>
  <si>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</si>
  <si>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</si>
  <si>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</si>
  <si>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</si>
  <si>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</si>
  <si>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</si>
  <si>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</si>
  <si>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</si>
  <si>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</si>
  <si>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</si>
  <si>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</si>
  <si>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</si>
  <si>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</si>
  <si>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</si>
  <si>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</si>
  <si>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</si>
  <si>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</si>
  <si>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</si>
  <si>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</si>
  <si>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</si>
  <si>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</si>
  <si>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</si>
  <si>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</si>
  <si>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</si>
  <si>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</si>
  <si>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</si>
  <si>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</si>
  <si>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</si>
  <si>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</si>
  <si>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</si>
  <si>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</si>
  <si>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</si>
  <si>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</si>
  <si>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</si>
  <si>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</si>
  <si>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</si>
  <si>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</si>
  <si>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</si>
  <si>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</si>
  <si>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</si>
  <si>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</si>
  <si>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</si>
  <si>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</si>
  <si>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</si>
  <si>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</si>
  <si>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</si>
  <si>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</si>
  <si>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</si>
  <si>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</si>
  <si>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</si>
  <si>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</si>
  <si>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</si>
  <si>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</si>
  <si>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</si>
  <si>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</si>
  <si>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5.60</t>
  </si>
  <si>
    <t>▲ 2.19</t>
  </si>
  <si>
    <t>▲ 10.46</t>
  </si>
  <si>
    <t>▲ 3.54</t>
  </si>
  <si>
    <t>一般会計</t>
  </si>
  <si>
    <t>国民健康保険特別会計</t>
  </si>
  <si>
    <t>水道事業会計</t>
  </si>
  <si>
    <t>下水道特別会計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</si>
  <si>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</si>
  <si>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</si>
  <si>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</si>
  <si>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</si>
  <si>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</si>
  <si>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</si>
  <si>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</si>
  <si>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</si>
  <si>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</si>
  <si>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</si>
  <si>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〃（後期後期高齢者医療特別会計）</t>
    <rPh sb="2" eb="4">
      <t>コウキ</t>
    </rPh>
    <rPh sb="4" eb="6">
      <t>コウキ</t>
    </rPh>
    <rPh sb="6" eb="9">
      <t>コウレイシャ</t>
    </rPh>
    <rPh sb="9" eb="11">
      <t>イリョウ</t>
    </rPh>
    <rPh sb="11" eb="13">
      <t>トクベツ</t>
    </rPh>
    <rPh sb="13" eb="15">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</si>
  <si>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</si>
  <si>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</si>
  <si>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</si>
  <si>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</si>
  <si>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〃（介護保険事務特別会計）</t>
    <rPh sb="2" eb="4">
      <t>カイゴ</t>
    </rPh>
    <rPh sb="4" eb="6">
      <t>ホケン</t>
    </rPh>
    <rPh sb="6" eb="8">
      <t>ジム</t>
    </rPh>
    <rPh sb="8" eb="10">
      <t>トクベツ</t>
    </rPh>
    <rPh sb="10" eb="12">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</si>
  <si>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</si>
  <si>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〃（退職手当特別会計）</t>
    <rPh sb="2" eb="4">
      <t>タイショク</t>
    </rPh>
    <rPh sb="4" eb="6">
      <t>テアテ</t>
    </rPh>
    <rPh sb="6" eb="8">
      <t>トクベツ</t>
    </rPh>
    <rPh sb="8" eb="10">
      <t>カイケイ</t>
    </rPh>
    <phoneticPr fontId="2"/>
  </si>
  <si>
    <t>〃（デジタル地図特別会計）</t>
    <rPh sb="6" eb="8">
      <t>チズ</t>
    </rPh>
    <rPh sb="8" eb="10">
      <t>トクベツ</t>
    </rPh>
    <rPh sb="10" eb="12">
      <t>カイケイ</t>
    </rPh>
    <phoneticPr fontId="2"/>
  </si>
  <si>
    <t>〃（共同研修特別会計）</t>
  </si>
  <si>
    <t>〃（物品特別会計）</t>
  </si>
  <si>
    <t>〃（公平委員会特別会計）</t>
  </si>
  <si>
    <t>〃（消防救急無線特別会計）</t>
  </si>
  <si>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</si>
  <si>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</si>
  <si>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</si>
  <si>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</si>
  <si>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</si>
  <si>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法適用企業</t>
    <phoneticPr fontId="2"/>
  </si>
  <si>
    <t>-</t>
    <phoneticPr fontId="2"/>
  </si>
  <si>
    <t>公共施設整備基金</t>
    <rPh sb="0" eb="4">
      <t>コウキョウシセツ</t>
    </rPh>
    <rPh sb="4" eb="6">
      <t>セイビ</t>
    </rPh>
    <rPh sb="6" eb="8">
      <t>キキン</t>
    </rPh>
    <phoneticPr fontId="5"/>
  </si>
  <si>
    <t>福祉基金</t>
    <rPh sb="0" eb="2">
      <t>フクシ</t>
    </rPh>
    <rPh sb="2" eb="4">
      <t>キキン</t>
    </rPh>
    <phoneticPr fontId="2"/>
  </si>
  <si>
    <t>柑橘振興基金</t>
    <rPh sb="0" eb="2">
      <t>カンキツ</t>
    </rPh>
    <rPh sb="2" eb="4">
      <t>シンコウ</t>
    </rPh>
    <rPh sb="4" eb="6">
      <t>キキン</t>
    </rPh>
    <phoneticPr fontId="2"/>
  </si>
  <si>
    <t>中山間ふるさと・水と土保全基金</t>
    <phoneticPr fontId="2"/>
  </si>
  <si>
    <t>森林環境譲与税基金</t>
    <rPh sb="0" eb="2">
      <t>シンリン</t>
    </rPh>
    <rPh sb="2" eb="4">
      <t>カンキョウ</t>
    </rPh>
    <rPh sb="4" eb="7">
      <t>ジョウヨゼイ</t>
    </rPh>
    <rPh sb="7" eb="9">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</si>
  <si>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</si>
  <si>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</si>
  <si>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</si>
  <si>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</si>
  <si>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</si>
  <si>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</si>
  <si>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</si>
  <si>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</si>
  <si>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</si>
  <si>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</si>
  <si>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</si>
  <si>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の抑制や交付税算入が有利な地方債の借入を行ってきた結果、将来負担比率は低下している。一方で、有形固定資産減価償却率は類似団体よりも高く上昇傾向にあるが、主な原因は、体育館や一般廃棄物処理施設の有形固定資産減価償却率が９０％以上となっていることなどが挙げられる。公共施設等総合管理計画に基づき、今後、老朽化対策に積極的に取り組んでいく。</t>
    <rPh sb="0" eb="3">
      <t>チホウサイ</t>
    </rPh>
    <rPh sb="4" eb="6">
      <t>シンキ</t>
    </rPh>
    <rPh sb="6" eb="8">
      <t>ハッコウ</t>
    </rPh>
    <rPh sb="9" eb="11">
      <t>ヨクセイ</t>
    </rPh>
    <rPh sb="12" eb="15">
      <t>コウフゼイ</t>
    </rPh>
    <rPh sb="15" eb="17">
      <t>サンニュウ</t>
    </rPh>
    <rPh sb="18" eb="20">
      <t>ユウリ</t>
    </rPh>
    <rPh sb="21" eb="24">
      <t>チホウサイ</t>
    </rPh>
    <rPh sb="25" eb="27">
      <t>カリイレ</t>
    </rPh>
    <rPh sb="28" eb="29">
      <t>オコナ</t>
    </rPh>
    <rPh sb="33" eb="35">
      <t>ケッカ</t>
    </rPh>
    <rPh sb="36" eb="38">
      <t>ショウライ</t>
    </rPh>
    <rPh sb="38" eb="40">
      <t>フタン</t>
    </rPh>
    <rPh sb="40" eb="42">
      <t>ヒリツ</t>
    </rPh>
    <rPh sb="43" eb="45">
      <t>テイカ</t>
    </rPh>
    <rPh sb="50" eb="52">
      <t>イッポウ</t>
    </rPh>
    <rPh sb="54" eb="58">
      <t>ユウケイコテイ</t>
    </rPh>
    <rPh sb="58" eb="60">
      <t>シサン</t>
    </rPh>
    <rPh sb="60" eb="65">
      <t>ゲンカショウキャクリツ</t>
    </rPh>
    <rPh sb="66" eb="70">
      <t>ルイジダンタイ</t>
    </rPh>
    <rPh sb="73" eb="74">
      <t>タカ</t>
    </rPh>
    <rPh sb="75" eb="79">
      <t>ジョウショウケイコウ</t>
    </rPh>
    <rPh sb="84" eb="85">
      <t>オモ</t>
    </rPh>
    <rPh sb="86" eb="88">
      <t>ゲンイン</t>
    </rPh>
    <rPh sb="90" eb="93">
      <t>タイイクカン</t>
    </rPh>
    <rPh sb="94" eb="96">
      <t>イッパン</t>
    </rPh>
    <rPh sb="96" eb="99">
      <t>ハイキブツ</t>
    </rPh>
    <phoneticPr fontId="5"/>
  </si>
  <si>
    <t>実質公債費比率は類似団体と比較して低いものの、上昇傾向にある。これは、平成３０年度から防災無線デジタル化事業等の地方債の償還が始まったことにより、元利償還金が上昇したためである。上昇傾向は令和４年度まで続く見込みである。
将来負担比率は類似団体と比較して高いものの、下降傾向にある。これは、毎年の地方債の新規発行額を抑制してきたためであり、加えて、交付税算入が有利な地方債の借入を行っているためである。
今後も、公債費の適正化に取り組んでいくとともに、将来に多額の負担を残すことのないよう適正な基金管理と、健全な財政運営に努める。</t>
    <rPh sb="0" eb="2">
      <t>ジッシツ</t>
    </rPh>
    <rPh sb="2" eb="4">
      <t>コウサイ</t>
    </rPh>
    <rPh sb="5" eb="7">
      <t>ヒリツ</t>
    </rPh>
    <rPh sb="8" eb="12">
      <t>ルイジダンタイ</t>
    </rPh>
    <rPh sb="13" eb="15">
      <t>ヒカク</t>
    </rPh>
    <rPh sb="17" eb="18">
      <t>ヒク</t>
    </rPh>
    <rPh sb="23" eb="25">
      <t>ジョウショウ</t>
    </rPh>
    <rPh sb="25" eb="27">
      <t>ケイコウ</t>
    </rPh>
    <rPh sb="111" eb="113">
      <t>ショウライ</t>
    </rPh>
    <rPh sb="113" eb="115">
      <t>フタン</t>
    </rPh>
    <rPh sb="115" eb="117">
      <t>ヒリツ</t>
    </rPh>
    <rPh sb="118" eb="122">
      <t>ルイジダンタイ</t>
    </rPh>
    <rPh sb="123" eb="125">
      <t>ヒカク</t>
    </rPh>
    <rPh sb="127" eb="128">
      <t>タカ</t>
    </rPh>
    <rPh sb="133" eb="135">
      <t>カコウ</t>
    </rPh>
    <rPh sb="135" eb="137">
      <t>ケイコウ</t>
    </rPh>
    <rPh sb="145" eb="147">
      <t>マイトシ</t>
    </rPh>
    <rPh sb="148" eb="151">
      <t>チホウサイ</t>
    </rPh>
    <rPh sb="152" eb="157">
      <t>シンキハッコウガク</t>
    </rPh>
    <rPh sb="158" eb="160">
      <t>ヨクセイ</t>
    </rPh>
    <rPh sb="170" eb="171">
      <t>クワ</t>
    </rPh>
    <rPh sb="174" eb="177">
      <t>コウフゼイ</t>
    </rPh>
    <rPh sb="177" eb="179">
      <t>サンニュウ</t>
    </rPh>
    <rPh sb="180" eb="182">
      <t>ユウリ</t>
    </rPh>
    <rPh sb="183" eb="186">
      <t>チホウサイ</t>
    </rPh>
    <rPh sb="187" eb="189">
      <t>カリイレ</t>
    </rPh>
    <rPh sb="190" eb="191">
      <t>オコナ</t>
    </rPh>
    <rPh sb="202" eb="204">
      <t>コンゴ</t>
    </rPh>
    <rPh sb="206" eb="209">
      <t>コウサイヒ</t>
    </rPh>
    <rPh sb="210" eb="213">
      <t>テキセイカ</t>
    </rPh>
    <rPh sb="214" eb="215">
      <t>ト</t>
    </rPh>
    <rPh sb="216" eb="217">
      <t>ク</t>
    </rPh>
    <rPh sb="226" eb="228">
      <t>ショウライ</t>
    </rPh>
    <rPh sb="229" eb="231">
      <t>タガク</t>
    </rPh>
    <rPh sb="232" eb="234">
      <t>フタン</t>
    </rPh>
    <rPh sb="235" eb="236">
      <t>ノコ</t>
    </rPh>
    <rPh sb="244" eb="246">
      <t>テキセイ</t>
    </rPh>
    <rPh sb="247" eb="249">
      <t>キキン</t>
    </rPh>
    <rPh sb="249" eb="251">
      <t>カンリ</t>
    </rPh>
    <rPh sb="253" eb="255">
      <t>ケンゼン</t>
    </rPh>
    <rPh sb="256" eb="258">
      <t>ザイセイ</t>
    </rPh>
    <rPh sb="258" eb="260">
      <t>ウンエイ</t>
    </rPh>
    <rPh sb="261" eb="2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</si>
</sst>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BB5-497C-95D4-EC67F46F88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70259</c:v>
                </c:pt>
                <c:pt idx="1">
                  <c:v>82979</c:v>
                </c:pt>
                <c:pt idx="2">
                  <c:v>64085</c:v>
                </c:pt>
                <c:pt idx="3">
                  <c:v>71542</c:v>
                </c:pt>
                <c:pt idx="4">
                  <c:v>101324</c:v>
                </c:pt>
              </c:numCache>
            </c:numRef>
          </c:val>
          <c:smooth val="0"/>
          <c:extLst>
            <c:ext xmlns:c16="http://schemas.microsoft.com/office/drawing/2014/chart" uri="{C3380CC4-5D6E-409C-BE32-E72D297353CC}">
              <c16:uniqueId val="{00000001-6BB5-497C-95D4-EC67F46F88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c:v>
                </c:pt>
                <c:pt idx="1">
                  <c:v>6.1</c:v>
                </c:pt>
                <c:pt idx="2">
                  <c:v>6.57</c:v>
                </c:pt>
                <c:pt idx="3">
                  <c:v>6.56</c:v>
                </c:pt>
                <c:pt idx="4">
                  <c:v>6.75</c:v>
                </c:pt>
              </c:numCache>
            </c:numRef>
          </c:val>
          <c:extLst>
            <c:ext xmlns:c16="http://schemas.microsoft.com/office/drawing/2014/chart" uri="{C3380CC4-5D6E-409C-BE32-E72D297353CC}">
              <c16:uniqueId val="{00000000-8658-43F9-AEFC-F962AD397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39.159999999999997</c:v>
                </c:pt>
                <c:pt idx="1">
                  <c:v>41.12</c:v>
                </c:pt>
                <c:pt idx="2">
                  <c:v>42.72</c:v>
                </c:pt>
                <c:pt idx="3">
                  <c:v>35.5</c:v>
                </c:pt>
                <c:pt idx="4">
                  <c:v>34.979999999999997</c:v>
                </c:pt>
              </c:numCache>
            </c:numRef>
          </c:val>
          <c:extLst>
            <c:ext xmlns:c16="http://schemas.microsoft.com/office/drawing/2014/chart" uri="{C3380CC4-5D6E-409C-BE32-E72D297353CC}">
              <c16:uniqueId val="{00000001-8658-43F9-AEFC-F962AD397F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3.79</c:v>
                </c:pt>
                <c:pt idx="1">
                  <c:v>-5.6</c:v>
                </c:pt>
                <c:pt idx="2">
                  <c:v>-2.19</c:v>
                </c:pt>
                <c:pt idx="3">
                  <c:v>-10.46</c:v>
                </c:pt>
                <c:pt idx="4">
                  <c:v>-3.54</c:v>
                </c:pt>
              </c:numCache>
            </c:numRef>
          </c:val>
          <c:smooth val="0"/>
          <c:extLst>
            <c:ext xmlns:c16="http://schemas.microsoft.com/office/drawing/2014/chart" uri="{C3380CC4-5D6E-409C-BE32-E72D297353CC}">
              <c16:uniqueId val="{00000002-8658-43F9-AEFC-F962AD397F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0B-4EA1-BF5F-035DAA0F30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0B-4EA1-BF5F-035DAA0F30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0B-4EA1-BF5F-035DAA0F30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0B-4EA1-BF5F-035DAA0F30D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20B-4EA1-BF5F-035DAA0F30D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0.43</c:v>
                </c:pt>
                <c:pt idx="4">
                  <c:v>#N/A</c:v>
                </c:pt>
                <c:pt idx="5">
                  <c:v>0.27</c:v>
                </c:pt>
                <c:pt idx="6">
                  <c:v>#N/A</c:v>
                </c:pt>
                <c:pt idx="7">
                  <c:v>0.39</c:v>
                </c:pt>
                <c:pt idx="8">
                  <c:v>#N/A</c:v>
                </c:pt>
                <c:pt idx="9">
                  <c:v>0.28999999999999998</c:v>
                </c:pt>
              </c:numCache>
            </c:numRef>
          </c:val>
          <c:extLst>
            <c:ext xmlns:c16="http://schemas.microsoft.com/office/drawing/2014/chart" uri="{C3380CC4-5D6E-409C-BE32-E72D297353CC}">
              <c16:uniqueId val="{00000005-420B-4EA1-BF5F-035DAA0F30D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1.1599999999999999</c:v>
                </c:pt>
                <c:pt idx="4">
                  <c:v>#N/A</c:v>
                </c:pt>
                <c:pt idx="5">
                  <c:v>1.33</c:v>
                </c:pt>
                <c:pt idx="6">
                  <c:v>#N/A</c:v>
                </c:pt>
                <c:pt idx="7">
                  <c:v>1.1299999999999999</c:v>
                </c:pt>
                <c:pt idx="8">
                  <c:v>#N/A</c:v>
                </c:pt>
                <c:pt idx="9">
                  <c:v>1.02</c:v>
                </c:pt>
              </c:numCache>
            </c:numRef>
          </c:val>
          <c:extLst>
            <c:ext xmlns:c16="http://schemas.microsoft.com/office/drawing/2014/chart" uri="{C3380CC4-5D6E-409C-BE32-E72D297353CC}">
              <c16:uniqueId val="{00000006-420B-4EA1-BF5F-035DAA0F30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4.5199999999999996</c:v>
                </c:pt>
                <c:pt idx="2">
                  <c:v>#N/A</c:v>
                </c:pt>
                <c:pt idx="3">
                  <c:v>4.4400000000000004</c:v>
                </c:pt>
                <c:pt idx="4">
                  <c:v>#N/A</c:v>
                </c:pt>
                <c:pt idx="5">
                  <c:v>4.34</c:v>
                </c:pt>
                <c:pt idx="6">
                  <c:v>#N/A</c:v>
                </c:pt>
                <c:pt idx="7">
                  <c:v>3.95</c:v>
                </c:pt>
                <c:pt idx="8">
                  <c:v>#N/A</c:v>
                </c:pt>
                <c:pt idx="9">
                  <c:v>3.96</c:v>
                </c:pt>
              </c:numCache>
            </c:numRef>
          </c:val>
          <c:extLst>
            <c:ext xmlns:c16="http://schemas.microsoft.com/office/drawing/2014/chart" uri="{C3380CC4-5D6E-409C-BE32-E72D297353CC}">
              <c16:uniqueId val="{00000007-420B-4EA1-BF5F-035DAA0F30D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0.69</c:v>
                </c:pt>
                <c:pt idx="2">
                  <c:v>#N/A</c:v>
                </c:pt>
                <c:pt idx="3">
                  <c:v>0.49</c:v>
                </c:pt>
                <c:pt idx="4">
                  <c:v>#N/A</c:v>
                </c:pt>
                <c:pt idx="5">
                  <c:v>3.85</c:v>
                </c:pt>
                <c:pt idx="6">
                  <c:v>#N/A</c:v>
                </c:pt>
                <c:pt idx="7">
                  <c:v>3.63</c:v>
                </c:pt>
                <c:pt idx="8">
                  <c:v>#N/A</c:v>
                </c:pt>
                <c:pt idx="9">
                  <c:v>5.37</c:v>
                </c:pt>
              </c:numCache>
            </c:numRef>
          </c:val>
          <c:extLst>
            <c:ext xmlns:c16="http://schemas.microsoft.com/office/drawing/2014/chart" uri="{C3380CC4-5D6E-409C-BE32-E72D297353CC}">
              <c16:uniqueId val="{00000008-420B-4EA1-BF5F-035DAA0F30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c:v>
                </c:pt>
                <c:pt idx="2">
                  <c:v>#N/A</c:v>
                </c:pt>
                <c:pt idx="3">
                  <c:v>6.1</c:v>
                </c:pt>
                <c:pt idx="4">
                  <c:v>#N/A</c:v>
                </c:pt>
                <c:pt idx="5">
                  <c:v>6.56</c:v>
                </c:pt>
                <c:pt idx="6">
                  <c:v>#N/A</c:v>
                </c:pt>
                <c:pt idx="7">
                  <c:v>6.56</c:v>
                </c:pt>
                <c:pt idx="8">
                  <c:v>#N/A</c:v>
                </c:pt>
                <c:pt idx="9">
                  <c:v>6.74</c:v>
                </c:pt>
              </c:numCache>
            </c:numRef>
          </c:val>
          <c:extLst>
            <c:ext xmlns:c16="http://schemas.microsoft.com/office/drawing/2014/chart" uri="{C3380CC4-5D6E-409C-BE32-E72D297353CC}">
              <c16:uniqueId val="{00000009-420B-4EA1-BF5F-035DAA0F30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436</c:v>
                </c:pt>
                <c:pt idx="5">
                  <c:v>423</c:v>
                </c:pt>
                <c:pt idx="8">
                  <c:v>391</c:v>
                </c:pt>
                <c:pt idx="11">
                  <c:v>394</c:v>
                </c:pt>
                <c:pt idx="14">
                  <c:v>407</c:v>
                </c:pt>
              </c:numCache>
            </c:numRef>
          </c:val>
          <c:extLst>
            <c:ext xmlns:c16="http://schemas.microsoft.com/office/drawing/2014/chart" uri="{C3380CC4-5D6E-409C-BE32-E72D297353CC}">
              <c16:uniqueId val="{00000000-1C7C-4850-9EF9-56A2F4525C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7C-4850-9EF9-56A2F4525C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7C-4850-9EF9-56A2F4525C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125</c:v>
                </c:pt>
                <c:pt idx="3">
                  <c:v>106</c:v>
                </c:pt>
                <c:pt idx="6">
                  <c:v>68</c:v>
                </c:pt>
                <c:pt idx="9">
                  <c:v>56</c:v>
                </c:pt>
                <c:pt idx="12">
                  <c:v>50</c:v>
                </c:pt>
              </c:numCache>
            </c:numRef>
          </c:val>
          <c:extLst>
            <c:ext xmlns:c16="http://schemas.microsoft.com/office/drawing/2014/chart" uri="{C3380CC4-5D6E-409C-BE32-E72D297353CC}">
              <c16:uniqueId val="{00000003-1C7C-4850-9EF9-56A2F4525C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c:v>
                </c:pt>
                <c:pt idx="3">
                  <c:v>68</c:v>
                </c:pt>
                <c:pt idx="6">
                  <c:v>65</c:v>
                </c:pt>
                <c:pt idx="9">
                  <c:v>65</c:v>
                </c:pt>
                <c:pt idx="12">
                  <c:v>64</c:v>
                </c:pt>
              </c:numCache>
            </c:numRef>
          </c:val>
          <c:extLst>
            <c:ext xmlns:c16="http://schemas.microsoft.com/office/drawing/2014/chart" uri="{C3380CC4-5D6E-409C-BE32-E72D297353CC}">
              <c16:uniqueId val="{00000004-1C7C-4850-9EF9-56A2F4525C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7C-4850-9EF9-56A2F4525C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7C-4850-9EF9-56A2F4525C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454</c:v>
                </c:pt>
                <c:pt idx="3">
                  <c:v>437</c:v>
                </c:pt>
                <c:pt idx="6">
                  <c:v>422</c:v>
                </c:pt>
                <c:pt idx="9">
                  <c:v>472</c:v>
                </c:pt>
                <c:pt idx="12">
                  <c:v>522</c:v>
                </c:pt>
              </c:numCache>
            </c:numRef>
          </c:val>
          <c:extLst>
            <c:ext xmlns:c16="http://schemas.microsoft.com/office/drawing/2014/chart" uri="{C3380CC4-5D6E-409C-BE32-E72D297353CC}">
              <c16:uniqueId val="{00000007-1C7C-4850-9EF9-56A2F4525C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208</c:v>
                </c:pt>
                <c:pt idx="2">
                  <c:v>#N/A</c:v>
                </c:pt>
                <c:pt idx="3">
                  <c:v>#N/A</c:v>
                </c:pt>
                <c:pt idx="4">
                  <c:v>188</c:v>
                </c:pt>
                <c:pt idx="5">
                  <c:v>#N/A</c:v>
                </c:pt>
                <c:pt idx="6">
                  <c:v>#N/A</c:v>
                </c:pt>
                <c:pt idx="7">
                  <c:v>164</c:v>
                </c:pt>
                <c:pt idx="8">
                  <c:v>#N/A</c:v>
                </c:pt>
                <c:pt idx="9">
                  <c:v>#N/A</c:v>
                </c:pt>
                <c:pt idx="10">
                  <c:v>199</c:v>
                </c:pt>
                <c:pt idx="11">
                  <c:v>#N/A</c:v>
                </c:pt>
                <c:pt idx="12">
                  <c:v>#N/A</c:v>
                </c:pt>
                <c:pt idx="13">
                  <c:v>229</c:v>
                </c:pt>
                <c:pt idx="14">
                  <c:v>#N/A</c:v>
                </c:pt>
              </c:numCache>
            </c:numRef>
          </c:val>
          <c:smooth val="0"/>
          <c:extLst>
            <c:ext xmlns:c16="http://schemas.microsoft.com/office/drawing/2014/chart" uri="{C3380CC4-5D6E-409C-BE32-E72D297353CC}">
              <c16:uniqueId val="{00000008-1C7C-4850-9EF9-56A2F4525C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4438</c:v>
                </c:pt>
                <c:pt idx="5">
                  <c:v>4568</c:v>
                </c:pt>
                <c:pt idx="8">
                  <c:v>4549</c:v>
                </c:pt>
                <c:pt idx="11">
                  <c:v>4534</c:v>
                </c:pt>
                <c:pt idx="14">
                  <c:v>4459</c:v>
                </c:pt>
              </c:numCache>
            </c:numRef>
          </c:val>
          <c:extLst>
            <c:ext xmlns:c16="http://schemas.microsoft.com/office/drawing/2014/chart" uri="{C3380CC4-5D6E-409C-BE32-E72D297353CC}">
              <c16:uniqueId val="{00000000-62F6-4901-9EFD-C710AE097E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F6-4901-9EFD-C710AE097E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2225</c:v>
                </c:pt>
                <c:pt idx="5">
                  <c:v>2321</c:v>
                </c:pt>
                <c:pt idx="8">
                  <c:v>2411</c:v>
                </c:pt>
                <c:pt idx="11">
                  <c:v>2289</c:v>
                </c:pt>
                <c:pt idx="14">
                  <c:v>2225</c:v>
                </c:pt>
              </c:numCache>
            </c:numRef>
          </c:val>
          <c:extLst>
            <c:ext xmlns:c16="http://schemas.microsoft.com/office/drawing/2014/chart" uri="{C3380CC4-5D6E-409C-BE32-E72D297353CC}">
              <c16:uniqueId val="{00000002-62F6-4901-9EFD-C710AE097E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F6-4901-9EFD-C710AE097E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F6-4901-9EFD-C710AE097E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F6-4901-9EFD-C710AE097E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1066</c:v>
                </c:pt>
                <c:pt idx="3">
                  <c:v>1035</c:v>
                </c:pt>
                <c:pt idx="6">
                  <c:v>1029</c:v>
                </c:pt>
                <c:pt idx="9">
                  <c:v>964</c:v>
                </c:pt>
                <c:pt idx="12">
                  <c:v>952</c:v>
                </c:pt>
              </c:numCache>
            </c:numRef>
          </c:val>
          <c:extLst>
            <c:ext xmlns:c16="http://schemas.microsoft.com/office/drawing/2014/chart" uri="{C3380CC4-5D6E-409C-BE32-E72D297353CC}">
              <c16:uniqueId val="{00000006-62F6-4901-9EFD-C710AE097E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742</c:v>
                </c:pt>
                <c:pt idx="3">
                  <c:v>648</c:v>
                </c:pt>
                <c:pt idx="6">
                  <c:v>616</c:v>
                </c:pt>
                <c:pt idx="9">
                  <c:v>583</c:v>
                </c:pt>
                <c:pt idx="12">
                  <c:v>586</c:v>
                </c:pt>
              </c:numCache>
            </c:numRef>
          </c:val>
          <c:extLst>
            <c:ext xmlns:c16="http://schemas.microsoft.com/office/drawing/2014/chart" uri="{C3380CC4-5D6E-409C-BE32-E72D297353CC}">
              <c16:uniqueId val="{00000007-62F6-4901-9EFD-C710AE097E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894</c:v>
                </c:pt>
                <c:pt idx="3">
                  <c:v>843</c:v>
                </c:pt>
                <c:pt idx="6">
                  <c:v>802</c:v>
                </c:pt>
                <c:pt idx="9">
                  <c:v>753</c:v>
                </c:pt>
                <c:pt idx="12">
                  <c:v>702</c:v>
                </c:pt>
              </c:numCache>
            </c:numRef>
          </c:val>
          <c:extLst>
            <c:ext xmlns:c16="http://schemas.microsoft.com/office/drawing/2014/chart" uri="{C3380CC4-5D6E-409C-BE32-E72D297353CC}">
              <c16:uniqueId val="{00000008-62F6-4901-9EFD-C710AE097E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F6-4901-9EFD-C710AE097E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4494</c:v>
                </c:pt>
                <c:pt idx="3">
                  <c:v>4699</c:v>
                </c:pt>
                <c:pt idx="6">
                  <c:v>4795</c:v>
                </c:pt>
                <c:pt idx="9">
                  <c:v>4681</c:v>
                </c:pt>
                <c:pt idx="12">
                  <c:v>4593</c:v>
                </c:pt>
              </c:numCache>
            </c:numRef>
          </c:val>
          <c:extLst>
            <c:ext xmlns:c16="http://schemas.microsoft.com/office/drawing/2014/chart" uri="{C3380CC4-5D6E-409C-BE32-E72D297353CC}">
              <c16:uniqueId val="{0000000A-62F6-4901-9EFD-C710AE097E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532</c:v>
                </c:pt>
                <c:pt idx="2">
                  <c:v>#N/A</c:v>
                </c:pt>
                <c:pt idx="3">
                  <c:v>#N/A</c:v>
                </c:pt>
                <c:pt idx="4">
                  <c:v>336</c:v>
                </c:pt>
                <c:pt idx="5">
                  <c:v>#N/A</c:v>
                </c:pt>
                <c:pt idx="6">
                  <c:v>#N/A</c:v>
                </c:pt>
                <c:pt idx="7">
                  <c:v>281</c:v>
                </c:pt>
                <c:pt idx="8">
                  <c:v>#N/A</c:v>
                </c:pt>
                <c:pt idx="9">
                  <c:v>#N/A</c:v>
                </c:pt>
                <c:pt idx="10">
                  <c:v>157</c:v>
                </c:pt>
                <c:pt idx="11">
                  <c:v>#N/A</c:v>
                </c:pt>
                <c:pt idx="12">
                  <c:v>#N/A</c:v>
                </c:pt>
                <c:pt idx="13">
                  <c:v>149</c:v>
                </c:pt>
                <c:pt idx="14">
                  <c:v>#N/A</c:v>
                </c:pt>
              </c:numCache>
            </c:numRef>
          </c:val>
          <c:smooth val="0"/>
          <c:extLst>
            <c:ext xmlns:c16="http://schemas.microsoft.com/office/drawing/2014/chart" uri="{C3380CC4-5D6E-409C-BE32-E72D297353CC}">
              <c16:uniqueId val="{0000000B-62F6-4901-9EFD-C710AE097E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1330</c:v>
                </c:pt>
                <c:pt idx="1">
                  <c:v>1112</c:v>
                </c:pt>
                <c:pt idx="2">
                  <c:v>1103</c:v>
                </c:pt>
              </c:numCache>
            </c:numRef>
          </c:val>
          <c:extLst>
            <c:ext xmlns:c16="http://schemas.microsoft.com/office/drawing/2014/chart" uri="{C3380CC4-5D6E-409C-BE32-E72D297353CC}">
              <c16:uniqueId val="{00000000-6018-47C3-A777-23B5416C7F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353</c:v>
                </c:pt>
                <c:pt idx="1">
                  <c:v>353</c:v>
                </c:pt>
                <c:pt idx="2">
                  <c:v>253</c:v>
                </c:pt>
              </c:numCache>
            </c:numRef>
          </c:val>
          <c:extLst>
            <c:ext xmlns:c16="http://schemas.microsoft.com/office/drawing/2014/chart" uri="{C3380CC4-5D6E-409C-BE32-E72D297353CC}">
              <c16:uniqueId val="{00000001-6018-47C3-A777-23B5416C7F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588</c:v>
                </c:pt>
                <c:pt idx="1">
                  <c:v>581</c:v>
                </c:pt>
                <c:pt idx="2">
                  <c:v>583</c:v>
                </c:pt>
              </c:numCache>
            </c:numRef>
          </c:val>
          <c:extLst>
            <c:ext xmlns:c16="http://schemas.microsoft.com/office/drawing/2014/chart" uri="{C3380CC4-5D6E-409C-BE32-E72D297353CC}">
              <c16:uniqueId val="{00000002-6018-47C3-A777-23B5416C7F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{4D5953E5-7C45-45B1-A282-2A0C5FBA73FA}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F7-4321-9963-B1C57A316F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{E8FE16C9-5AD7-4DD2-BE18-6BCF361C765A}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F7-4321-9963-B1C57A316F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{58A21429-7D7B-4B61-86C3-B2DAE00424D1}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F7-4321-9963-B1C57A316F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{C0E12FFA-5B53-41BF-93DE-3F82A701D81D}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F7-4321-9963-B1C57A316F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{6686C24E-AB99-4E12-9EF7-11480F6B0ABA}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F7-4321-9963-B1C57A316F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{D8674EF6-472B-43F2-9BF8-24716CE3A892}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F7-4321-9963-B1C57A316F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{DA75D509-81DB-444F-81A6-74E197BAC504}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F7-4321-9963-B1C57A316F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{A6993867-E53B-48A9-AEAC-EDA96613FABF}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F7-4321-9963-B1C57A316F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{E2A6191B-CC44-492C-9050-0F3211131DC1}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F7-4321-9963-B1C57A316F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61.7</c:v>
                </c:pt>
                <c:pt idx="16">
                  <c:v>64.7</c:v>
                </c:pt>
                <c:pt idx="24">
                  <c:v>66.2</c:v>
                </c:pt>
                <c:pt idx="32">
                  <c:v>67.3</c:v>
                </c:pt>
              </c:numCache>
            </c:numRef>
          </c:xVal>
          <c:yVal>
            <c:numRef>
              <c:f>公会計指標分析・財政指標組合せ分析表!$BP$51:$DC$51</c:f>
              <c:numCache>
                <c:formatCode>#,##0.0;"▲ "#,##0.0</c:formatCode>
                <c:ptCount val="40"/>
                <c:pt idx="0">
                  <c:v>19</c:v>
                </c:pt>
                <c:pt idx="8">
                  <c:v>12.1</c:v>
                </c:pt>
                <c:pt idx="16">
                  <c:v>10.3</c:v>
                </c:pt>
                <c:pt idx="24">
                  <c:v>5.7</c:v>
                </c:pt>
                <c:pt idx="32">
                  <c:v>5.4</c:v>
                </c:pt>
              </c:numCache>
            </c:numRef>
          </c:yVal>
          <c:smooth val="0"/>
          <c:extLst>
            <c:ext xmlns:c16="http://schemas.microsoft.com/office/drawing/2014/chart" uri="{C3380CC4-5D6E-409C-BE32-E72D297353CC}">
              <c16:uniqueId val="{00000009-BDF7-4321-9963-B1C57A316F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{0D4FC249-78A2-4E9D-9FA8-7784A1D60096}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F7-4321-9963-B1C57A316F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{4F2950D2-F669-4011-934D-415A27241CA6}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F7-4321-9963-B1C57A316F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{68A9FF29-590E-4F34-8C9D-3016CA000A43}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F7-4321-9963-B1C57A316F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{1BF24426-11CD-43B6-8EA2-0703A33C4A63}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F7-4321-9963-B1C57A316F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{11DE447C-6151-4E2B-8F45-09E6C8A8C1C2}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F7-4321-9963-B1C57A316F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{D7762DAA-3C17-4FFB-836D-0B09B2A73DA5}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F7-4321-9963-B1C57A316F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{92247F14-4240-4774-9E3C-F00B8A5C2043}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F7-4321-9963-B1C57A316F38}"/>
                </c:ext>
              </c:extLst>
            </c:dLbl>
            <c:dLbl>
              <c:idx val="24"/>
              <c:layout>
                <c:manualLayout>
                  <c:x val="-2.700572229358869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{76A0F3DB-F24E-4173-A135-EFE8D97449EE}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F7-4321-9963-B1C57A316F38}"/>
                </c:ext>
              </c:extLst>
            </c:dLbl>
            <c:dLbl>
              <c:idx val="32"/>
              <c:layout>
                <c:manualLayout>
                  <c:x val="-3.715522882621776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{14422907-1356-411B-9D07-CF995F08B887}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F7-4321-9963-B1C57A316F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F7-4321-9963-B1C57A316F38}"/>
            </c:ext>
          </c:extLst>
        </c:ser>
        <c:dLbls>
          <c:showLegendKey val="0"/>
          <c:showVal val="1"/>
          <c:showCatName val="0"/>
          <c:showSerName val="0"/>
          <c:showPercent val="0"/>
          <c:showBubbleSize val="0"/>
        </c:dLbls>
        <c:axId val="46179840"/>
        <c:axId val="46181760"/>
      </c:scatterChart>
      <c:valAx>
        <c:axId val="46179840"/>
        <c:scaling>
          <c:orientation val="minMax"/>
          <c:max val="6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{7C37B653-8A6C-4543-AE7E-4D1A758F3436}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B43-4F06-B86E-CD451EF53D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{ECB34AE9-F874-427A-A30F-3BCB6BFF15E4}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43-4F06-B86E-CD451EF53D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{DEB0EACD-B338-4FE8-A9E7-2BA6E15AAACA}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43-4F06-B86E-CD451EF53D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{C08A4A98-7EA4-4CC1-9102-A3E3D6EEBBA0}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43-4F06-B86E-CD451EF53D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{0DBBCCDA-2ED6-4427-B5AA-9BB25D043373}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43-4F06-B86E-CD451EF53D1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{E60FFA85-1DAB-4032-B2E1-9BC1EE4A8E3A}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B43-4F06-B86E-CD451EF53D1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{86BD2873-BEC4-4B4F-B23F-A49351A074A3}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B43-4F06-B86E-CD451EF53D1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{536ECC77-CF7D-491F-A736-487D4F2D3A93}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B43-4F06-B86E-CD451EF53D1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{1F9AE061-EBDC-4E45-BF03-F9017024ABA1}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B43-4F06-B86E-CD451EF53D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7.7</c:v>
                </c:pt>
                <c:pt idx="16">
                  <c:v>6.7</c:v>
                </c:pt>
                <c:pt idx="24">
                  <c:v>6.7</c:v>
                </c:pt>
                <c:pt idx="32">
                  <c:v>7.2</c:v>
                </c:pt>
              </c:numCache>
            </c:numRef>
          </c:xVal>
          <c:yVal>
            <c:numRef>
              <c:f>公会計指標分析・財政指標組合せ分析表!$BP$73:$DC$73</c:f>
              <c:numCache>
                <c:formatCode>#,##0.0;"▲ "#,##0.0</c:formatCode>
                <c:ptCount val="40"/>
                <c:pt idx="0">
                  <c:v>19</c:v>
                </c:pt>
                <c:pt idx="8">
                  <c:v>12.1</c:v>
                </c:pt>
                <c:pt idx="16">
                  <c:v>10.3</c:v>
                </c:pt>
                <c:pt idx="24">
                  <c:v>5.7</c:v>
                </c:pt>
                <c:pt idx="32">
                  <c:v>5.4</c:v>
                </c:pt>
              </c:numCache>
            </c:numRef>
          </c:yVal>
          <c:smooth val="0"/>
          <c:extLst>
            <c:ext xmlns:c16="http://schemas.microsoft.com/office/drawing/2014/chart" uri="{C3380CC4-5D6E-409C-BE32-E72D297353CC}">
              <c16:uniqueId val="{00000009-BB43-4F06-B86E-CD451EF53D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319526002027E-2"/>
                  <c:y val="-0.12357636479583974"/>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{F6F938D9-6BAE-44C7-A39F-658691781DF0}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B43-4F06-B86E-CD451EF53D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{99716133-96BE-471C-932A-CC8D461CE217}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43-4F06-B86E-CD451EF53D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{1E5107AE-15A1-4F84-AD0C-C1697FE49C6C}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43-4F06-B86E-CD451EF53D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{CBC4BC46-BE3C-4035-9EC7-44EE37471F4C}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43-4F06-B86E-CD451EF53D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{16852534-D07E-4B8A-A00C-BE24DC15C1BE}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43-4F06-B86E-CD451EF53D10}"/>
                </c:ext>
              </c:extLst>
            </c:dLbl>
            <c:dLbl>
              <c:idx val="8"/>
              <c:layout>
                <c:manualLayout>
                  <c:x val="-3.3052663712219307E-2"/>
                  <c:y val="-6.604735781114824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{151DE2B8-DA09-4523-BCD5-09E127276168}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B43-4F06-B86E-CD451EF53D10}"/>
                </c:ext>
              </c:extLst>
            </c:dLbl>
            <c:dLbl>
              <c:idx val="16"/>
              <c:layout>
                <c:manualLayout>
                  <c:x val="-3.1697991619110633E-2"/>
                  <c:y val="5.381164690627473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{03B298B7-2CE9-430E-B63A-8E978748BE31}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B43-4F06-B86E-CD451EF53D10}"/>
                </c:ext>
              </c:extLst>
            </c:dLbl>
            <c:dLbl>
              <c:idx val="24"/>
              <c:layout>
                <c:manualLayout>
                  <c:x val="-3.1697991619110633E-2"/>
                  <c:y val="-9.5380048181151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{99AF0E9D-548C-4E3F-9545-BBF980C323AA}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B43-4F06-B86E-CD451EF53D10}"/>
                </c:ext>
              </c:extLst>
            </c:dLbl>
            <c:dLbl>
              <c:idx val="32"/>
              <c:layout>
                <c:manualLayout>
                  <c:x val="-3.1570342725075584E-2"/>
                  <c:y val="-3.24602868538887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{C9BE2894-4332-4964-9A61-E122996EA9C7}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B43-4F06-B86E-CD451EF53D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B43-4F06-B86E-CD451EF53D10}"/>
            </c:ext>
          </c:extLst>
        </c:ser>
        <c:dLbls>
          <c:showLegendKey val="0"/>
          <c:showVal val="1"/>
          <c:showCatName val="0"/>
          <c:showSerName val="0"/>
          <c:showPercent val="0"/>
          <c:showBubbleSize val="0"/>
        </c:dLbls>
        <c:axId val="84219776"/>
        <c:axId val="84234240"/>
      </c:scatterChart>
      <c:valAx>
        <c:axId val="84219776"/>
        <c:scaling>
          <c:orientation val="minMax"/>
          <c:max val="10"/>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平成３０年度から防災無線デジタル化事業等の地方債の償還が始まったことにより、元利償還金が上昇している。上昇傾向は令和４年度まで続く見込みである。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今後も、より有利な地方債の活用に努め、健全な財政運営に努める。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一般会計等に係る地方債の現在高においては、平成３０年度から防災無線デジタル化事業等の地方債の償還が始まったことや、新規発行債抑制により減少している。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将来負担比率の分子は減少傾向にあるが、今後も、新規発行債抑制や交付税措置の高い地方債を優先的に借入れるなど、財政の健全化に努めていく。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公債費が増加したことにより、減債基金を１億円取り崩したため、全体として減となった。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公共施設整備基金：公用又は公共用に供する施設の整備の財源として活用。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森林環境譲与税基金を新設したために増となった。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前年度決算剰余金の一部を積み立てるものの、取り崩し額が対象上回ったため、基金残高が微減となった。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財政調整基金の残高については、災害への備え等のため適切な運用を行う。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公債費が増加したことにより、１億円を取り崩したことにより基金残高が減となった。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令和４年度まで公債費が増加していくため、毎年度計画的に取り崩し及び積立を行う。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く上昇傾向にあるが、主な原因は、体育館や一般廃棄物処理施設の有形固定資産減価償却率が９０％以上となっていることなどが挙げられる。それぞれの公共施設等について個別施設計画を策定済みであ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26564</xdr:rowOff>
    </xdr:from>
    <xdr:to>
      <xdr:col>23</xdr:col>
      <xdr:colOff>136525</xdr:colOff>
      <xdr:row>31</xdr:row>
      <xdr:rowOff>128164</xdr:rowOff>
    </xdr:to>
    <xdr:sp macro="" textlink="">
      <xdr:nvSpPr>
        <xdr:cNvPr id="81" name="楕円 80"/>
        <xdr:cNvSpPr/>
      </xdr:nvSpPr>
      <xdr:spPr>
        <a:xfrm>
          <a:off x="4711700" y="53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4991</xdr:rowOff>
    </xdr:from>
    <xdr:ext cx="405111" cy="259045"/>
    <xdr:sp macro="" textlink="">
      <xdr:nvSpPr>
        <xdr:cNvPr id="82" name="有形固定資産減価償却率該当値テキスト"/>
        <xdr:cNvSpPr txBox="1"/>
      </xdr:nvSpPr>
      <xdr:spPr>
        <a:xfrm>
          <a:off x="4813300" y="531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77364</xdr:rowOff>
    </xdr:to>
    <xdr:cxnSp macro="">
      <xdr:nvCxnSpPr>
        <xdr:cNvPr id="84" name="直線コネクタ 83"/>
        <xdr:cNvCxnSpPr/>
      </xdr:nvCxnSpPr>
      <xdr:spPr>
        <a:xfrm>
          <a:off x="4051300" y="5372523"/>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151236</xdr:rowOff>
    </xdr:from>
    <xdr:to>
      <xdr:col>15</xdr:col>
      <xdr:colOff>187325</xdr:colOff>
      <xdr:row>31</xdr:row>
      <xdr:rowOff>81386</xdr:rowOff>
    </xdr:to>
    <xdr:sp macro="" textlink="">
      <xdr:nvSpPr>
        <xdr:cNvPr id="85" name="楕円 84"/>
        <xdr:cNvSpPr/>
      </xdr:nvSpPr>
      <xdr:spPr>
        <a:xfrm>
          <a:off x="3238500" y="5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30586</xdr:rowOff>
    </xdr:from>
    <xdr:to>
      <xdr:col>19</xdr:col>
      <xdr:colOff>136525</xdr:colOff>
      <xdr:row>31</xdr:row>
      <xdr:rowOff>57573</xdr:rowOff>
    </xdr:to>
    <xdr:cxnSp macro="">
      <xdr:nvCxnSpPr>
        <xdr:cNvPr id="86" name="直線コネクタ 85"/>
        <xdr:cNvCxnSpPr/>
      </xdr:nvCxnSpPr>
      <xdr:spPr>
        <a:xfrm>
          <a:off x="3289300" y="5345536"/>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97261</xdr:rowOff>
    </xdr:from>
    <xdr:to>
      <xdr:col>11</xdr:col>
      <xdr:colOff>187325</xdr:colOff>
      <xdr:row>31</xdr:row>
      <xdr:rowOff>27411</xdr:rowOff>
    </xdr:to>
    <xdr:sp macro="" textlink="">
      <xdr:nvSpPr>
        <xdr:cNvPr id="87" name="楕円 86"/>
        <xdr:cNvSpPr/>
      </xdr:nvSpPr>
      <xdr:spPr>
        <a:xfrm>
          <a:off x="2476500" y="5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148061</xdr:rowOff>
    </xdr:from>
    <xdr:to>
      <xdr:col>15</xdr:col>
      <xdr:colOff>136525</xdr:colOff>
      <xdr:row>31</xdr:row>
      <xdr:rowOff>30586</xdr:rowOff>
    </xdr:to>
    <xdr:cxnSp macro="">
      <xdr:nvCxnSpPr>
        <xdr:cNvPr id="88" name="直線コネクタ 87"/>
        <xdr:cNvCxnSpPr/>
      </xdr:nvCxnSpPr>
      <xdr:spPr>
        <a:xfrm>
          <a:off x="2527300" y="529156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75671</xdr:rowOff>
    </xdr:from>
    <xdr:to>
      <xdr:col>7</xdr:col>
      <xdr:colOff>187325</xdr:colOff>
      <xdr:row>31</xdr:row>
      <xdr:rowOff>5821</xdr:rowOff>
    </xdr:to>
    <xdr:sp macro="" textlink="">
      <xdr:nvSpPr>
        <xdr:cNvPr id="89" name="楕円 88"/>
        <xdr:cNvSpPr/>
      </xdr:nvSpPr>
      <xdr:spPr>
        <a:xfrm>
          <a:off x="1714500" y="52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126471</xdr:rowOff>
    </xdr:from>
    <xdr:to>
      <xdr:col>11</xdr:col>
      <xdr:colOff>136525</xdr:colOff>
      <xdr:row>30</xdr:row>
      <xdr:rowOff>148061</xdr:rowOff>
    </xdr:to>
    <xdr:cxnSp macro="">
      <xdr:nvCxnSpPr>
        <xdr:cNvPr id="90" name="直線コネクタ 89"/>
        <xdr:cNvCxnSpPr/>
      </xdr:nvCxnSpPr>
      <xdr:spPr>
        <a:xfrm>
          <a:off x="1765300" y="526997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8360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72513</xdr:rowOff>
    </xdr:from>
    <xdr:ext cx="405111" cy="259045"/>
    <xdr:sp macro="" textlink="">
      <xdr:nvSpPr>
        <xdr:cNvPr id="96" name="n_2mainValue有形固定資産減価償却率"/>
        <xdr:cNvSpPr txBox="1"/>
      </xdr:nvSpPr>
      <xdr:spPr>
        <a:xfrm>
          <a:off x="3086744" y="538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18538</xdr:rowOff>
    </xdr:from>
    <xdr:ext cx="405111" cy="259045"/>
    <xdr:sp macro="" textlink="">
      <xdr:nvSpPr>
        <xdr:cNvPr id="97" name="n_3mainValue有形固定資産減価償却率"/>
        <xdr:cNvSpPr txBox="1"/>
      </xdr:nvSpPr>
      <xdr:spPr>
        <a:xfrm>
          <a:off x="2324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168398</xdr:rowOff>
    </xdr:from>
    <xdr:ext cx="405111" cy="259045"/>
    <xdr:sp macro="" textlink="">
      <xdr:nvSpPr>
        <xdr:cNvPr id="98" name="n_4mainValue有形固定資産減価償却率"/>
        <xdr:cNvSpPr txBox="1"/>
      </xdr:nvSpPr>
      <xdr:spPr>
        <a:xfrm>
          <a:off x="15627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が、平成２９年度をピークに下降傾向にある。これは、地方債の新規発行額の抑制に加えて、平成３０年度から防災無線デジタル化事業等の地方債償還が始まったことにより、地方債残高を２億ほど（</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）減少させたことによるものである。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今後も、公債費の適正化に取り組んでいき健全な財政運営に努める。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23994</xdr:rowOff>
    </xdr:from>
    <xdr:to>
      <xdr:col>76</xdr:col>
      <xdr:colOff>73025</xdr:colOff>
      <xdr:row>31</xdr:row>
      <xdr:rowOff>125594</xdr:rowOff>
    </xdr:to>
    <xdr:sp macro="" textlink="">
      <xdr:nvSpPr>
        <xdr:cNvPr id="145" name="楕円 144"/>
        <xdr:cNvSpPr/>
      </xdr:nvSpPr>
      <xdr:spPr>
        <a:xfrm>
          <a:off x="14744700" y="53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2421</xdr:rowOff>
    </xdr:from>
    <xdr:ext cx="469744" cy="259045"/>
    <xdr:sp macro="" textlink="">
      <xdr:nvSpPr>
        <xdr:cNvPr id="146" name="債務償還比率該当値テキスト"/>
        <xdr:cNvSpPr txBox="1"/>
      </xdr:nvSpPr>
      <xdr:spPr>
        <a:xfrm>
          <a:off x="14846300" y="53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82441</xdr:rowOff>
    </xdr:from>
    <xdr:to>
      <xdr:col>72</xdr:col>
      <xdr:colOff>123825</xdr:colOff>
      <xdr:row>32</xdr:row>
      <xdr:rowOff>12591</xdr:rowOff>
    </xdr:to>
    <xdr:sp macro="" textlink="">
      <xdr:nvSpPr>
        <xdr:cNvPr id="147" name="楕円 146"/>
        <xdr:cNvSpPr/>
      </xdr:nvSpPr>
      <xdr:spPr>
        <a:xfrm>
          <a:off x="14033500" y="53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74794</xdr:rowOff>
    </xdr:from>
    <xdr:to>
      <xdr:col>76</xdr:col>
      <xdr:colOff>22225</xdr:colOff>
      <xdr:row>31</xdr:row>
      <xdr:rowOff>133241</xdr:rowOff>
    </xdr:to>
    <xdr:cxnSp macro="">
      <xdr:nvCxnSpPr>
        <xdr:cNvPr id="148" name="直線コネクタ 147"/>
        <xdr:cNvCxnSpPr/>
      </xdr:nvCxnSpPr>
      <xdr:spPr>
        <a:xfrm flipV="1">
          <a:off x="14084300" y="5389744"/>
          <a:ext cx="711200" cy="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71374</xdr:rowOff>
    </xdr:from>
    <xdr:to>
      <xdr:col>68</xdr:col>
      <xdr:colOff>123825</xdr:colOff>
      <xdr:row>33</xdr:row>
      <xdr:rowOff>1524</xdr:rowOff>
    </xdr:to>
    <xdr:sp macro="" textlink="">
      <xdr:nvSpPr>
        <xdr:cNvPr id="149" name="楕円 148"/>
        <xdr:cNvSpPr/>
      </xdr:nvSpPr>
      <xdr:spPr>
        <a:xfrm>
          <a:off x="13271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133241</xdr:rowOff>
    </xdr:from>
    <xdr:to>
      <xdr:col>72</xdr:col>
      <xdr:colOff>73025</xdr:colOff>
      <xdr:row>32</xdr:row>
      <xdr:rowOff>122174</xdr:rowOff>
    </xdr:to>
    <xdr:cxnSp macro="">
      <xdr:nvCxnSpPr>
        <xdr:cNvPr id="150" name="直線コネクタ 149"/>
        <xdr:cNvCxnSpPr/>
      </xdr:nvCxnSpPr>
      <xdr:spPr>
        <a:xfrm flipV="1">
          <a:off x="13322300" y="5448191"/>
          <a:ext cx="7620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136416</xdr:rowOff>
    </xdr:from>
    <xdr:to>
      <xdr:col>64</xdr:col>
      <xdr:colOff>123825</xdr:colOff>
      <xdr:row>32</xdr:row>
      <xdr:rowOff>66566</xdr:rowOff>
    </xdr:to>
    <xdr:sp macro="" textlink="">
      <xdr:nvSpPr>
        <xdr:cNvPr id="151" name="楕円 150"/>
        <xdr:cNvSpPr/>
      </xdr:nvSpPr>
      <xdr:spPr>
        <a:xfrm>
          <a:off x="12509500" y="54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15766</xdr:rowOff>
    </xdr:from>
    <xdr:to>
      <xdr:col>68</xdr:col>
      <xdr:colOff>73025</xdr:colOff>
      <xdr:row>32</xdr:row>
      <xdr:rowOff>122174</xdr:rowOff>
    </xdr:to>
    <xdr:cxnSp macro="">
      <xdr:nvCxnSpPr>
        <xdr:cNvPr id="152" name="直線コネクタ 151"/>
        <xdr:cNvCxnSpPr/>
      </xdr:nvCxnSpPr>
      <xdr:spPr>
        <a:xfrm>
          <a:off x="12560300" y="5502166"/>
          <a:ext cx="762000" cy="10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40803</xdr:rowOff>
    </xdr:from>
    <xdr:to>
      <xdr:col>60</xdr:col>
      <xdr:colOff>123825</xdr:colOff>
      <xdr:row>31</xdr:row>
      <xdr:rowOff>142403</xdr:rowOff>
    </xdr:to>
    <xdr:sp macro="" textlink="">
      <xdr:nvSpPr>
        <xdr:cNvPr id="153" name="楕円 152"/>
        <xdr:cNvSpPr/>
      </xdr:nvSpPr>
      <xdr:spPr>
        <a:xfrm>
          <a:off x="11747500" y="53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91603</xdr:rowOff>
    </xdr:from>
    <xdr:to>
      <xdr:col>64</xdr:col>
      <xdr:colOff>73025</xdr:colOff>
      <xdr:row>32</xdr:row>
      <xdr:rowOff>15766</xdr:rowOff>
    </xdr:to>
    <xdr:cxnSp macro="">
      <xdr:nvCxnSpPr>
        <xdr:cNvPr id="154" name="直線コネクタ 153"/>
        <xdr:cNvCxnSpPr/>
      </xdr:nvCxnSpPr>
      <xdr:spPr>
        <a:xfrm>
          <a:off x="11798300" y="5406553"/>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48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47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3718</xdr:rowOff>
    </xdr:from>
    <xdr:ext cx="469744" cy="259045"/>
    <xdr:sp macro="" textlink="">
      <xdr:nvSpPr>
        <xdr:cNvPr id="159" name="n_1mainValue債務償還比率"/>
        <xdr:cNvSpPr txBox="1"/>
      </xdr:nvSpPr>
      <xdr:spPr>
        <a:xfrm>
          <a:off x="13836727" y="549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164101</xdr:rowOff>
    </xdr:from>
    <xdr:ext cx="469744" cy="259045"/>
    <xdr:sp macro="" textlink="">
      <xdr:nvSpPr>
        <xdr:cNvPr id="160" name="n_2mainValue債務償還比率"/>
        <xdr:cNvSpPr txBox="1"/>
      </xdr:nvSpPr>
      <xdr:spPr>
        <a:xfrm>
          <a:off x="13087427" y="565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57693</xdr:rowOff>
    </xdr:from>
    <xdr:ext cx="469744" cy="259045"/>
    <xdr:sp macro="" textlink="">
      <xdr:nvSpPr>
        <xdr:cNvPr id="161" name="n_3mainValue債務償還比率"/>
        <xdr:cNvSpPr txBox="1"/>
      </xdr:nvSpPr>
      <xdr:spPr>
        <a:xfrm>
          <a:off x="12325427" y="55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133530</xdr:rowOff>
    </xdr:from>
    <xdr:ext cx="469744" cy="259045"/>
    <xdr:sp macro="" textlink="">
      <xdr:nvSpPr>
        <xdr:cNvPr id="162" name="n_4mainValue債務償還比率"/>
        <xdr:cNvSpPr txBox="1"/>
      </xdr:nvSpPr>
      <xdr:spPr>
        <a:xfrm>
          <a:off x="11563427" y="54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74" name="楕円 73"/>
        <xdr:cNvSpPr/>
      </xdr:nvSpPr>
      <xdr:spPr>
        <a:xfrm>
          <a:off x="4584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158949</xdr:rowOff>
    </xdr:from>
    <xdr:ext cx="405111" cy="259045"/>
    <xdr:sp macro="" textlink="">
      <xdr:nvSpPr>
        <xdr:cNvPr id="75" name="【道路】&#10;有形固定資産減価償却率該当値テキスト"/>
        <xdr:cNvSpPr txBox="1"/>
      </xdr:nvSpPr>
      <xdr:spPr>
        <a:xfrm>
          <a:off x="4673600"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160927</xdr:rowOff>
    </xdr:from>
    <xdr:to>
      <xdr:col>20</xdr:col>
      <xdr:colOff>38100</xdr:colOff>
      <xdr:row>39</xdr:row>
      <xdr:rowOff>91077</xdr:rowOff>
    </xdr:to>
    <xdr:sp macro="" textlink="">
      <xdr:nvSpPr>
        <xdr:cNvPr id="76" name="楕円 75"/>
        <xdr:cNvSpPr/>
      </xdr:nvSpPr>
      <xdr:spPr>
        <a:xfrm>
          <a:off x="3746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40277</xdr:rowOff>
    </xdr:from>
    <xdr:to>
      <xdr:col>24</xdr:col>
      <xdr:colOff>63500</xdr:colOff>
      <xdr:row>39</xdr:row>
      <xdr:rowOff>59872</xdr:rowOff>
    </xdr:to>
    <xdr:cxnSp macro="">
      <xdr:nvCxnSpPr>
        <xdr:cNvPr id="77" name="直線コネクタ 76"/>
        <xdr:cNvCxnSpPr/>
      </xdr:nvCxnSpPr>
      <xdr:spPr>
        <a:xfrm>
          <a:off x="3797300" y="67268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40277</xdr:rowOff>
    </xdr:to>
    <xdr:cxnSp macro="">
      <xdr:nvCxnSpPr>
        <xdr:cNvPr id="79" name="直線コネクタ 78"/>
        <xdr:cNvCxnSpPr/>
      </xdr:nvCxnSpPr>
      <xdr:spPr>
        <a:xfrm>
          <a:off x="2908300" y="669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12519</xdr:rowOff>
    </xdr:to>
    <xdr:cxnSp macro="">
      <xdr:nvCxnSpPr>
        <xdr:cNvPr id="81" name="直線コネクタ 80"/>
        <xdr:cNvCxnSpPr/>
      </xdr:nvCxnSpPr>
      <xdr:spPr>
        <a:xfrm>
          <a:off x="2019300" y="666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76019</xdr:rowOff>
    </xdr:from>
    <xdr:to>
      <xdr:col>6</xdr:col>
      <xdr:colOff>38100</xdr:colOff>
      <xdr:row>39</xdr:row>
      <xdr:rowOff>6169</xdr:rowOff>
    </xdr:to>
    <xdr:sp macro="" textlink="">
      <xdr:nvSpPr>
        <xdr:cNvPr id="82" name="楕円 81"/>
        <xdr:cNvSpPr/>
      </xdr:nvSpPr>
      <xdr:spPr>
        <a:xfrm>
          <a:off x="1079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38</xdr:row>
      <xdr:rowOff>151312</xdr:rowOff>
    </xdr:to>
    <xdr:cxnSp macro="">
      <xdr:nvCxnSpPr>
        <xdr:cNvPr id="83" name="直線コネクタ 82"/>
        <xdr:cNvCxnSpPr/>
      </xdr:nvCxnSpPr>
      <xdr:spPr>
        <a:xfrm>
          <a:off x="1130300" y="66419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82204</xdr:rowOff>
    </xdr:from>
    <xdr:ext cx="405111" cy="259045"/>
    <xdr:sp macro="" textlink="">
      <xdr:nvSpPr>
        <xdr:cNvPr id="88" name="n_1mainValue【道路】&#10;有形固定資産減価償却率"/>
        <xdr:cNvSpPr txBox="1"/>
      </xdr:nvSpPr>
      <xdr:spPr>
        <a:xfrm>
          <a:off x="3582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道路】&#10;有形固定資産減価償却率"/>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道路】&#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168746</xdr:rowOff>
    </xdr:from>
    <xdr:ext cx="405111" cy="259045"/>
    <xdr:sp macro="" textlink="">
      <xdr:nvSpPr>
        <xdr:cNvPr id="91" name="n_4mainValue【道路】&#10;有形固定資産減価償却率"/>
        <xdr:cNvSpPr txBox="1"/>
      </xdr:nvSpPr>
      <xdr:spPr>
        <a:xfrm>
          <a:off x="927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48961</xdr:rowOff>
    </xdr:from>
    <xdr:to>
      <xdr:col>55</xdr:col>
      <xdr:colOff>50800</xdr:colOff>
      <xdr:row>41</xdr:row>
      <xdr:rowOff>150561</xdr:rowOff>
    </xdr:to>
    <xdr:sp macro="" textlink="">
      <xdr:nvSpPr>
        <xdr:cNvPr id="131" name="楕円 130"/>
        <xdr:cNvSpPr/>
      </xdr:nvSpPr>
      <xdr:spPr>
        <a:xfrm>
          <a:off x="10426700" y="70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135338</xdr:rowOff>
    </xdr:from>
    <xdr:ext cx="534377" cy="259045"/>
    <xdr:sp macro="" textlink="">
      <xdr:nvSpPr>
        <xdr:cNvPr id="132" name="【道路】&#10;一人当たり延長該当値テキスト"/>
        <xdr:cNvSpPr txBox="1"/>
      </xdr:nvSpPr>
      <xdr:spPr>
        <a:xfrm>
          <a:off x="10515600" y="699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51403</xdr:rowOff>
    </xdr:from>
    <xdr:to>
      <xdr:col>50</xdr:col>
      <xdr:colOff>165100</xdr:colOff>
      <xdr:row>41</xdr:row>
      <xdr:rowOff>153003</xdr:rowOff>
    </xdr:to>
    <xdr:sp macro="" textlink="">
      <xdr:nvSpPr>
        <xdr:cNvPr id="133" name="楕円 132"/>
        <xdr:cNvSpPr/>
      </xdr:nvSpPr>
      <xdr:spPr>
        <a:xfrm>
          <a:off x="9588500" y="70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99761</xdr:rowOff>
    </xdr:from>
    <xdr:to>
      <xdr:col>55</xdr:col>
      <xdr:colOff>0</xdr:colOff>
      <xdr:row>41</xdr:row>
      <xdr:rowOff>102203</xdr:rowOff>
    </xdr:to>
    <xdr:cxnSp macro="">
      <xdr:nvCxnSpPr>
        <xdr:cNvPr id="134" name="直線コネクタ 133"/>
        <xdr:cNvCxnSpPr/>
      </xdr:nvCxnSpPr>
      <xdr:spPr>
        <a:xfrm flipV="1">
          <a:off x="9639300" y="7129211"/>
          <a:ext cx="8382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54352</xdr:rowOff>
    </xdr:from>
    <xdr:to>
      <xdr:col>46</xdr:col>
      <xdr:colOff>38100</xdr:colOff>
      <xdr:row>41</xdr:row>
      <xdr:rowOff>155952</xdr:rowOff>
    </xdr:to>
    <xdr:sp macro="" textlink="">
      <xdr:nvSpPr>
        <xdr:cNvPr id="135" name="楕円 134"/>
        <xdr:cNvSpPr/>
      </xdr:nvSpPr>
      <xdr:spPr>
        <a:xfrm>
          <a:off x="8699500" y="7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102203</xdr:rowOff>
    </xdr:from>
    <xdr:to>
      <xdr:col>50</xdr:col>
      <xdr:colOff>114300</xdr:colOff>
      <xdr:row>41</xdr:row>
      <xdr:rowOff>105152</xdr:rowOff>
    </xdr:to>
    <xdr:cxnSp macro="">
      <xdr:nvCxnSpPr>
        <xdr:cNvPr id="136" name="直線コネクタ 135"/>
        <xdr:cNvCxnSpPr/>
      </xdr:nvCxnSpPr>
      <xdr:spPr>
        <a:xfrm flipV="1">
          <a:off x="8750300" y="7131653"/>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46706</xdr:rowOff>
    </xdr:from>
    <xdr:to>
      <xdr:col>41</xdr:col>
      <xdr:colOff>101600</xdr:colOff>
      <xdr:row>41</xdr:row>
      <xdr:rowOff>148306</xdr:rowOff>
    </xdr:to>
    <xdr:sp macro="" textlink="">
      <xdr:nvSpPr>
        <xdr:cNvPr id="137" name="楕円 136"/>
        <xdr:cNvSpPr/>
      </xdr:nvSpPr>
      <xdr:spPr>
        <a:xfrm>
          <a:off x="7810500" y="7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97506</xdr:rowOff>
    </xdr:from>
    <xdr:to>
      <xdr:col>45</xdr:col>
      <xdr:colOff>177800</xdr:colOff>
      <xdr:row>41</xdr:row>
      <xdr:rowOff>105152</xdr:rowOff>
    </xdr:to>
    <xdr:cxnSp macro="">
      <xdr:nvCxnSpPr>
        <xdr:cNvPr id="138" name="直線コネクタ 137"/>
        <xdr:cNvCxnSpPr/>
      </xdr:nvCxnSpPr>
      <xdr:spPr>
        <a:xfrm>
          <a:off x="7861300" y="7126956"/>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48439</xdr:rowOff>
    </xdr:from>
    <xdr:to>
      <xdr:col>36</xdr:col>
      <xdr:colOff>165100</xdr:colOff>
      <xdr:row>41</xdr:row>
      <xdr:rowOff>150039</xdr:rowOff>
    </xdr:to>
    <xdr:sp macro="" textlink="">
      <xdr:nvSpPr>
        <xdr:cNvPr id="139" name="楕円 138"/>
        <xdr:cNvSpPr/>
      </xdr:nvSpPr>
      <xdr:spPr>
        <a:xfrm>
          <a:off x="6921500" y="70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97506</xdr:rowOff>
    </xdr:from>
    <xdr:to>
      <xdr:col>41</xdr:col>
      <xdr:colOff>50800</xdr:colOff>
      <xdr:row>41</xdr:row>
      <xdr:rowOff>99239</xdr:rowOff>
    </xdr:to>
    <xdr:cxnSp macro="">
      <xdr:nvCxnSpPr>
        <xdr:cNvPr id="140" name="直線コネクタ 139"/>
        <xdr:cNvCxnSpPr/>
      </xdr:nvCxnSpPr>
      <xdr:spPr>
        <a:xfrm flipV="1">
          <a:off x="6972300" y="7126956"/>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144130</xdr:rowOff>
    </xdr:from>
    <xdr:ext cx="534377" cy="259045"/>
    <xdr:sp macro="" textlink="">
      <xdr:nvSpPr>
        <xdr:cNvPr id="145" name="n_1mainValue【道路】&#10;一人当たり延長"/>
        <xdr:cNvSpPr txBox="1"/>
      </xdr:nvSpPr>
      <xdr:spPr>
        <a:xfrm>
          <a:off x="9359411" y="71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147079</xdr:rowOff>
    </xdr:from>
    <xdr:ext cx="534377" cy="259045"/>
    <xdr:sp macro="" textlink="">
      <xdr:nvSpPr>
        <xdr:cNvPr id="146" name="n_2mainValue【道路】&#10;一人当たり延長"/>
        <xdr:cNvSpPr txBox="1"/>
      </xdr:nvSpPr>
      <xdr:spPr>
        <a:xfrm>
          <a:off x="8483111" y="71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139433</xdr:rowOff>
    </xdr:from>
    <xdr:ext cx="534377" cy="259045"/>
    <xdr:sp macro="" textlink="">
      <xdr:nvSpPr>
        <xdr:cNvPr id="147" name="n_3mainValue【道路】&#10;一人当たり延長"/>
        <xdr:cNvSpPr txBox="1"/>
      </xdr:nvSpPr>
      <xdr:spPr>
        <a:xfrm>
          <a:off x="7594111" y="7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141166</xdr:rowOff>
    </xdr:from>
    <xdr:ext cx="534377" cy="259045"/>
    <xdr:sp macro="" textlink="">
      <xdr:nvSpPr>
        <xdr:cNvPr id="148" name="n_4mainValue【道路】&#10;一人当たり延長"/>
        <xdr:cNvSpPr txBox="1"/>
      </xdr:nvSpPr>
      <xdr:spPr>
        <a:xfrm>
          <a:off x="6705111" y="71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48804</xdr:rowOff>
    </xdr:from>
    <xdr:to>
      <xdr:col>24</xdr:col>
      <xdr:colOff>114300</xdr:colOff>
      <xdr:row>62</xdr:row>
      <xdr:rowOff>150404</xdr:rowOff>
    </xdr:to>
    <xdr:sp macro="" textlink="">
      <xdr:nvSpPr>
        <xdr:cNvPr id="190" name="楕円 189"/>
        <xdr:cNvSpPr/>
      </xdr:nvSpPr>
      <xdr:spPr>
        <a:xfrm>
          <a:off x="4584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27231</xdr:rowOff>
    </xdr:from>
    <xdr:ext cx="405111" cy="259045"/>
    <xdr:sp macro="" textlink="">
      <xdr:nvSpPr>
        <xdr:cNvPr id="191" name="【橋りょう・トンネル】&#10;有形固定資産減価償却率該当値テキスト"/>
        <xdr:cNvSpPr txBox="1"/>
      </xdr:nvSpPr>
      <xdr:spPr>
        <a:xfrm>
          <a:off x="4673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92" name="楕円 191"/>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99604</xdr:rowOff>
    </xdr:to>
    <xdr:cxnSp macro="">
      <xdr:nvCxnSpPr>
        <xdr:cNvPr id="193" name="直線コネクタ 192"/>
        <xdr:cNvCxnSpPr/>
      </xdr:nvCxnSpPr>
      <xdr:spPr>
        <a:xfrm>
          <a:off x="3797300" y="1070991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4" name="楕円 193"/>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80010</xdr:rowOff>
    </xdr:to>
    <xdr:cxnSp macro="">
      <xdr:nvCxnSpPr>
        <xdr:cNvPr id="195" name="直線コネクタ 194"/>
        <xdr:cNvCxnSpPr/>
      </xdr:nvCxnSpPr>
      <xdr:spPr>
        <a:xfrm>
          <a:off x="2908300" y="106903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161472</xdr:rowOff>
    </xdr:from>
    <xdr:to>
      <xdr:col>10</xdr:col>
      <xdr:colOff>165100</xdr:colOff>
      <xdr:row>62</xdr:row>
      <xdr:rowOff>91622</xdr:rowOff>
    </xdr:to>
    <xdr:sp macro="" textlink="">
      <xdr:nvSpPr>
        <xdr:cNvPr id="196" name="楕円 195"/>
        <xdr:cNvSpPr/>
      </xdr:nvSpPr>
      <xdr:spPr>
        <a:xfrm>
          <a:off x="1968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40822</xdr:rowOff>
    </xdr:from>
    <xdr:to>
      <xdr:col>15</xdr:col>
      <xdr:colOff>50800</xdr:colOff>
      <xdr:row>62</xdr:row>
      <xdr:rowOff>60416</xdr:rowOff>
    </xdr:to>
    <xdr:cxnSp macro="">
      <xdr:nvCxnSpPr>
        <xdr:cNvPr id="197" name="直線コネクタ 196"/>
        <xdr:cNvCxnSpPr/>
      </xdr:nvCxnSpPr>
      <xdr:spPr>
        <a:xfrm>
          <a:off x="2019300" y="106707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98" name="楕円 197"/>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40822</xdr:rowOff>
    </xdr:to>
    <xdr:cxnSp macro="">
      <xdr:nvCxnSpPr>
        <xdr:cNvPr id="199" name="直線コネクタ 198"/>
        <xdr:cNvCxnSpPr/>
      </xdr:nvCxnSpPr>
      <xdr:spPr>
        <a:xfrm>
          <a:off x="1130300" y="106511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204"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5" name="n_2mainValue【橋りょう・トンネル】&#10;有形固定資産減価償却率"/>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82749</xdr:rowOff>
    </xdr:from>
    <xdr:ext cx="405111" cy="259045"/>
    <xdr:sp macro="" textlink="">
      <xdr:nvSpPr>
        <xdr:cNvPr id="206" name="n_3mainValue【橋りょう・トンネル】&#10;有形固定資産減価償却率"/>
        <xdr:cNvSpPr txBox="1"/>
      </xdr:nvSpPr>
      <xdr:spPr>
        <a:xfrm>
          <a:off x="1816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7" name="n_4mainValue【橋りょう・トンネ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27973</xdr:rowOff>
    </xdr:from>
    <xdr:to>
      <xdr:col>55</xdr:col>
      <xdr:colOff>50800</xdr:colOff>
      <xdr:row>63</xdr:row>
      <xdr:rowOff>129573</xdr:rowOff>
    </xdr:to>
    <xdr:sp macro="" textlink="">
      <xdr:nvSpPr>
        <xdr:cNvPr id="247" name="楕円 246"/>
        <xdr:cNvSpPr/>
      </xdr:nvSpPr>
      <xdr:spPr>
        <a:xfrm>
          <a:off x="10426700" y="108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6400</xdr:rowOff>
    </xdr:from>
    <xdr:ext cx="599010" cy="259045"/>
    <xdr:sp macro="" textlink="">
      <xdr:nvSpPr>
        <xdr:cNvPr id="248" name="【橋りょう・トンネル】&#10;一人当たり有形固定資産（償却資産）額該当値テキスト"/>
        <xdr:cNvSpPr txBox="1"/>
      </xdr:nvSpPr>
      <xdr:spPr>
        <a:xfrm>
          <a:off x="10515600" y="1080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31804</xdr:rowOff>
    </xdr:from>
    <xdr:to>
      <xdr:col>50</xdr:col>
      <xdr:colOff>165100</xdr:colOff>
      <xdr:row>63</xdr:row>
      <xdr:rowOff>133404</xdr:rowOff>
    </xdr:to>
    <xdr:sp macro="" textlink="">
      <xdr:nvSpPr>
        <xdr:cNvPr id="249" name="楕円 248"/>
        <xdr:cNvSpPr/>
      </xdr:nvSpPr>
      <xdr:spPr>
        <a:xfrm>
          <a:off x="9588500" y="108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78773</xdr:rowOff>
    </xdr:from>
    <xdr:to>
      <xdr:col>55</xdr:col>
      <xdr:colOff>0</xdr:colOff>
      <xdr:row>63</xdr:row>
      <xdr:rowOff>82604</xdr:rowOff>
    </xdr:to>
    <xdr:cxnSp macro="">
      <xdr:nvCxnSpPr>
        <xdr:cNvPr id="250" name="直線コネクタ 249"/>
        <xdr:cNvCxnSpPr/>
      </xdr:nvCxnSpPr>
      <xdr:spPr>
        <a:xfrm flipV="1">
          <a:off x="9639300" y="10880123"/>
          <a:ext cx="8382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33516</xdr:rowOff>
    </xdr:from>
    <xdr:to>
      <xdr:col>46</xdr:col>
      <xdr:colOff>38100</xdr:colOff>
      <xdr:row>63</xdr:row>
      <xdr:rowOff>135116</xdr:rowOff>
    </xdr:to>
    <xdr:sp macro="" textlink="">
      <xdr:nvSpPr>
        <xdr:cNvPr id="251" name="楕円 250"/>
        <xdr:cNvSpPr/>
      </xdr:nvSpPr>
      <xdr:spPr>
        <a:xfrm>
          <a:off x="8699500" y="108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82604</xdr:rowOff>
    </xdr:from>
    <xdr:to>
      <xdr:col>50</xdr:col>
      <xdr:colOff>114300</xdr:colOff>
      <xdr:row>63</xdr:row>
      <xdr:rowOff>84316</xdr:rowOff>
    </xdr:to>
    <xdr:cxnSp macro="">
      <xdr:nvCxnSpPr>
        <xdr:cNvPr id="252" name="直線コネクタ 251"/>
        <xdr:cNvCxnSpPr/>
      </xdr:nvCxnSpPr>
      <xdr:spPr>
        <a:xfrm flipV="1">
          <a:off x="8750300" y="10883954"/>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37102</xdr:rowOff>
    </xdr:from>
    <xdr:to>
      <xdr:col>41</xdr:col>
      <xdr:colOff>101600</xdr:colOff>
      <xdr:row>63</xdr:row>
      <xdr:rowOff>138702</xdr:rowOff>
    </xdr:to>
    <xdr:sp macro="" textlink="">
      <xdr:nvSpPr>
        <xdr:cNvPr id="253" name="楕円 252"/>
        <xdr:cNvSpPr/>
      </xdr:nvSpPr>
      <xdr:spPr>
        <a:xfrm>
          <a:off x="7810500" y="108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84316</xdr:rowOff>
    </xdr:from>
    <xdr:to>
      <xdr:col>45</xdr:col>
      <xdr:colOff>177800</xdr:colOff>
      <xdr:row>63</xdr:row>
      <xdr:rowOff>87902</xdr:rowOff>
    </xdr:to>
    <xdr:cxnSp macro="">
      <xdr:nvCxnSpPr>
        <xdr:cNvPr id="254" name="直線コネクタ 253"/>
        <xdr:cNvCxnSpPr/>
      </xdr:nvCxnSpPr>
      <xdr:spPr>
        <a:xfrm flipV="1">
          <a:off x="7861300" y="10885666"/>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39574</xdr:rowOff>
    </xdr:from>
    <xdr:to>
      <xdr:col>36</xdr:col>
      <xdr:colOff>165100</xdr:colOff>
      <xdr:row>63</xdr:row>
      <xdr:rowOff>141174</xdr:rowOff>
    </xdr:to>
    <xdr:sp macro="" textlink="">
      <xdr:nvSpPr>
        <xdr:cNvPr id="255" name="楕円 254"/>
        <xdr:cNvSpPr/>
      </xdr:nvSpPr>
      <xdr:spPr>
        <a:xfrm>
          <a:off x="6921500" y="108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87902</xdr:rowOff>
    </xdr:from>
    <xdr:to>
      <xdr:col>41</xdr:col>
      <xdr:colOff>50800</xdr:colOff>
      <xdr:row>63</xdr:row>
      <xdr:rowOff>90374</xdr:rowOff>
    </xdr:to>
    <xdr:cxnSp macro="">
      <xdr:nvCxnSpPr>
        <xdr:cNvPr id="256" name="直線コネクタ 255"/>
        <xdr:cNvCxnSpPr/>
      </xdr:nvCxnSpPr>
      <xdr:spPr>
        <a:xfrm flipV="1">
          <a:off x="6972300" y="10889252"/>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124531</xdr:rowOff>
    </xdr:from>
    <xdr:ext cx="599010" cy="259045"/>
    <xdr:sp macro="" textlink="">
      <xdr:nvSpPr>
        <xdr:cNvPr id="261" name="n_1mainValue【橋りょう・トンネル】&#10;一人当たり有形固定資産（償却資産）額"/>
        <xdr:cNvSpPr txBox="1"/>
      </xdr:nvSpPr>
      <xdr:spPr>
        <a:xfrm>
          <a:off x="9327095" y="1092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151643</xdr:rowOff>
    </xdr:from>
    <xdr:ext cx="599010" cy="259045"/>
    <xdr:sp macro="" textlink="">
      <xdr:nvSpPr>
        <xdr:cNvPr id="262" name="n_2mainValue【橋りょう・トンネル】&#10;一人当たり有形固定資産（償却資産）額"/>
        <xdr:cNvSpPr txBox="1"/>
      </xdr:nvSpPr>
      <xdr:spPr>
        <a:xfrm>
          <a:off x="8450795" y="1061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155229</xdr:rowOff>
    </xdr:from>
    <xdr:ext cx="599010" cy="259045"/>
    <xdr:sp macro="" textlink="">
      <xdr:nvSpPr>
        <xdr:cNvPr id="263" name="n_3mainValue【橋りょう・トンネル】&#10;一人当たり有形固定資産（償却資産）額"/>
        <xdr:cNvSpPr txBox="1"/>
      </xdr:nvSpPr>
      <xdr:spPr>
        <a:xfrm>
          <a:off x="7561795" y="1061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157701</xdr:rowOff>
    </xdr:from>
    <xdr:ext cx="599010" cy="259045"/>
    <xdr:sp macro="" textlink="">
      <xdr:nvSpPr>
        <xdr:cNvPr id="264" name="n_4mainValue【橋りょう・トンネル】&#10;一人当たり有形固定資産（償却資産）額"/>
        <xdr:cNvSpPr txBox="1"/>
      </xdr:nvSpPr>
      <xdr:spPr>
        <a:xfrm>
          <a:off x="6672795" y="1061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306" name="楕円 305"/>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307" name="【公営住宅】&#10;有形固定資産減価償却率該当値テキスト"/>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8" name="楕円 307"/>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46264</xdr:rowOff>
    </xdr:to>
    <xdr:cxnSp macro="">
      <xdr:nvCxnSpPr>
        <xdr:cNvPr id="309" name="直線コネクタ 308"/>
        <xdr:cNvCxnSpPr/>
      </xdr:nvCxnSpPr>
      <xdr:spPr>
        <a:xfrm>
          <a:off x="3797300" y="139026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106499</xdr:rowOff>
    </xdr:from>
    <xdr:to>
      <xdr:col>15</xdr:col>
      <xdr:colOff>101600</xdr:colOff>
      <xdr:row>81</xdr:row>
      <xdr:rowOff>36649</xdr:rowOff>
    </xdr:to>
    <xdr:sp macro="" textlink="">
      <xdr:nvSpPr>
        <xdr:cNvPr id="310" name="楕円 309"/>
        <xdr:cNvSpPr/>
      </xdr:nvSpPr>
      <xdr:spPr>
        <a:xfrm>
          <a:off x="2857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157299</xdr:rowOff>
    </xdr:from>
    <xdr:to>
      <xdr:col>19</xdr:col>
      <xdr:colOff>177800</xdr:colOff>
      <xdr:row>81</xdr:row>
      <xdr:rowOff>15239</xdr:rowOff>
    </xdr:to>
    <xdr:cxnSp macro="">
      <xdr:nvCxnSpPr>
        <xdr:cNvPr id="311" name="直線コネクタ 310"/>
        <xdr:cNvCxnSpPr/>
      </xdr:nvCxnSpPr>
      <xdr:spPr>
        <a:xfrm>
          <a:off x="2908300" y="138732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106499</xdr:rowOff>
    </xdr:from>
    <xdr:to>
      <xdr:col>10</xdr:col>
      <xdr:colOff>165100</xdr:colOff>
      <xdr:row>81</xdr:row>
      <xdr:rowOff>36649</xdr:rowOff>
    </xdr:to>
    <xdr:sp macro="" textlink="">
      <xdr:nvSpPr>
        <xdr:cNvPr id="312" name="楕円 311"/>
        <xdr:cNvSpPr/>
      </xdr:nvSpPr>
      <xdr:spPr>
        <a:xfrm>
          <a:off x="1968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157299</xdr:rowOff>
    </xdr:from>
    <xdr:to>
      <xdr:col>15</xdr:col>
      <xdr:colOff>50800</xdr:colOff>
      <xdr:row>80</xdr:row>
      <xdr:rowOff>157299</xdr:rowOff>
    </xdr:to>
    <xdr:cxnSp macro="">
      <xdr:nvCxnSpPr>
        <xdr:cNvPr id="313" name="直線コネクタ 312"/>
        <xdr:cNvCxnSpPr/>
      </xdr:nvCxnSpPr>
      <xdr:spPr>
        <a:xfrm>
          <a:off x="2019300" y="138732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46082</xdr:rowOff>
    </xdr:from>
    <xdr:to>
      <xdr:col>6</xdr:col>
      <xdr:colOff>38100</xdr:colOff>
      <xdr:row>80</xdr:row>
      <xdr:rowOff>147682</xdr:rowOff>
    </xdr:to>
    <xdr:sp macro="" textlink="">
      <xdr:nvSpPr>
        <xdr:cNvPr id="314" name="楕円 313"/>
        <xdr:cNvSpPr/>
      </xdr:nvSpPr>
      <xdr:spPr>
        <a:xfrm>
          <a:off x="1079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96882</xdr:rowOff>
    </xdr:from>
    <xdr:to>
      <xdr:col>10</xdr:col>
      <xdr:colOff>114300</xdr:colOff>
      <xdr:row>80</xdr:row>
      <xdr:rowOff>157299</xdr:rowOff>
    </xdr:to>
    <xdr:cxnSp macro="">
      <xdr:nvCxnSpPr>
        <xdr:cNvPr id="315" name="直線コネクタ 314"/>
        <xdr:cNvCxnSpPr/>
      </xdr:nvCxnSpPr>
      <xdr:spPr>
        <a:xfrm>
          <a:off x="1130300" y="1381288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0"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53176</xdr:rowOff>
    </xdr:from>
    <xdr:ext cx="405111" cy="259045"/>
    <xdr:sp macro="" textlink="">
      <xdr:nvSpPr>
        <xdr:cNvPr id="321" name="n_2mainValue【公営住宅】&#10;有形固定資産減価償却率"/>
        <xdr:cNvSpPr txBox="1"/>
      </xdr:nvSpPr>
      <xdr:spPr>
        <a:xfrm>
          <a:off x="2705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53176</xdr:rowOff>
    </xdr:from>
    <xdr:ext cx="405111" cy="259045"/>
    <xdr:sp macro="" textlink="">
      <xdr:nvSpPr>
        <xdr:cNvPr id="322" name="n_3mainValue【公営住宅】&#10;有形固定資産減価償却率"/>
        <xdr:cNvSpPr txBox="1"/>
      </xdr:nvSpPr>
      <xdr:spPr>
        <a:xfrm>
          <a:off x="1816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164209</xdr:rowOff>
    </xdr:from>
    <xdr:ext cx="405111" cy="259045"/>
    <xdr:sp macro="" textlink="">
      <xdr:nvSpPr>
        <xdr:cNvPr id="323" name="n_4mainValue【公営住宅】&#10;有形固定資産減価償却率"/>
        <xdr:cNvSpPr txBox="1"/>
      </xdr:nvSpPr>
      <xdr:spPr>
        <a:xfrm>
          <a:off x="927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43231</xdr:rowOff>
    </xdr:from>
    <xdr:to>
      <xdr:col>55</xdr:col>
      <xdr:colOff>50800</xdr:colOff>
      <xdr:row>86</xdr:row>
      <xdr:rowOff>144831</xdr:rowOff>
    </xdr:to>
    <xdr:sp macro="" textlink="">
      <xdr:nvSpPr>
        <xdr:cNvPr id="363" name="楕円 362"/>
        <xdr:cNvSpPr/>
      </xdr:nvSpPr>
      <xdr:spPr>
        <a:xfrm>
          <a:off x="10426700" y="147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129608</xdr:rowOff>
    </xdr:from>
    <xdr:ext cx="469744" cy="259045"/>
    <xdr:sp macro="" textlink="">
      <xdr:nvSpPr>
        <xdr:cNvPr id="364" name="【公営住宅】&#10;一人当たり面積該当値テキスト"/>
        <xdr:cNvSpPr txBox="1"/>
      </xdr:nvSpPr>
      <xdr:spPr>
        <a:xfrm>
          <a:off x="10515600" y="147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43687</xdr:rowOff>
    </xdr:from>
    <xdr:to>
      <xdr:col>50</xdr:col>
      <xdr:colOff>165100</xdr:colOff>
      <xdr:row>86</xdr:row>
      <xdr:rowOff>145287</xdr:rowOff>
    </xdr:to>
    <xdr:sp macro="" textlink="">
      <xdr:nvSpPr>
        <xdr:cNvPr id="365" name="楕円 364"/>
        <xdr:cNvSpPr/>
      </xdr:nvSpPr>
      <xdr:spPr>
        <a:xfrm>
          <a:off x="9588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94031</xdr:rowOff>
    </xdr:from>
    <xdr:to>
      <xdr:col>55</xdr:col>
      <xdr:colOff>0</xdr:colOff>
      <xdr:row>86</xdr:row>
      <xdr:rowOff>94487</xdr:rowOff>
    </xdr:to>
    <xdr:cxnSp macro="">
      <xdr:nvCxnSpPr>
        <xdr:cNvPr id="366" name="直線コネクタ 365"/>
        <xdr:cNvCxnSpPr/>
      </xdr:nvCxnSpPr>
      <xdr:spPr>
        <a:xfrm flipV="1">
          <a:off x="9639300" y="1483873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43917</xdr:rowOff>
    </xdr:from>
    <xdr:to>
      <xdr:col>46</xdr:col>
      <xdr:colOff>38100</xdr:colOff>
      <xdr:row>86</xdr:row>
      <xdr:rowOff>145517</xdr:rowOff>
    </xdr:to>
    <xdr:sp macro="" textlink="">
      <xdr:nvSpPr>
        <xdr:cNvPr id="367" name="楕円 366"/>
        <xdr:cNvSpPr/>
      </xdr:nvSpPr>
      <xdr:spPr>
        <a:xfrm>
          <a:off x="8699500" y="14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94487</xdr:rowOff>
    </xdr:from>
    <xdr:to>
      <xdr:col>50</xdr:col>
      <xdr:colOff>114300</xdr:colOff>
      <xdr:row>86</xdr:row>
      <xdr:rowOff>94717</xdr:rowOff>
    </xdr:to>
    <xdr:cxnSp macro="">
      <xdr:nvCxnSpPr>
        <xdr:cNvPr id="368" name="直線コネクタ 367"/>
        <xdr:cNvCxnSpPr/>
      </xdr:nvCxnSpPr>
      <xdr:spPr>
        <a:xfrm flipV="1">
          <a:off x="8750300" y="1483918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44298</xdr:rowOff>
    </xdr:from>
    <xdr:to>
      <xdr:col>41</xdr:col>
      <xdr:colOff>101600</xdr:colOff>
      <xdr:row>86</xdr:row>
      <xdr:rowOff>145898</xdr:rowOff>
    </xdr:to>
    <xdr:sp macro="" textlink="">
      <xdr:nvSpPr>
        <xdr:cNvPr id="369" name="楕円 368"/>
        <xdr:cNvSpPr/>
      </xdr:nvSpPr>
      <xdr:spPr>
        <a:xfrm>
          <a:off x="7810500" y="147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94717</xdr:rowOff>
    </xdr:from>
    <xdr:to>
      <xdr:col>45</xdr:col>
      <xdr:colOff>177800</xdr:colOff>
      <xdr:row>86</xdr:row>
      <xdr:rowOff>95098</xdr:rowOff>
    </xdr:to>
    <xdr:cxnSp macro="">
      <xdr:nvCxnSpPr>
        <xdr:cNvPr id="370" name="直線コネクタ 369"/>
        <xdr:cNvCxnSpPr/>
      </xdr:nvCxnSpPr>
      <xdr:spPr>
        <a:xfrm flipV="1">
          <a:off x="7861300" y="1483941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44602</xdr:rowOff>
    </xdr:from>
    <xdr:to>
      <xdr:col>36</xdr:col>
      <xdr:colOff>165100</xdr:colOff>
      <xdr:row>86</xdr:row>
      <xdr:rowOff>146202</xdr:rowOff>
    </xdr:to>
    <xdr:sp macro="" textlink="">
      <xdr:nvSpPr>
        <xdr:cNvPr id="371" name="楕円 370"/>
        <xdr:cNvSpPr/>
      </xdr:nvSpPr>
      <xdr:spPr>
        <a:xfrm>
          <a:off x="6921500" y="147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95098</xdr:rowOff>
    </xdr:from>
    <xdr:to>
      <xdr:col>41</xdr:col>
      <xdr:colOff>50800</xdr:colOff>
      <xdr:row>86</xdr:row>
      <xdr:rowOff>95402</xdr:rowOff>
    </xdr:to>
    <xdr:cxnSp macro="">
      <xdr:nvCxnSpPr>
        <xdr:cNvPr id="372" name="直線コネクタ 371"/>
        <xdr:cNvCxnSpPr/>
      </xdr:nvCxnSpPr>
      <xdr:spPr>
        <a:xfrm flipV="1">
          <a:off x="6972300" y="1483979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136414</xdr:rowOff>
    </xdr:from>
    <xdr:ext cx="469744" cy="259045"/>
    <xdr:sp macro="" textlink="">
      <xdr:nvSpPr>
        <xdr:cNvPr id="377" name="n_1mainValue【公営住宅】&#10;一人当たり面積"/>
        <xdr:cNvSpPr txBox="1"/>
      </xdr:nvSpPr>
      <xdr:spPr>
        <a:xfrm>
          <a:off x="93917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136644</xdr:rowOff>
    </xdr:from>
    <xdr:ext cx="469744" cy="259045"/>
    <xdr:sp macro="" textlink="">
      <xdr:nvSpPr>
        <xdr:cNvPr id="378" name="n_2mainValue【公営住宅】&#10;一人当たり面積"/>
        <xdr:cNvSpPr txBox="1"/>
      </xdr:nvSpPr>
      <xdr:spPr>
        <a:xfrm>
          <a:off x="8515427" y="148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137025</xdr:rowOff>
    </xdr:from>
    <xdr:ext cx="469744" cy="259045"/>
    <xdr:sp macro="" textlink="">
      <xdr:nvSpPr>
        <xdr:cNvPr id="379" name="n_3mainValue【公営住宅】&#10;一人当たり面積"/>
        <xdr:cNvSpPr txBox="1"/>
      </xdr:nvSpPr>
      <xdr:spPr>
        <a:xfrm>
          <a:off x="7626427" y="1488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137329</xdr:rowOff>
    </xdr:from>
    <xdr:ext cx="469744" cy="259045"/>
    <xdr:sp macro="" textlink="">
      <xdr:nvSpPr>
        <xdr:cNvPr id="380" name="n_4mainValue【公営住宅】&#10;一人当たり面積"/>
        <xdr:cNvSpPr txBox="1"/>
      </xdr:nvSpPr>
      <xdr:spPr>
        <a:xfrm>
          <a:off x="6737427" y="148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438" name="楕円 437"/>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439" name="【認定こども園・幼稚園・保育所】&#10;有形固定資産減価償却率該当値テキスト"/>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440" name="楕円 439"/>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90896</xdr:rowOff>
    </xdr:from>
    <xdr:to>
      <xdr:col>85</xdr:col>
      <xdr:colOff>127000</xdr:colOff>
      <xdr:row>40</xdr:row>
      <xdr:rowOff>136616</xdr:rowOff>
    </xdr:to>
    <xdr:cxnSp macro="">
      <xdr:nvCxnSpPr>
        <xdr:cNvPr id="441" name="直線コネクタ 440"/>
        <xdr:cNvCxnSpPr/>
      </xdr:nvCxnSpPr>
      <xdr:spPr>
        <a:xfrm>
          <a:off x="15481300" y="69488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442" name="楕円 441"/>
        <xdr:cNvSpPr/>
      </xdr:nvSpPr>
      <xdr:spPr>
        <a:xfrm>
          <a:off x="14541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40</xdr:row>
      <xdr:rowOff>90896</xdr:rowOff>
    </xdr:to>
    <xdr:cxnSp macro="">
      <xdr:nvCxnSpPr>
        <xdr:cNvPr id="443" name="直線コネクタ 442"/>
        <xdr:cNvCxnSpPr/>
      </xdr:nvCxnSpPr>
      <xdr:spPr>
        <a:xfrm>
          <a:off x="14592300" y="6903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165826</xdr:rowOff>
    </xdr:from>
    <xdr:to>
      <xdr:col>72</xdr:col>
      <xdr:colOff>38100</xdr:colOff>
      <xdr:row>40</xdr:row>
      <xdr:rowOff>95976</xdr:rowOff>
    </xdr:to>
    <xdr:sp macro="" textlink="">
      <xdr:nvSpPr>
        <xdr:cNvPr id="444" name="楕円 443"/>
        <xdr:cNvSpPr/>
      </xdr:nvSpPr>
      <xdr:spPr>
        <a:xfrm>
          <a:off x="13652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40</xdr:row>
      <xdr:rowOff>45176</xdr:rowOff>
    </xdr:to>
    <xdr:cxnSp macro="">
      <xdr:nvCxnSpPr>
        <xdr:cNvPr id="445" name="直線コネクタ 444"/>
        <xdr:cNvCxnSpPr/>
      </xdr:nvCxnSpPr>
      <xdr:spPr>
        <a:xfrm>
          <a:off x="13703300" y="6903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61323</xdr:rowOff>
    </xdr:from>
    <xdr:to>
      <xdr:col>67</xdr:col>
      <xdr:colOff>101600</xdr:colOff>
      <xdr:row>39</xdr:row>
      <xdr:rowOff>162923</xdr:rowOff>
    </xdr:to>
    <xdr:sp macro="" textlink="">
      <xdr:nvSpPr>
        <xdr:cNvPr id="446" name="楕円 445"/>
        <xdr:cNvSpPr/>
      </xdr:nvSpPr>
      <xdr:spPr>
        <a:xfrm>
          <a:off x="12763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112123</xdr:rowOff>
    </xdr:from>
    <xdr:to>
      <xdr:col>71</xdr:col>
      <xdr:colOff>177800</xdr:colOff>
      <xdr:row>40</xdr:row>
      <xdr:rowOff>45176</xdr:rowOff>
    </xdr:to>
    <xdr:cxnSp macro="">
      <xdr:nvCxnSpPr>
        <xdr:cNvPr id="447" name="直線コネクタ 446"/>
        <xdr:cNvCxnSpPr/>
      </xdr:nvCxnSpPr>
      <xdr:spPr>
        <a:xfrm>
          <a:off x="12814300" y="679867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132823</xdr:rowOff>
    </xdr:from>
    <xdr:ext cx="405111" cy="259045"/>
    <xdr:sp macro="" textlink="">
      <xdr:nvSpPr>
        <xdr:cNvPr id="452" name="n_1mainValue【認定こども園・幼稚園・保育所】&#10;有形固定資産減価償却率"/>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453" name="n_2mainValue【認定こども園・幼稚園・保育所】&#10;有形固定資産減価償却率"/>
        <xdr:cNvSpPr txBox="1"/>
      </xdr:nvSpPr>
      <xdr:spPr>
        <a:xfrm>
          <a:off x="14389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87103</xdr:rowOff>
    </xdr:from>
    <xdr:ext cx="405111" cy="259045"/>
    <xdr:sp macro="" textlink="">
      <xdr:nvSpPr>
        <xdr:cNvPr id="454" name="n_3mainValue【認定こども園・幼稚園・保育所】&#10;有形固定資産減価償却率"/>
        <xdr:cNvSpPr txBox="1"/>
      </xdr:nvSpPr>
      <xdr:spPr>
        <a:xfrm>
          <a:off x="13500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154050</xdr:rowOff>
    </xdr:from>
    <xdr:ext cx="405111" cy="259045"/>
    <xdr:sp macro="" textlink="">
      <xdr:nvSpPr>
        <xdr:cNvPr id="455" name="n_4mainValue【認定こども園・幼稚園・保育所】&#10;有形固定資産減価償却率"/>
        <xdr:cNvSpPr txBox="1"/>
      </xdr:nvSpPr>
      <xdr:spPr>
        <a:xfrm>
          <a:off x="12611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88951</xdr:rowOff>
    </xdr:from>
    <xdr:to>
      <xdr:col>116</xdr:col>
      <xdr:colOff>114300</xdr:colOff>
      <xdr:row>40</xdr:row>
      <xdr:rowOff>19101</xdr:rowOff>
    </xdr:to>
    <xdr:sp macro="" textlink="">
      <xdr:nvSpPr>
        <xdr:cNvPr id="493" name="楕円 492"/>
        <xdr:cNvSpPr/>
      </xdr:nvSpPr>
      <xdr:spPr>
        <a:xfrm>
          <a:off x="221107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111828</xdr:rowOff>
    </xdr:from>
    <xdr:ext cx="469744" cy="259045"/>
    <xdr:sp macro="" textlink="">
      <xdr:nvSpPr>
        <xdr:cNvPr id="494" name="【認定こども園・幼稚園・保育所】&#10;一人当たり面積該当値テキスト"/>
        <xdr:cNvSpPr txBox="1"/>
      </xdr:nvSpPr>
      <xdr:spPr>
        <a:xfrm>
          <a:off x="22199600" y="66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97180</xdr:rowOff>
    </xdr:from>
    <xdr:to>
      <xdr:col>112</xdr:col>
      <xdr:colOff>38100</xdr:colOff>
      <xdr:row>40</xdr:row>
      <xdr:rowOff>27330</xdr:rowOff>
    </xdr:to>
    <xdr:sp macro="" textlink="">
      <xdr:nvSpPr>
        <xdr:cNvPr id="495" name="楕円 494"/>
        <xdr:cNvSpPr/>
      </xdr:nvSpPr>
      <xdr:spPr>
        <a:xfrm>
          <a:off x="21272500" y="6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139751</xdr:rowOff>
    </xdr:from>
    <xdr:to>
      <xdr:col>116</xdr:col>
      <xdr:colOff>63500</xdr:colOff>
      <xdr:row>39</xdr:row>
      <xdr:rowOff>147980</xdr:rowOff>
    </xdr:to>
    <xdr:cxnSp macro="">
      <xdr:nvCxnSpPr>
        <xdr:cNvPr id="496" name="直線コネクタ 495"/>
        <xdr:cNvCxnSpPr/>
      </xdr:nvCxnSpPr>
      <xdr:spPr>
        <a:xfrm flipV="1">
          <a:off x="21323300" y="682630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99923</xdr:rowOff>
    </xdr:from>
    <xdr:to>
      <xdr:col>107</xdr:col>
      <xdr:colOff>101600</xdr:colOff>
      <xdr:row>40</xdr:row>
      <xdr:rowOff>30073</xdr:rowOff>
    </xdr:to>
    <xdr:sp macro="" textlink="">
      <xdr:nvSpPr>
        <xdr:cNvPr id="497" name="楕円 496"/>
        <xdr:cNvSpPr/>
      </xdr:nvSpPr>
      <xdr:spPr>
        <a:xfrm>
          <a:off x="20383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147980</xdr:rowOff>
    </xdr:from>
    <xdr:to>
      <xdr:col>111</xdr:col>
      <xdr:colOff>177800</xdr:colOff>
      <xdr:row>39</xdr:row>
      <xdr:rowOff>150723</xdr:rowOff>
    </xdr:to>
    <xdr:cxnSp macro="">
      <xdr:nvCxnSpPr>
        <xdr:cNvPr id="498" name="直線コネクタ 497"/>
        <xdr:cNvCxnSpPr/>
      </xdr:nvCxnSpPr>
      <xdr:spPr>
        <a:xfrm flipV="1">
          <a:off x="20434300" y="68345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107238</xdr:rowOff>
    </xdr:from>
    <xdr:to>
      <xdr:col>102</xdr:col>
      <xdr:colOff>165100</xdr:colOff>
      <xdr:row>40</xdr:row>
      <xdr:rowOff>37388</xdr:rowOff>
    </xdr:to>
    <xdr:sp macro="" textlink="">
      <xdr:nvSpPr>
        <xdr:cNvPr id="499" name="楕円 498"/>
        <xdr:cNvSpPr/>
      </xdr:nvSpPr>
      <xdr:spPr>
        <a:xfrm>
          <a:off x="19494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150723</xdr:rowOff>
    </xdr:from>
    <xdr:to>
      <xdr:col>107</xdr:col>
      <xdr:colOff>50800</xdr:colOff>
      <xdr:row>39</xdr:row>
      <xdr:rowOff>158038</xdr:rowOff>
    </xdr:to>
    <xdr:cxnSp macro="">
      <xdr:nvCxnSpPr>
        <xdr:cNvPr id="500" name="直線コネクタ 499"/>
        <xdr:cNvCxnSpPr/>
      </xdr:nvCxnSpPr>
      <xdr:spPr>
        <a:xfrm flipV="1">
          <a:off x="19545300" y="683727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111811</xdr:rowOff>
    </xdr:from>
    <xdr:to>
      <xdr:col>98</xdr:col>
      <xdr:colOff>38100</xdr:colOff>
      <xdr:row>40</xdr:row>
      <xdr:rowOff>41961</xdr:rowOff>
    </xdr:to>
    <xdr:sp macro="" textlink="">
      <xdr:nvSpPr>
        <xdr:cNvPr id="501" name="楕円 500"/>
        <xdr:cNvSpPr/>
      </xdr:nvSpPr>
      <xdr:spPr>
        <a:xfrm>
          <a:off x="18605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158038</xdr:rowOff>
    </xdr:from>
    <xdr:to>
      <xdr:col>102</xdr:col>
      <xdr:colOff>114300</xdr:colOff>
      <xdr:row>39</xdr:row>
      <xdr:rowOff>162611</xdr:rowOff>
    </xdr:to>
    <xdr:cxnSp macro="">
      <xdr:nvCxnSpPr>
        <xdr:cNvPr id="502" name="直線コネクタ 501"/>
        <xdr:cNvCxnSpPr/>
      </xdr:nvCxnSpPr>
      <xdr:spPr>
        <a:xfrm flipV="1">
          <a:off x="18656300" y="684458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18457</xdr:rowOff>
    </xdr:from>
    <xdr:ext cx="469744" cy="259045"/>
    <xdr:sp macro="" textlink="">
      <xdr:nvSpPr>
        <xdr:cNvPr id="507" name="n_1mainValue【認定こども園・幼稚園・保育所】&#10;一人当たり面積"/>
        <xdr:cNvSpPr txBox="1"/>
      </xdr:nvSpPr>
      <xdr:spPr>
        <a:xfrm>
          <a:off x="21075727" y="68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46600</xdr:rowOff>
    </xdr:from>
    <xdr:ext cx="469744" cy="259045"/>
    <xdr:sp macro="" textlink="">
      <xdr:nvSpPr>
        <xdr:cNvPr id="508" name="n_2mainValue【認定こども園・幼稚園・保育所】&#10;一人当たり面積"/>
        <xdr:cNvSpPr txBox="1"/>
      </xdr:nvSpPr>
      <xdr:spPr>
        <a:xfrm>
          <a:off x="201994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53915</xdr:rowOff>
    </xdr:from>
    <xdr:ext cx="469744" cy="259045"/>
    <xdr:sp macro="" textlink="">
      <xdr:nvSpPr>
        <xdr:cNvPr id="509" name="n_3mainValue【認定こども園・幼稚園・保育所】&#10;一人当たり面積"/>
        <xdr:cNvSpPr txBox="1"/>
      </xdr:nvSpPr>
      <xdr:spPr>
        <a:xfrm>
          <a:off x="19310427" y="6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58488</xdr:rowOff>
    </xdr:from>
    <xdr:ext cx="469744" cy="259045"/>
    <xdr:sp macro="" textlink="">
      <xdr:nvSpPr>
        <xdr:cNvPr id="510" name="n_4mainValue【認定こども園・幼稚園・保育所】&#10;一人当たり面積"/>
        <xdr:cNvSpPr txBox="1"/>
      </xdr:nvSpPr>
      <xdr:spPr>
        <a:xfrm>
          <a:off x="18421427" y="65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551" name="楕円 550"/>
        <xdr:cNvSpPr/>
      </xdr:nvSpPr>
      <xdr:spPr>
        <a:xfrm>
          <a:off x="16268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552" name="【学校施設】&#10;有形固定資産減価償却率該当値テキスト"/>
        <xdr:cNvSpPr txBox="1"/>
      </xdr:nvSpPr>
      <xdr:spPr>
        <a:xfrm>
          <a:off x="16357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553" name="楕円 552"/>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152400</xdr:rowOff>
    </xdr:from>
    <xdr:to>
      <xdr:col>85</xdr:col>
      <xdr:colOff>127000</xdr:colOff>
      <xdr:row>62</xdr:row>
      <xdr:rowOff>17145</xdr:rowOff>
    </xdr:to>
    <xdr:cxnSp macro="">
      <xdr:nvCxnSpPr>
        <xdr:cNvPr id="554" name="直線コネクタ 553"/>
        <xdr:cNvCxnSpPr/>
      </xdr:nvCxnSpPr>
      <xdr:spPr>
        <a:xfrm>
          <a:off x="15481300" y="10610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55" name="楕円 554"/>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152400</xdr:rowOff>
    </xdr:to>
    <xdr:cxnSp macro="">
      <xdr:nvCxnSpPr>
        <xdr:cNvPr id="556" name="直線コネクタ 555"/>
        <xdr:cNvCxnSpPr/>
      </xdr:nvCxnSpPr>
      <xdr:spPr>
        <a:xfrm>
          <a:off x="14592300" y="10578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69215</xdr:rowOff>
    </xdr:from>
    <xdr:to>
      <xdr:col>72</xdr:col>
      <xdr:colOff>38100</xdr:colOff>
      <xdr:row>62</xdr:row>
      <xdr:rowOff>170815</xdr:rowOff>
    </xdr:to>
    <xdr:sp macro="" textlink="">
      <xdr:nvSpPr>
        <xdr:cNvPr id="557" name="楕円 556"/>
        <xdr:cNvSpPr/>
      </xdr:nvSpPr>
      <xdr:spPr>
        <a:xfrm>
          <a:off x="13652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62</xdr:row>
      <xdr:rowOff>120015</xdr:rowOff>
    </xdr:to>
    <xdr:cxnSp macro="">
      <xdr:nvCxnSpPr>
        <xdr:cNvPr id="558" name="直線コネクタ 557"/>
        <xdr:cNvCxnSpPr/>
      </xdr:nvCxnSpPr>
      <xdr:spPr>
        <a:xfrm flipV="1">
          <a:off x="13703300" y="1057846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xdr:rowOff>
    </xdr:from>
    <xdr:to>
      <xdr:col>67</xdr:col>
      <xdr:colOff>101600</xdr:colOff>
      <xdr:row>62</xdr:row>
      <xdr:rowOff>102235</xdr:rowOff>
    </xdr:to>
    <xdr:sp macro="" textlink="">
      <xdr:nvSpPr>
        <xdr:cNvPr id="559" name="楕円 558"/>
        <xdr:cNvSpPr/>
      </xdr:nvSpPr>
      <xdr:spPr>
        <a:xfrm>
          <a:off x="12763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51435</xdr:rowOff>
    </xdr:from>
    <xdr:to>
      <xdr:col>71</xdr:col>
      <xdr:colOff>177800</xdr:colOff>
      <xdr:row>62</xdr:row>
      <xdr:rowOff>120015</xdr:rowOff>
    </xdr:to>
    <xdr:cxnSp macro="">
      <xdr:nvCxnSpPr>
        <xdr:cNvPr id="560" name="直線コネクタ 559"/>
        <xdr:cNvCxnSpPr/>
      </xdr:nvCxnSpPr>
      <xdr:spPr>
        <a:xfrm>
          <a:off x="12814300" y="106813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565" name="n_1mainValue【学校施設】&#10;有形固定資産減価償却率"/>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66" name="n_2mainValue【学校施設】&#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161942</xdr:rowOff>
    </xdr:from>
    <xdr:ext cx="405111" cy="259045"/>
    <xdr:sp macro="" textlink="">
      <xdr:nvSpPr>
        <xdr:cNvPr id="567" name="n_3mainValue【学校施設】&#10;有形固定資産減価償却率"/>
        <xdr:cNvSpPr txBox="1"/>
      </xdr:nvSpPr>
      <xdr:spPr>
        <a:xfrm>
          <a:off x="135007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93362</xdr:rowOff>
    </xdr:from>
    <xdr:ext cx="405111" cy="259045"/>
    <xdr:sp macro="" textlink="">
      <xdr:nvSpPr>
        <xdr:cNvPr id="568" name="n_4mainValue【学校施設】&#10;有形固定資産減価償却率"/>
        <xdr:cNvSpPr txBox="1"/>
      </xdr:nvSpPr>
      <xdr:spPr>
        <a:xfrm>
          <a:off x="12611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14122</xdr:rowOff>
    </xdr:from>
    <xdr:to>
      <xdr:col>116</xdr:col>
      <xdr:colOff>114300</xdr:colOff>
      <xdr:row>63</xdr:row>
      <xdr:rowOff>115722</xdr:rowOff>
    </xdr:to>
    <xdr:sp macro="" textlink="">
      <xdr:nvSpPr>
        <xdr:cNvPr id="608" name="楕円 607"/>
        <xdr:cNvSpPr/>
      </xdr:nvSpPr>
      <xdr:spPr>
        <a:xfrm>
          <a:off x="221107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100499</xdr:rowOff>
    </xdr:from>
    <xdr:ext cx="469744" cy="259045"/>
    <xdr:sp macro="" textlink="">
      <xdr:nvSpPr>
        <xdr:cNvPr id="609" name="【学校施設】&#10;一人当たり面積該当値テキスト"/>
        <xdr:cNvSpPr txBox="1"/>
      </xdr:nvSpPr>
      <xdr:spPr>
        <a:xfrm>
          <a:off x="22199600" y="107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18314</xdr:rowOff>
    </xdr:from>
    <xdr:to>
      <xdr:col>112</xdr:col>
      <xdr:colOff>38100</xdr:colOff>
      <xdr:row>63</xdr:row>
      <xdr:rowOff>119914</xdr:rowOff>
    </xdr:to>
    <xdr:sp macro="" textlink="">
      <xdr:nvSpPr>
        <xdr:cNvPr id="610" name="楕円 609"/>
        <xdr:cNvSpPr/>
      </xdr:nvSpPr>
      <xdr:spPr>
        <a:xfrm>
          <a:off x="21272500" y="108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64922</xdr:rowOff>
    </xdr:from>
    <xdr:to>
      <xdr:col>116</xdr:col>
      <xdr:colOff>63500</xdr:colOff>
      <xdr:row>63</xdr:row>
      <xdr:rowOff>69114</xdr:rowOff>
    </xdr:to>
    <xdr:cxnSp macro="">
      <xdr:nvCxnSpPr>
        <xdr:cNvPr id="611" name="直線コネクタ 610"/>
        <xdr:cNvCxnSpPr/>
      </xdr:nvCxnSpPr>
      <xdr:spPr>
        <a:xfrm flipV="1">
          <a:off x="21323300" y="10866272"/>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20142</xdr:rowOff>
    </xdr:from>
    <xdr:to>
      <xdr:col>107</xdr:col>
      <xdr:colOff>101600</xdr:colOff>
      <xdr:row>63</xdr:row>
      <xdr:rowOff>121742</xdr:rowOff>
    </xdr:to>
    <xdr:sp macro="" textlink="">
      <xdr:nvSpPr>
        <xdr:cNvPr id="612" name="楕円 611"/>
        <xdr:cNvSpPr/>
      </xdr:nvSpPr>
      <xdr:spPr>
        <a:xfrm>
          <a:off x="20383500" y="108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69114</xdr:rowOff>
    </xdr:from>
    <xdr:to>
      <xdr:col>111</xdr:col>
      <xdr:colOff>177800</xdr:colOff>
      <xdr:row>63</xdr:row>
      <xdr:rowOff>70942</xdr:rowOff>
    </xdr:to>
    <xdr:cxnSp macro="">
      <xdr:nvCxnSpPr>
        <xdr:cNvPr id="613" name="直線コネクタ 612"/>
        <xdr:cNvCxnSpPr/>
      </xdr:nvCxnSpPr>
      <xdr:spPr>
        <a:xfrm flipV="1">
          <a:off x="20434300" y="108704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73558</xdr:rowOff>
    </xdr:from>
    <xdr:to>
      <xdr:col>102</xdr:col>
      <xdr:colOff>165100</xdr:colOff>
      <xdr:row>64</xdr:row>
      <xdr:rowOff>3708</xdr:rowOff>
    </xdr:to>
    <xdr:sp macro="" textlink="">
      <xdr:nvSpPr>
        <xdr:cNvPr id="614" name="楕円 613"/>
        <xdr:cNvSpPr/>
      </xdr:nvSpPr>
      <xdr:spPr>
        <a:xfrm>
          <a:off x="19494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70942</xdr:rowOff>
    </xdr:from>
    <xdr:to>
      <xdr:col>107</xdr:col>
      <xdr:colOff>50800</xdr:colOff>
      <xdr:row>63</xdr:row>
      <xdr:rowOff>124358</xdr:rowOff>
    </xdr:to>
    <xdr:cxnSp macro="">
      <xdr:nvCxnSpPr>
        <xdr:cNvPr id="615" name="直線コネクタ 614"/>
        <xdr:cNvCxnSpPr/>
      </xdr:nvCxnSpPr>
      <xdr:spPr>
        <a:xfrm flipV="1">
          <a:off x="19545300" y="10872292"/>
          <a:ext cx="8890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75464</xdr:rowOff>
    </xdr:from>
    <xdr:to>
      <xdr:col>98</xdr:col>
      <xdr:colOff>38100</xdr:colOff>
      <xdr:row>64</xdr:row>
      <xdr:rowOff>5614</xdr:rowOff>
    </xdr:to>
    <xdr:sp macro="" textlink="">
      <xdr:nvSpPr>
        <xdr:cNvPr id="616" name="楕円 615"/>
        <xdr:cNvSpPr/>
      </xdr:nvSpPr>
      <xdr:spPr>
        <a:xfrm>
          <a:off x="18605500" y="108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124358</xdr:rowOff>
    </xdr:from>
    <xdr:to>
      <xdr:col>102</xdr:col>
      <xdr:colOff>114300</xdr:colOff>
      <xdr:row>63</xdr:row>
      <xdr:rowOff>126264</xdr:rowOff>
    </xdr:to>
    <xdr:cxnSp macro="">
      <xdr:nvCxnSpPr>
        <xdr:cNvPr id="617" name="直線コネクタ 616"/>
        <xdr:cNvCxnSpPr/>
      </xdr:nvCxnSpPr>
      <xdr:spPr>
        <a:xfrm flipV="1">
          <a:off x="18656300" y="10925708"/>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111041</xdr:rowOff>
    </xdr:from>
    <xdr:ext cx="469744" cy="259045"/>
    <xdr:sp macro="" textlink="">
      <xdr:nvSpPr>
        <xdr:cNvPr id="622" name="n_1mainValue【学校施設】&#10;一人当たり面積"/>
        <xdr:cNvSpPr txBox="1"/>
      </xdr:nvSpPr>
      <xdr:spPr>
        <a:xfrm>
          <a:off x="21075727" y="109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112869</xdr:rowOff>
    </xdr:from>
    <xdr:ext cx="469744" cy="259045"/>
    <xdr:sp macro="" textlink="">
      <xdr:nvSpPr>
        <xdr:cNvPr id="623" name="n_2mainValue【学校施設】&#10;一人当たり面積"/>
        <xdr:cNvSpPr txBox="1"/>
      </xdr:nvSpPr>
      <xdr:spPr>
        <a:xfrm>
          <a:off x="20199427" y="1091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166285</xdr:rowOff>
    </xdr:from>
    <xdr:ext cx="469744" cy="259045"/>
    <xdr:sp macro="" textlink="">
      <xdr:nvSpPr>
        <xdr:cNvPr id="624" name="n_3mainValue【学校施設】&#10;一人当たり面積"/>
        <xdr:cNvSpPr txBox="1"/>
      </xdr:nvSpPr>
      <xdr:spPr>
        <a:xfrm>
          <a:off x="19310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168191</xdr:rowOff>
    </xdr:from>
    <xdr:ext cx="469744" cy="259045"/>
    <xdr:sp macro="" textlink="">
      <xdr:nvSpPr>
        <xdr:cNvPr id="625" name="n_4mainValue【学校施設】&#10;一人当たり面積"/>
        <xdr:cNvSpPr txBox="1"/>
      </xdr:nvSpPr>
      <xdr:spPr>
        <a:xfrm>
          <a:off x="18421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7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84182</xdr:rowOff>
    </xdr:from>
    <xdr:to>
      <xdr:col>85</xdr:col>
      <xdr:colOff>177800</xdr:colOff>
      <xdr:row>106</xdr:row>
      <xdr:rowOff>14332</xdr:rowOff>
    </xdr:to>
    <xdr:sp macro="" textlink="">
      <xdr:nvSpPr>
        <xdr:cNvPr id="683" name="楕円 682"/>
        <xdr:cNvSpPr/>
      </xdr:nvSpPr>
      <xdr:spPr>
        <a:xfrm>
          <a:off x="16268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107059</xdr:rowOff>
    </xdr:from>
    <xdr:ext cx="405111" cy="259045"/>
    <xdr:sp macro="" textlink="">
      <xdr:nvSpPr>
        <xdr:cNvPr id="684" name="【公民館】&#10;有形固定資産減価償却率該当値テキスト"/>
        <xdr:cNvSpPr txBox="1"/>
      </xdr:nvSpPr>
      <xdr:spPr>
        <a:xfrm>
          <a:off x="16357600" y="179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685" name="楕円 684"/>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134982</xdr:rowOff>
    </xdr:to>
    <xdr:cxnSp macro="">
      <xdr:nvCxnSpPr>
        <xdr:cNvPr id="686" name="直線コネクタ 685"/>
        <xdr:cNvCxnSpPr/>
      </xdr:nvCxnSpPr>
      <xdr:spPr>
        <a:xfrm>
          <a:off x="15481300" y="181062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687" name="楕円 686"/>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103958</xdr:rowOff>
    </xdr:to>
    <xdr:cxnSp macro="">
      <xdr:nvCxnSpPr>
        <xdr:cNvPr id="688" name="直線コネクタ 687"/>
        <xdr:cNvCxnSpPr/>
      </xdr:nvCxnSpPr>
      <xdr:spPr>
        <a:xfrm>
          <a:off x="14592300" y="1807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689" name="楕円 688"/>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74568</xdr:rowOff>
    </xdr:to>
    <xdr:cxnSp macro="">
      <xdr:nvCxnSpPr>
        <xdr:cNvPr id="690" name="直線コネクタ 689"/>
        <xdr:cNvCxnSpPr/>
      </xdr:nvCxnSpPr>
      <xdr:spPr>
        <a:xfrm>
          <a:off x="13703300" y="180049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691" name="楕円 690"/>
        <xdr:cNvSpPr/>
      </xdr:nvSpPr>
      <xdr:spPr>
        <a:xfrm>
          <a:off x="1276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105</xdr:row>
      <xdr:rowOff>2721</xdr:rowOff>
    </xdr:to>
    <xdr:cxnSp macro="">
      <xdr:nvCxnSpPr>
        <xdr:cNvPr id="692" name="直線コネクタ 691"/>
        <xdr:cNvCxnSpPr/>
      </xdr:nvCxnSpPr>
      <xdr:spPr>
        <a:xfrm>
          <a:off x="12814300" y="17939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93"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94"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95"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96"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171285</xdr:rowOff>
    </xdr:from>
    <xdr:ext cx="405111" cy="259045"/>
    <xdr:sp macro="" textlink="">
      <xdr:nvSpPr>
        <xdr:cNvPr id="697" name="n_1mainValue【公民館】&#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141895</xdr:rowOff>
    </xdr:from>
    <xdr:ext cx="405111" cy="259045"/>
    <xdr:sp macro="" textlink="">
      <xdr:nvSpPr>
        <xdr:cNvPr id="698" name="n_2mainValue【公民館】&#10;有形固定資産減価償却率"/>
        <xdr:cNvSpPr txBox="1"/>
      </xdr:nvSpPr>
      <xdr:spPr>
        <a:xfrm>
          <a:off x="14389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70048</xdr:rowOff>
    </xdr:from>
    <xdr:ext cx="405111" cy="259045"/>
    <xdr:sp macro="" textlink="">
      <xdr:nvSpPr>
        <xdr:cNvPr id="699" name="n_3mainValue【公民館】&#10;有形固定資産減価償却率"/>
        <xdr:cNvSpPr txBox="1"/>
      </xdr:nvSpPr>
      <xdr:spPr>
        <a:xfrm>
          <a:off x="13500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4734</xdr:rowOff>
    </xdr:from>
    <xdr:ext cx="405111" cy="259045"/>
    <xdr:sp macro="" textlink="">
      <xdr:nvSpPr>
        <xdr:cNvPr id="700" name="n_4mainValue【公民館】&#10;有形固定資産減価償却率"/>
        <xdr:cNvSpPr txBox="1"/>
      </xdr:nvSpPr>
      <xdr:spPr>
        <a:xfrm>
          <a:off x="12611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29"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85598</xdr:rowOff>
    </xdr:from>
    <xdr:to>
      <xdr:col>116</xdr:col>
      <xdr:colOff>114300</xdr:colOff>
      <xdr:row>106</xdr:row>
      <xdr:rowOff>15748</xdr:rowOff>
    </xdr:to>
    <xdr:sp macro="" textlink="">
      <xdr:nvSpPr>
        <xdr:cNvPr id="740" name="楕円 739"/>
        <xdr:cNvSpPr/>
      </xdr:nvSpPr>
      <xdr:spPr>
        <a:xfrm>
          <a:off x="221107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108475</xdr:rowOff>
    </xdr:from>
    <xdr:ext cx="469744" cy="259045"/>
    <xdr:sp macro="" textlink="">
      <xdr:nvSpPr>
        <xdr:cNvPr id="741" name="【公民館】&#10;一人当たり面積該当値テキスト"/>
        <xdr:cNvSpPr txBox="1"/>
      </xdr:nvSpPr>
      <xdr:spPr>
        <a:xfrm>
          <a:off x="22199600"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97028</xdr:rowOff>
    </xdr:from>
    <xdr:to>
      <xdr:col>112</xdr:col>
      <xdr:colOff>38100</xdr:colOff>
      <xdr:row>106</xdr:row>
      <xdr:rowOff>27178</xdr:rowOff>
    </xdr:to>
    <xdr:sp macro="" textlink="">
      <xdr:nvSpPr>
        <xdr:cNvPr id="742" name="楕円 741"/>
        <xdr:cNvSpPr/>
      </xdr:nvSpPr>
      <xdr:spPr>
        <a:xfrm>
          <a:off x="21272500" y="180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136398</xdr:rowOff>
    </xdr:from>
    <xdr:to>
      <xdr:col>116</xdr:col>
      <xdr:colOff>63500</xdr:colOff>
      <xdr:row>105</xdr:row>
      <xdr:rowOff>147828</xdr:rowOff>
    </xdr:to>
    <xdr:cxnSp macro="">
      <xdr:nvCxnSpPr>
        <xdr:cNvPr id="743" name="直線コネクタ 742"/>
        <xdr:cNvCxnSpPr/>
      </xdr:nvCxnSpPr>
      <xdr:spPr>
        <a:xfrm flipV="1">
          <a:off x="21323300" y="181386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102363</xdr:rowOff>
    </xdr:from>
    <xdr:to>
      <xdr:col>107</xdr:col>
      <xdr:colOff>101600</xdr:colOff>
      <xdr:row>106</xdr:row>
      <xdr:rowOff>32513</xdr:rowOff>
    </xdr:to>
    <xdr:sp macro="" textlink="">
      <xdr:nvSpPr>
        <xdr:cNvPr id="744" name="楕円 743"/>
        <xdr:cNvSpPr/>
      </xdr:nvSpPr>
      <xdr:spPr>
        <a:xfrm>
          <a:off x="20383500" y="18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147828</xdr:rowOff>
    </xdr:from>
    <xdr:to>
      <xdr:col>111</xdr:col>
      <xdr:colOff>177800</xdr:colOff>
      <xdr:row>105</xdr:row>
      <xdr:rowOff>153163</xdr:rowOff>
    </xdr:to>
    <xdr:cxnSp macro="">
      <xdr:nvCxnSpPr>
        <xdr:cNvPr id="745" name="直線コネクタ 744"/>
        <xdr:cNvCxnSpPr/>
      </xdr:nvCxnSpPr>
      <xdr:spPr>
        <a:xfrm flipV="1">
          <a:off x="20434300" y="181500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746" name="楕円 745"/>
        <xdr:cNvSpPr/>
      </xdr:nvSpPr>
      <xdr:spPr>
        <a:xfrm>
          <a:off x="19494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153163</xdr:rowOff>
    </xdr:from>
    <xdr:to>
      <xdr:col>107</xdr:col>
      <xdr:colOff>50800</xdr:colOff>
      <xdr:row>106</xdr:row>
      <xdr:rowOff>35052</xdr:rowOff>
    </xdr:to>
    <xdr:cxnSp macro="">
      <xdr:nvCxnSpPr>
        <xdr:cNvPr id="747" name="直線コネクタ 746"/>
        <xdr:cNvCxnSpPr/>
      </xdr:nvCxnSpPr>
      <xdr:spPr>
        <a:xfrm flipV="1">
          <a:off x="19545300" y="18155413"/>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163322</xdr:rowOff>
    </xdr:from>
    <xdr:to>
      <xdr:col>98</xdr:col>
      <xdr:colOff>38100</xdr:colOff>
      <xdr:row>106</xdr:row>
      <xdr:rowOff>93472</xdr:rowOff>
    </xdr:to>
    <xdr:sp macro="" textlink="">
      <xdr:nvSpPr>
        <xdr:cNvPr id="748" name="楕円 747"/>
        <xdr:cNvSpPr/>
      </xdr:nvSpPr>
      <xdr:spPr>
        <a:xfrm>
          <a:off x="18605500" y="181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35052</xdr:rowOff>
    </xdr:from>
    <xdr:to>
      <xdr:col>102</xdr:col>
      <xdr:colOff>114300</xdr:colOff>
      <xdr:row>106</xdr:row>
      <xdr:rowOff>42672</xdr:rowOff>
    </xdr:to>
    <xdr:cxnSp macro="">
      <xdr:nvCxnSpPr>
        <xdr:cNvPr id="749" name="直線コネクタ 748"/>
        <xdr:cNvCxnSpPr/>
      </xdr:nvCxnSpPr>
      <xdr:spPr>
        <a:xfrm flipV="1">
          <a:off x="18656300" y="1820875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50"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51"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52"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53"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43705</xdr:rowOff>
    </xdr:from>
    <xdr:ext cx="469744" cy="259045"/>
    <xdr:sp macro="" textlink="">
      <xdr:nvSpPr>
        <xdr:cNvPr id="754" name="n_1mainValue【公民館】&#10;一人当たり面積"/>
        <xdr:cNvSpPr txBox="1"/>
      </xdr:nvSpPr>
      <xdr:spPr>
        <a:xfrm>
          <a:off x="21075727"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49040</xdr:rowOff>
    </xdr:from>
    <xdr:ext cx="469744" cy="259045"/>
    <xdr:sp macro="" textlink="">
      <xdr:nvSpPr>
        <xdr:cNvPr id="755" name="n_2mainValue【公民館】&#10;一人当たり面積"/>
        <xdr:cNvSpPr txBox="1"/>
      </xdr:nvSpPr>
      <xdr:spPr>
        <a:xfrm>
          <a:off x="20199427" y="178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756" name="n_3mainValue【公民館】&#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109999</xdr:rowOff>
    </xdr:from>
    <xdr:ext cx="469744" cy="259045"/>
    <xdr:sp macro="" textlink="">
      <xdr:nvSpPr>
        <xdr:cNvPr id="757" name="n_4mainValue【公民館】&#10;一人当たり面積"/>
        <xdr:cNvSpPr txBox="1"/>
      </xdr:nvSpPr>
      <xdr:spPr>
        <a:xfrm>
          <a:off x="18421427" y="179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類似団体と比較して特に有形固定資産減価償却率が高くなっている施設は、認定こども園・保育所、橋りょう、学校施設である。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いずれも過去に建設された施設の老朽化が進んでいることや遊休施設数が増えてきたのが要因であり、公共施設等総合管理計画に基づき計画的に整備（除却・集約・複合化など）する必要がある。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92" name="楕円 91"/>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114300</xdr:rowOff>
    </xdr:from>
    <xdr:to>
      <xdr:col>24</xdr:col>
      <xdr:colOff>63500</xdr:colOff>
      <xdr:row>64</xdr:row>
      <xdr:rowOff>130628</xdr:rowOff>
    </xdr:to>
    <xdr:cxnSp macro="">
      <xdr:nvCxnSpPr>
        <xdr:cNvPr id="93" name="直線コネクタ 92"/>
        <xdr:cNvCxnSpPr/>
      </xdr:nvCxnSpPr>
      <xdr:spPr>
        <a:xfrm>
          <a:off x="3797300" y="1108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14515</xdr:rowOff>
    </xdr:from>
    <xdr:to>
      <xdr:col>15</xdr:col>
      <xdr:colOff>101600</xdr:colOff>
      <xdr:row>64</xdr:row>
      <xdr:rowOff>116115</xdr:rowOff>
    </xdr:to>
    <xdr:sp macro="" textlink="">
      <xdr:nvSpPr>
        <xdr:cNvPr id="94" name="楕円 93"/>
        <xdr:cNvSpPr/>
      </xdr:nvSpPr>
      <xdr:spPr>
        <a:xfrm>
          <a:off x="2857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65315</xdr:rowOff>
    </xdr:from>
    <xdr:to>
      <xdr:col>19</xdr:col>
      <xdr:colOff>177800</xdr:colOff>
      <xdr:row>64</xdr:row>
      <xdr:rowOff>114300</xdr:rowOff>
    </xdr:to>
    <xdr:cxnSp macro="">
      <xdr:nvCxnSpPr>
        <xdr:cNvPr id="95" name="直線コネクタ 94"/>
        <xdr:cNvCxnSpPr/>
      </xdr:nvCxnSpPr>
      <xdr:spPr>
        <a:xfrm>
          <a:off x="2908300" y="11038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14515</xdr:rowOff>
    </xdr:from>
    <xdr:to>
      <xdr:col>10</xdr:col>
      <xdr:colOff>165100</xdr:colOff>
      <xdr:row>64</xdr:row>
      <xdr:rowOff>116115</xdr:rowOff>
    </xdr:to>
    <xdr:sp macro="" textlink="">
      <xdr:nvSpPr>
        <xdr:cNvPr id="96" name="楕円 95"/>
        <xdr:cNvSpPr/>
      </xdr:nvSpPr>
      <xdr:spPr>
        <a:xfrm>
          <a:off x="196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65315</xdr:rowOff>
    </xdr:from>
    <xdr:to>
      <xdr:col>15</xdr:col>
      <xdr:colOff>50800</xdr:colOff>
      <xdr:row>64</xdr:row>
      <xdr:rowOff>65315</xdr:rowOff>
    </xdr:to>
    <xdr:cxnSp macro="">
      <xdr:nvCxnSpPr>
        <xdr:cNvPr id="97" name="直線コネクタ 96"/>
        <xdr:cNvCxnSpPr/>
      </xdr:nvCxnSpPr>
      <xdr:spPr>
        <a:xfrm>
          <a:off x="2019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87993</xdr:rowOff>
    </xdr:from>
    <xdr:to>
      <xdr:col>6</xdr:col>
      <xdr:colOff>38100</xdr:colOff>
      <xdr:row>64</xdr:row>
      <xdr:rowOff>18143</xdr:rowOff>
    </xdr:to>
    <xdr:sp macro="" textlink="">
      <xdr:nvSpPr>
        <xdr:cNvPr id="98" name="楕円 97"/>
        <xdr:cNvSpPr/>
      </xdr:nvSpPr>
      <xdr:spPr>
        <a:xfrm>
          <a:off x="107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138793</xdr:rowOff>
    </xdr:from>
    <xdr:to>
      <xdr:col>10</xdr:col>
      <xdr:colOff>114300</xdr:colOff>
      <xdr:row>64</xdr:row>
      <xdr:rowOff>65315</xdr:rowOff>
    </xdr:to>
    <xdr:cxnSp macro="">
      <xdr:nvCxnSpPr>
        <xdr:cNvPr id="99" name="直線コネクタ 98"/>
        <xdr:cNvCxnSpPr/>
      </xdr:nvCxnSpPr>
      <xdr:spPr>
        <a:xfrm>
          <a:off x="1130300" y="10940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104" name="n_1mainValue【体育館・プール】&#10;有形固定資産減価償却率"/>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107242</xdr:rowOff>
    </xdr:from>
    <xdr:ext cx="405111" cy="259045"/>
    <xdr:sp macro="" textlink="">
      <xdr:nvSpPr>
        <xdr:cNvPr id="105" name="n_2mainValue【体育館・プール】&#10;有形固定資産減価償却率"/>
        <xdr:cNvSpPr txBox="1"/>
      </xdr:nvSpPr>
      <xdr:spPr>
        <a:xfrm>
          <a:off x="2705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107242</xdr:rowOff>
    </xdr:from>
    <xdr:ext cx="405111" cy="259045"/>
    <xdr:sp macro="" textlink="">
      <xdr:nvSpPr>
        <xdr:cNvPr id="106" name="n_3mainValue【体育館・プール】&#10;有形固定資産減価償却率"/>
        <xdr:cNvSpPr txBox="1"/>
      </xdr:nvSpPr>
      <xdr:spPr>
        <a:xfrm>
          <a:off x="1816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9270</xdr:rowOff>
    </xdr:from>
    <xdr:ext cx="405111" cy="259045"/>
    <xdr:sp macro="" textlink="">
      <xdr:nvSpPr>
        <xdr:cNvPr id="107" name="n_4mainValue【体育館・プール】&#10;有形固定資産減価償却率"/>
        <xdr:cNvSpPr txBox="1"/>
      </xdr:nvSpPr>
      <xdr:spPr>
        <a:xfrm>
          <a:off x="927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135509</xdr:rowOff>
    </xdr:from>
    <xdr:to>
      <xdr:col>55</xdr:col>
      <xdr:colOff>50800</xdr:colOff>
      <xdr:row>63</xdr:row>
      <xdr:rowOff>65659</xdr:rowOff>
    </xdr:to>
    <xdr:sp macro="" textlink="">
      <xdr:nvSpPr>
        <xdr:cNvPr id="143" name="楕円 142"/>
        <xdr:cNvSpPr/>
      </xdr:nvSpPr>
      <xdr:spPr>
        <a:xfrm>
          <a:off x="10426700" y="107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50436</xdr:rowOff>
    </xdr:from>
    <xdr:ext cx="469744" cy="259045"/>
    <xdr:sp macro="" textlink="">
      <xdr:nvSpPr>
        <xdr:cNvPr id="144" name="【体育館・プール】&#10;一人当たり面積該当値テキスト"/>
        <xdr:cNvSpPr txBox="1"/>
      </xdr:nvSpPr>
      <xdr:spPr>
        <a:xfrm>
          <a:off x="10515600" y="106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136081</xdr:rowOff>
    </xdr:from>
    <xdr:to>
      <xdr:col>50</xdr:col>
      <xdr:colOff>165100</xdr:colOff>
      <xdr:row>63</xdr:row>
      <xdr:rowOff>66231</xdr:rowOff>
    </xdr:to>
    <xdr:sp macro="" textlink="">
      <xdr:nvSpPr>
        <xdr:cNvPr id="145" name="楕円 144"/>
        <xdr:cNvSpPr/>
      </xdr:nvSpPr>
      <xdr:spPr>
        <a:xfrm>
          <a:off x="9588500" y="10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xdr:rowOff>
    </xdr:from>
    <xdr:to>
      <xdr:col>55</xdr:col>
      <xdr:colOff>0</xdr:colOff>
      <xdr:row>63</xdr:row>
      <xdr:rowOff>15431</xdr:rowOff>
    </xdr:to>
    <xdr:cxnSp macro="">
      <xdr:nvCxnSpPr>
        <xdr:cNvPr id="146" name="直線コネクタ 145"/>
        <xdr:cNvCxnSpPr/>
      </xdr:nvCxnSpPr>
      <xdr:spPr>
        <a:xfrm flipV="1">
          <a:off x="9639300" y="108162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136652</xdr:rowOff>
    </xdr:from>
    <xdr:to>
      <xdr:col>46</xdr:col>
      <xdr:colOff>38100</xdr:colOff>
      <xdr:row>63</xdr:row>
      <xdr:rowOff>66802</xdr:rowOff>
    </xdr:to>
    <xdr:sp macro="" textlink="">
      <xdr:nvSpPr>
        <xdr:cNvPr id="147" name="楕円 146"/>
        <xdr:cNvSpPr/>
      </xdr:nvSpPr>
      <xdr:spPr>
        <a:xfrm>
          <a:off x="8699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15431</xdr:rowOff>
    </xdr:from>
    <xdr:to>
      <xdr:col>50</xdr:col>
      <xdr:colOff>114300</xdr:colOff>
      <xdr:row>63</xdr:row>
      <xdr:rowOff>16002</xdr:rowOff>
    </xdr:to>
    <xdr:cxnSp macro="">
      <xdr:nvCxnSpPr>
        <xdr:cNvPr id="148" name="直線コネクタ 147"/>
        <xdr:cNvCxnSpPr/>
      </xdr:nvCxnSpPr>
      <xdr:spPr>
        <a:xfrm flipV="1">
          <a:off x="8750300" y="1081678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149" name="楕円 148"/>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xdr:rowOff>
    </xdr:from>
    <xdr:to>
      <xdr:col>45</xdr:col>
      <xdr:colOff>177800</xdr:colOff>
      <xdr:row>63</xdr:row>
      <xdr:rowOff>17145</xdr:rowOff>
    </xdr:to>
    <xdr:cxnSp macro="">
      <xdr:nvCxnSpPr>
        <xdr:cNvPr id="150" name="直線コネクタ 149"/>
        <xdr:cNvCxnSpPr/>
      </xdr:nvCxnSpPr>
      <xdr:spPr>
        <a:xfrm flipV="1">
          <a:off x="7861300" y="108173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138367</xdr:rowOff>
    </xdr:from>
    <xdr:to>
      <xdr:col>36</xdr:col>
      <xdr:colOff>165100</xdr:colOff>
      <xdr:row>63</xdr:row>
      <xdr:rowOff>68517</xdr:rowOff>
    </xdr:to>
    <xdr:sp macro="" textlink="">
      <xdr:nvSpPr>
        <xdr:cNvPr id="151" name="楕円 150"/>
        <xdr:cNvSpPr/>
      </xdr:nvSpPr>
      <xdr:spPr>
        <a:xfrm>
          <a:off x="6921500" y="107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17717</xdr:rowOff>
    </xdr:to>
    <xdr:cxnSp macro="">
      <xdr:nvCxnSpPr>
        <xdr:cNvPr id="152" name="直線コネクタ 151"/>
        <xdr:cNvCxnSpPr/>
      </xdr:nvCxnSpPr>
      <xdr:spPr>
        <a:xfrm flipV="1">
          <a:off x="6972300" y="1081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57358</xdr:rowOff>
    </xdr:from>
    <xdr:ext cx="469744" cy="259045"/>
    <xdr:sp macro="" textlink="">
      <xdr:nvSpPr>
        <xdr:cNvPr id="157" name="n_1mainValue【体育館・プール】&#10;一人当たり面積"/>
        <xdr:cNvSpPr txBox="1"/>
      </xdr:nvSpPr>
      <xdr:spPr>
        <a:xfrm>
          <a:off x="9391727" y="10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57929</xdr:rowOff>
    </xdr:from>
    <xdr:ext cx="469744" cy="259045"/>
    <xdr:sp macro="" textlink="">
      <xdr:nvSpPr>
        <xdr:cNvPr id="158" name="n_2mainValue【体育館・プール】&#10;一人当たり面積"/>
        <xdr:cNvSpPr txBox="1"/>
      </xdr:nvSpPr>
      <xdr:spPr>
        <a:xfrm>
          <a:off x="8515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159" name="n_3mainValue【体育館・プール】&#10;一人当たり面積"/>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59644</xdr:rowOff>
    </xdr:from>
    <xdr:ext cx="469744" cy="259045"/>
    <xdr:sp macro="" textlink="">
      <xdr:nvSpPr>
        <xdr:cNvPr id="160" name="n_4mainValue【体育館・プール】&#10;一人当たり面積"/>
        <xdr:cNvSpPr txBox="1"/>
      </xdr:nvSpPr>
      <xdr:spPr>
        <a:xfrm>
          <a:off x="6737427" y="1086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02" name="楕円 201"/>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03" name="【福祉施設】&#10;有形固定資産減価償却率該当値テキスト"/>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29755</xdr:rowOff>
    </xdr:from>
    <xdr:to>
      <xdr:col>20</xdr:col>
      <xdr:colOff>38100</xdr:colOff>
      <xdr:row>79</xdr:row>
      <xdr:rowOff>131355</xdr:rowOff>
    </xdr:to>
    <xdr:sp macro="" textlink="">
      <xdr:nvSpPr>
        <xdr:cNvPr id="204" name="楕円 203"/>
        <xdr:cNvSpPr/>
      </xdr:nvSpPr>
      <xdr:spPr>
        <a:xfrm>
          <a:off x="3746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80555</xdr:rowOff>
    </xdr:from>
    <xdr:to>
      <xdr:col>24</xdr:col>
      <xdr:colOff>63500</xdr:colOff>
      <xdr:row>82</xdr:row>
      <xdr:rowOff>95250</xdr:rowOff>
    </xdr:to>
    <xdr:cxnSp macro="">
      <xdr:nvCxnSpPr>
        <xdr:cNvPr id="205" name="直線コネクタ 204"/>
        <xdr:cNvCxnSpPr/>
      </xdr:nvCxnSpPr>
      <xdr:spPr>
        <a:xfrm>
          <a:off x="3797300" y="13625105"/>
          <a:ext cx="8382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206" name="楕円 205"/>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80555</xdr:rowOff>
    </xdr:from>
    <xdr:to>
      <xdr:col>19</xdr:col>
      <xdr:colOff>177800</xdr:colOff>
      <xdr:row>81</xdr:row>
      <xdr:rowOff>160564</xdr:rowOff>
    </xdr:to>
    <xdr:cxnSp macro="">
      <xdr:nvCxnSpPr>
        <xdr:cNvPr id="207" name="直線コネクタ 206"/>
        <xdr:cNvCxnSpPr/>
      </xdr:nvCxnSpPr>
      <xdr:spPr>
        <a:xfrm flipV="1">
          <a:off x="2908300" y="13625105"/>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08"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09"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0"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1"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147882</xdr:rowOff>
    </xdr:from>
    <xdr:ext cx="405111" cy="259045"/>
    <xdr:sp macro="" textlink="">
      <xdr:nvSpPr>
        <xdr:cNvPr id="212" name="n_1mainValue【福祉施設】&#10;有形固定資産減価償却率"/>
        <xdr:cNvSpPr txBox="1"/>
      </xdr:nvSpPr>
      <xdr:spPr>
        <a:xfrm>
          <a:off x="35820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213" name="n_2mainValue【福祉施設】&#10;有形固定資産減価償却率"/>
        <xdr:cNvSpPr txBox="1"/>
      </xdr:nvSpPr>
      <xdr:spPr>
        <a:xfrm>
          <a:off x="2705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4" name="直線コネクタ 22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5" name="テキスト ボックス 22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6" name="直線コネクタ 22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7" name="テキスト ボックス 22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8" name="直線コネクタ 22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9" name="テキスト ボックス 22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0" name="直線コネクタ 22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1" name="テキスト ボックス 23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5" name="直線コネクタ 234"/>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6"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7" name="直線コネクタ 23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8"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9" name="直線コネクタ 238"/>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0"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1" name="フローチャート: 判断 240"/>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2" name="フローチャート: 判断 241"/>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3" name="フローチャート: 判断 242"/>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4" name="フローチャート: 判断 243"/>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5" name="フローチャート: 判断 244"/>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1" name="楕円 250"/>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156837</xdr:rowOff>
    </xdr:from>
    <xdr:ext cx="469744" cy="259045"/>
    <xdr:sp macro="" textlink="">
      <xdr:nvSpPr>
        <xdr:cNvPr id="252" name="【福祉施設】&#10;一人当たり面積該当値テキスト"/>
        <xdr:cNvSpPr txBox="1"/>
      </xdr:nvSpPr>
      <xdr:spPr>
        <a:xfrm>
          <a:off x="10515600" y="145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253" name="楕円 252"/>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93878</xdr:rowOff>
    </xdr:to>
    <xdr:cxnSp macro="">
      <xdr:nvCxnSpPr>
        <xdr:cNvPr id="254" name="直線コネクタ 253"/>
        <xdr:cNvCxnSpPr/>
      </xdr:nvCxnSpPr>
      <xdr:spPr>
        <a:xfrm flipV="1">
          <a:off x="9639300" y="1465707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255" name="楕円 254"/>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95250</xdr:rowOff>
    </xdr:to>
    <xdr:cxnSp macro="">
      <xdr:nvCxnSpPr>
        <xdr:cNvPr id="256" name="直線コネクタ 255"/>
        <xdr:cNvCxnSpPr/>
      </xdr:nvCxnSpPr>
      <xdr:spPr>
        <a:xfrm flipV="1">
          <a:off x="8750300" y="146671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60"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135805</xdr:rowOff>
    </xdr:from>
    <xdr:ext cx="469744" cy="259045"/>
    <xdr:sp macro="" textlink="">
      <xdr:nvSpPr>
        <xdr:cNvPr id="261" name="n_1mainValue【福祉施設】&#10;一人当たり面積"/>
        <xdr:cNvSpPr txBox="1"/>
      </xdr:nvSpPr>
      <xdr:spPr>
        <a:xfrm>
          <a:off x="93917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262"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4" name="直線コネクタ 303"/>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5"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6" name="直線コネクタ 305"/>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7"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8" name="直線コネクタ 307"/>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09"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0" name="フローチャート: 判断 309"/>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1" name="フローチャート: 判断 31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2" name="フローチャート: 判断 311"/>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3" name="フローチャート: 判断 312"/>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4" name="フローチャート: 判断 31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100512</xdr:rowOff>
    </xdr:from>
    <xdr:to>
      <xdr:col>85</xdr:col>
      <xdr:colOff>177800</xdr:colOff>
      <xdr:row>42</xdr:row>
      <xdr:rowOff>30662</xdr:rowOff>
    </xdr:to>
    <xdr:sp macro="" textlink="">
      <xdr:nvSpPr>
        <xdr:cNvPr id="320" name="楕円 319"/>
        <xdr:cNvSpPr/>
      </xdr:nvSpPr>
      <xdr:spPr>
        <a:xfrm>
          <a:off x="162687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15439</xdr:rowOff>
    </xdr:from>
    <xdr:ext cx="405111" cy="259045"/>
    <xdr:sp macro="" textlink="">
      <xdr:nvSpPr>
        <xdr:cNvPr id="321" name="【一般廃棄物処理施設】&#10;有形固定資産減価償却率該当値テキスト"/>
        <xdr:cNvSpPr txBox="1"/>
      </xdr:nvSpPr>
      <xdr:spPr>
        <a:xfrm>
          <a:off x="16357600" y="704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322" name="楕円 321"/>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41</xdr:row>
      <xdr:rowOff>151312</xdr:rowOff>
    </xdr:to>
    <xdr:cxnSp macro="">
      <xdr:nvCxnSpPr>
        <xdr:cNvPr id="323" name="直線コネクタ 322"/>
        <xdr:cNvCxnSpPr/>
      </xdr:nvCxnSpPr>
      <xdr:spPr>
        <a:xfrm>
          <a:off x="15481300" y="71432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324" name="楕円 323"/>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113756</xdr:rowOff>
    </xdr:to>
    <xdr:cxnSp macro="">
      <xdr:nvCxnSpPr>
        <xdr:cNvPr id="325" name="直線コネクタ 324"/>
        <xdr:cNvCxnSpPr/>
      </xdr:nvCxnSpPr>
      <xdr:spPr>
        <a:xfrm>
          <a:off x="14592300" y="71056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25400</xdr:rowOff>
    </xdr:from>
    <xdr:to>
      <xdr:col>72</xdr:col>
      <xdr:colOff>38100</xdr:colOff>
      <xdr:row>41</xdr:row>
      <xdr:rowOff>127000</xdr:rowOff>
    </xdr:to>
    <xdr:sp macro="" textlink="">
      <xdr:nvSpPr>
        <xdr:cNvPr id="326" name="楕円 325"/>
        <xdr:cNvSpPr/>
      </xdr:nvSpPr>
      <xdr:spPr>
        <a:xfrm>
          <a:off x="1365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41</xdr:row>
      <xdr:rowOff>76200</xdr:rowOff>
    </xdr:to>
    <xdr:cxnSp macro="">
      <xdr:nvCxnSpPr>
        <xdr:cNvPr id="327" name="直線コネクタ 326"/>
        <xdr:cNvCxnSpPr/>
      </xdr:nvCxnSpPr>
      <xdr:spPr>
        <a:xfrm>
          <a:off x="13703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121738</xdr:rowOff>
    </xdr:from>
    <xdr:to>
      <xdr:col>67</xdr:col>
      <xdr:colOff>101600</xdr:colOff>
      <xdr:row>41</xdr:row>
      <xdr:rowOff>51888</xdr:rowOff>
    </xdr:to>
    <xdr:sp macro="" textlink="">
      <xdr:nvSpPr>
        <xdr:cNvPr id="328" name="楕円 327"/>
        <xdr:cNvSpPr/>
      </xdr:nvSpPr>
      <xdr:spPr>
        <a:xfrm>
          <a:off x="12763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xdr:rowOff>
    </xdr:from>
    <xdr:to>
      <xdr:col>71</xdr:col>
      <xdr:colOff>177800</xdr:colOff>
      <xdr:row>41</xdr:row>
      <xdr:rowOff>76200</xdr:rowOff>
    </xdr:to>
    <xdr:cxnSp macro="">
      <xdr:nvCxnSpPr>
        <xdr:cNvPr id="329" name="直線コネクタ 328"/>
        <xdr:cNvCxnSpPr/>
      </xdr:nvCxnSpPr>
      <xdr:spPr>
        <a:xfrm>
          <a:off x="12814300" y="703053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30"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31"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32"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3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334" name="n_1mainValue【一般廃棄物処理施設】&#10;有形固定資産減価償却率"/>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335" name="n_2mainValue【一般廃棄物処理施設】&#10;有形固定資産減価償却率"/>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118127</xdr:rowOff>
    </xdr:from>
    <xdr:ext cx="405111" cy="259045"/>
    <xdr:sp macro="" textlink="">
      <xdr:nvSpPr>
        <xdr:cNvPr id="336" name="n_3mainValue【一般廃棄物処理施設】&#10;有形固定資産減価償却率"/>
        <xdr:cNvSpPr txBox="1"/>
      </xdr:nvSpPr>
      <xdr:spPr>
        <a:xfrm>
          <a:off x="13500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43015</xdr:rowOff>
    </xdr:from>
    <xdr:ext cx="405111" cy="259045"/>
    <xdr:sp macro="" textlink="">
      <xdr:nvSpPr>
        <xdr:cNvPr id="337" name="n_4mainValue【一般廃棄物処理施設】&#10;有形固定資産減価償却率"/>
        <xdr:cNvSpPr txBox="1"/>
      </xdr:nvSpPr>
      <xdr:spPr>
        <a:xfrm>
          <a:off x="12611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9" name="テキスト ボックス 34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1" name="テキスト ボックス 35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3" name="テキスト ボックス 35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5" name="テキスト ボックス 35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7" name="テキスト ボックス 35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9" name="テキスト ボックス 35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3" name="直線コネクタ 362"/>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64"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65" name="直線コネクタ 364"/>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66"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67" name="直線コネクタ 366"/>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68"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69" name="フローチャート: 判断 368"/>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0" name="フローチャート: 判断 369"/>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71" name="フローチャート: 判断 370"/>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72" name="フローチャート: 判断 371"/>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73" name="フローチャート: 判断 372"/>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4711</xdr:rowOff>
    </xdr:from>
    <xdr:to>
      <xdr:col>116</xdr:col>
      <xdr:colOff>114300</xdr:colOff>
      <xdr:row>42</xdr:row>
      <xdr:rowOff>106311</xdr:rowOff>
    </xdr:to>
    <xdr:sp macro="" textlink="">
      <xdr:nvSpPr>
        <xdr:cNvPr id="379" name="楕円 378"/>
        <xdr:cNvSpPr/>
      </xdr:nvSpPr>
      <xdr:spPr>
        <a:xfrm>
          <a:off x="22110700" y="72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91088</xdr:rowOff>
    </xdr:from>
    <xdr:ext cx="534377" cy="259045"/>
    <xdr:sp macro="" textlink="">
      <xdr:nvSpPr>
        <xdr:cNvPr id="380" name="【一般廃棄物処理施設】&#10;一人当たり有形固定資産（償却資産）額該当値テキスト"/>
        <xdr:cNvSpPr txBox="1"/>
      </xdr:nvSpPr>
      <xdr:spPr>
        <a:xfrm>
          <a:off x="22199600" y="71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5551</xdr:rowOff>
    </xdr:from>
    <xdr:to>
      <xdr:col>112</xdr:col>
      <xdr:colOff>38100</xdr:colOff>
      <xdr:row>42</xdr:row>
      <xdr:rowOff>107151</xdr:rowOff>
    </xdr:to>
    <xdr:sp macro="" textlink="">
      <xdr:nvSpPr>
        <xdr:cNvPr id="381" name="楕円 380"/>
        <xdr:cNvSpPr/>
      </xdr:nvSpPr>
      <xdr:spPr>
        <a:xfrm>
          <a:off x="21272500" y="72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55511</xdr:rowOff>
    </xdr:from>
    <xdr:to>
      <xdr:col>116</xdr:col>
      <xdr:colOff>63500</xdr:colOff>
      <xdr:row>42</xdr:row>
      <xdr:rowOff>56351</xdr:rowOff>
    </xdr:to>
    <xdr:cxnSp macro="">
      <xdr:nvCxnSpPr>
        <xdr:cNvPr id="382" name="直線コネクタ 381"/>
        <xdr:cNvCxnSpPr/>
      </xdr:nvCxnSpPr>
      <xdr:spPr>
        <a:xfrm flipV="1">
          <a:off x="21323300" y="7256411"/>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5927</xdr:rowOff>
    </xdr:from>
    <xdr:to>
      <xdr:col>107</xdr:col>
      <xdr:colOff>101600</xdr:colOff>
      <xdr:row>42</xdr:row>
      <xdr:rowOff>107527</xdr:rowOff>
    </xdr:to>
    <xdr:sp macro="" textlink="">
      <xdr:nvSpPr>
        <xdr:cNvPr id="383" name="楕円 382"/>
        <xdr:cNvSpPr/>
      </xdr:nvSpPr>
      <xdr:spPr>
        <a:xfrm>
          <a:off x="20383500" y="72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56351</xdr:rowOff>
    </xdr:from>
    <xdr:to>
      <xdr:col>111</xdr:col>
      <xdr:colOff>177800</xdr:colOff>
      <xdr:row>42</xdr:row>
      <xdr:rowOff>56727</xdr:rowOff>
    </xdr:to>
    <xdr:cxnSp macro="">
      <xdr:nvCxnSpPr>
        <xdr:cNvPr id="384" name="直線コネクタ 383"/>
        <xdr:cNvCxnSpPr/>
      </xdr:nvCxnSpPr>
      <xdr:spPr>
        <a:xfrm flipV="1">
          <a:off x="20434300" y="7257251"/>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6714</xdr:rowOff>
    </xdr:from>
    <xdr:to>
      <xdr:col>102</xdr:col>
      <xdr:colOff>165100</xdr:colOff>
      <xdr:row>42</xdr:row>
      <xdr:rowOff>108314</xdr:rowOff>
    </xdr:to>
    <xdr:sp macro="" textlink="">
      <xdr:nvSpPr>
        <xdr:cNvPr id="385" name="楕円 384"/>
        <xdr:cNvSpPr/>
      </xdr:nvSpPr>
      <xdr:spPr>
        <a:xfrm>
          <a:off x="19494500" y="7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56727</xdr:rowOff>
    </xdr:from>
    <xdr:to>
      <xdr:col>107</xdr:col>
      <xdr:colOff>50800</xdr:colOff>
      <xdr:row>42</xdr:row>
      <xdr:rowOff>57514</xdr:rowOff>
    </xdr:to>
    <xdr:cxnSp macro="">
      <xdr:nvCxnSpPr>
        <xdr:cNvPr id="386" name="直線コネクタ 385"/>
        <xdr:cNvCxnSpPr/>
      </xdr:nvCxnSpPr>
      <xdr:spPr>
        <a:xfrm flipV="1">
          <a:off x="19545300" y="725762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7255</xdr:rowOff>
    </xdr:from>
    <xdr:to>
      <xdr:col>98</xdr:col>
      <xdr:colOff>38100</xdr:colOff>
      <xdr:row>42</xdr:row>
      <xdr:rowOff>108855</xdr:rowOff>
    </xdr:to>
    <xdr:sp macro="" textlink="">
      <xdr:nvSpPr>
        <xdr:cNvPr id="387" name="楕円 386"/>
        <xdr:cNvSpPr/>
      </xdr:nvSpPr>
      <xdr:spPr>
        <a:xfrm>
          <a:off x="18605500" y="72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57514</xdr:rowOff>
    </xdr:from>
    <xdr:to>
      <xdr:col>102</xdr:col>
      <xdr:colOff>114300</xdr:colOff>
      <xdr:row>42</xdr:row>
      <xdr:rowOff>58055</xdr:rowOff>
    </xdr:to>
    <xdr:cxnSp macro="">
      <xdr:nvCxnSpPr>
        <xdr:cNvPr id="388" name="直線コネクタ 387"/>
        <xdr:cNvCxnSpPr/>
      </xdr:nvCxnSpPr>
      <xdr:spPr>
        <a:xfrm flipV="1">
          <a:off x="18656300" y="7258414"/>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89"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90"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91"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92"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98278</xdr:rowOff>
    </xdr:from>
    <xdr:ext cx="534377" cy="259045"/>
    <xdr:sp macro="" textlink="">
      <xdr:nvSpPr>
        <xdr:cNvPr id="393" name="n_1mainValue【一般廃棄物処理施設】&#10;一人当たり有形固定資産（償却資産）額"/>
        <xdr:cNvSpPr txBox="1"/>
      </xdr:nvSpPr>
      <xdr:spPr>
        <a:xfrm>
          <a:off x="21043411" y="72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98654</xdr:rowOff>
    </xdr:from>
    <xdr:ext cx="534377" cy="259045"/>
    <xdr:sp macro="" textlink="">
      <xdr:nvSpPr>
        <xdr:cNvPr id="394" name="n_2mainValue【一般廃棄物処理施設】&#10;一人当たり有形固定資産（償却資産）額"/>
        <xdr:cNvSpPr txBox="1"/>
      </xdr:nvSpPr>
      <xdr:spPr>
        <a:xfrm>
          <a:off x="20167111" y="72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99441</xdr:rowOff>
    </xdr:from>
    <xdr:ext cx="534377" cy="259045"/>
    <xdr:sp macro="" textlink="">
      <xdr:nvSpPr>
        <xdr:cNvPr id="395" name="n_3mainValue【一般廃棄物処理施設】&#10;一人当たり有形固定資産（償却資産）額"/>
        <xdr:cNvSpPr txBox="1"/>
      </xdr:nvSpPr>
      <xdr:spPr>
        <a:xfrm>
          <a:off x="19278111" y="7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99982</xdr:rowOff>
    </xdr:from>
    <xdr:ext cx="534377" cy="259045"/>
    <xdr:sp macro="" textlink="">
      <xdr:nvSpPr>
        <xdr:cNvPr id="396" name="n_4mainValue【一般廃棄物処理施設】&#10;一人当たり有形固定資産（償却資産）額"/>
        <xdr:cNvSpPr txBox="1"/>
      </xdr:nvSpPr>
      <xdr:spPr>
        <a:xfrm>
          <a:off x="18389111" y="73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9" name="テキスト ボックス 40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9" name="テキスト ボックス 41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22" name="直線コネクタ 421"/>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4" name="直線コネクタ 42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25"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26" name="直線コネクタ 425"/>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427"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28" name="フローチャート: 判断 427"/>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29" name="フローチャート: 判断 42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0" name="フローチャート: 判断 429"/>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1" name="フローチャート: 判断 43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32" name="フローチャート: 判断 431"/>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120650</xdr:rowOff>
    </xdr:from>
    <xdr:to>
      <xdr:col>72</xdr:col>
      <xdr:colOff>38100</xdr:colOff>
      <xdr:row>60</xdr:row>
      <xdr:rowOff>50800</xdr:rowOff>
    </xdr:to>
    <xdr:sp macro="" textlink="">
      <xdr:nvSpPr>
        <xdr:cNvPr id="438" name="楕円 437"/>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39" name="楕円 438"/>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60</xdr:row>
      <xdr:rowOff>0</xdr:rowOff>
    </xdr:to>
    <xdr:cxnSp macro="">
      <xdr:nvCxnSpPr>
        <xdr:cNvPr id="440" name="直線コネクタ 439"/>
        <xdr:cNvCxnSpPr/>
      </xdr:nvCxnSpPr>
      <xdr:spPr>
        <a:xfrm>
          <a:off x="12814300" y="10221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1"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42"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43"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44"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45"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46" name="n_4main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68" name="直線コネクタ 467"/>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9"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70" name="直線コネクタ 469"/>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71"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72" name="直線コネクタ 471"/>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73"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74" name="フローチャート: 判断 473"/>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75" name="フローチャート: 判断 474"/>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76" name="フローチャート: 判断 475"/>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77" name="フローチャート: 判断 476"/>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78" name="フローチャート: 判断 477"/>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68072</xdr:rowOff>
    </xdr:from>
    <xdr:to>
      <xdr:col>102</xdr:col>
      <xdr:colOff>165100</xdr:colOff>
      <xdr:row>61</xdr:row>
      <xdr:rowOff>169672</xdr:rowOff>
    </xdr:to>
    <xdr:sp macro="" textlink="">
      <xdr:nvSpPr>
        <xdr:cNvPr id="484" name="楕円 483"/>
        <xdr:cNvSpPr/>
      </xdr:nvSpPr>
      <xdr:spPr>
        <a:xfrm>
          <a:off x="19494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74930</xdr:rowOff>
    </xdr:from>
    <xdr:to>
      <xdr:col>98</xdr:col>
      <xdr:colOff>38100</xdr:colOff>
      <xdr:row>62</xdr:row>
      <xdr:rowOff>5080</xdr:rowOff>
    </xdr:to>
    <xdr:sp macro="" textlink="">
      <xdr:nvSpPr>
        <xdr:cNvPr id="485" name="楕円 484"/>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118872</xdr:rowOff>
    </xdr:from>
    <xdr:to>
      <xdr:col>102</xdr:col>
      <xdr:colOff>114300</xdr:colOff>
      <xdr:row>61</xdr:row>
      <xdr:rowOff>125730</xdr:rowOff>
    </xdr:to>
    <xdr:cxnSp macro="">
      <xdr:nvCxnSpPr>
        <xdr:cNvPr id="486" name="直線コネクタ 485"/>
        <xdr:cNvCxnSpPr/>
      </xdr:nvCxnSpPr>
      <xdr:spPr>
        <a:xfrm flipV="1">
          <a:off x="18656300" y="105773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87"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88"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89"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90"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160799</xdr:rowOff>
    </xdr:from>
    <xdr:ext cx="469744" cy="259045"/>
    <xdr:sp macro="" textlink="">
      <xdr:nvSpPr>
        <xdr:cNvPr id="491" name="n_3mainValue【保健センター・保健所】&#10;一人当たり面積"/>
        <xdr:cNvSpPr txBox="1"/>
      </xdr:nvSpPr>
      <xdr:spPr>
        <a:xfrm>
          <a:off x="19310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167657</xdr:rowOff>
    </xdr:from>
    <xdr:ext cx="469744" cy="259045"/>
    <xdr:sp macro="" textlink="">
      <xdr:nvSpPr>
        <xdr:cNvPr id="492" name="n_4mainValue【保健センター・保健所】&#10;一人当たり面積"/>
        <xdr:cNvSpPr txBox="1"/>
      </xdr:nvSpPr>
      <xdr:spPr>
        <a:xfrm>
          <a:off x="18421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5" name="テキスト ボックス 5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3" name="テキスト ボックス 5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5" name="テキスト ボックス 5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17" name="直線コネクタ 51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1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9" name="直線コネクタ 5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2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21" name="直線コネクタ 52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2"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3" name="フローチャート: 判断 52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24" name="フローチャート: 判断 52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25" name="フローチャート: 判断 52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26" name="フローチャート: 判断 52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27" name="フローチャート: 判断 52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84455</xdr:rowOff>
    </xdr:from>
    <xdr:to>
      <xdr:col>85</xdr:col>
      <xdr:colOff>177800</xdr:colOff>
      <xdr:row>84</xdr:row>
      <xdr:rowOff>14605</xdr:rowOff>
    </xdr:to>
    <xdr:sp macro="" textlink="">
      <xdr:nvSpPr>
        <xdr:cNvPr id="533" name="楕円 532"/>
        <xdr:cNvSpPr/>
      </xdr:nvSpPr>
      <xdr:spPr>
        <a:xfrm>
          <a:off x="16268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62882</xdr:rowOff>
    </xdr:from>
    <xdr:ext cx="405111" cy="259045"/>
    <xdr:sp macro="" textlink="">
      <xdr:nvSpPr>
        <xdr:cNvPr id="534" name="【消防施設】&#10;有形固定資産減価償却率該当値テキスト"/>
        <xdr:cNvSpPr txBox="1"/>
      </xdr:nvSpPr>
      <xdr:spPr>
        <a:xfrm>
          <a:off x="16357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535" name="楕円 534"/>
        <xdr:cNvSpPr/>
      </xdr:nvSpPr>
      <xdr:spPr>
        <a:xfrm>
          <a:off x="15430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83</xdr:row>
      <xdr:rowOff>135255</xdr:rowOff>
    </xdr:to>
    <xdr:cxnSp macro="">
      <xdr:nvCxnSpPr>
        <xdr:cNvPr id="536" name="直線コネクタ 535"/>
        <xdr:cNvCxnSpPr/>
      </xdr:nvCxnSpPr>
      <xdr:spPr>
        <a:xfrm>
          <a:off x="15481300" y="14323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537" name="楕円 536"/>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83</xdr:row>
      <xdr:rowOff>93345</xdr:rowOff>
    </xdr:to>
    <xdr:cxnSp macro="">
      <xdr:nvCxnSpPr>
        <xdr:cNvPr id="538" name="直線コネクタ 537"/>
        <xdr:cNvCxnSpPr/>
      </xdr:nvCxnSpPr>
      <xdr:spPr>
        <a:xfrm>
          <a:off x="14592300" y="142817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141605</xdr:rowOff>
    </xdr:from>
    <xdr:to>
      <xdr:col>72</xdr:col>
      <xdr:colOff>38100</xdr:colOff>
      <xdr:row>83</xdr:row>
      <xdr:rowOff>71755</xdr:rowOff>
    </xdr:to>
    <xdr:sp macro="" textlink="">
      <xdr:nvSpPr>
        <xdr:cNvPr id="539" name="楕円 538"/>
        <xdr:cNvSpPr/>
      </xdr:nvSpPr>
      <xdr:spPr>
        <a:xfrm>
          <a:off x="13652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20955</xdr:rowOff>
    </xdr:from>
    <xdr:to>
      <xdr:col>76</xdr:col>
      <xdr:colOff>114300</xdr:colOff>
      <xdr:row>83</xdr:row>
      <xdr:rowOff>51436</xdr:rowOff>
    </xdr:to>
    <xdr:cxnSp macro="">
      <xdr:nvCxnSpPr>
        <xdr:cNvPr id="540" name="直線コネクタ 539"/>
        <xdr:cNvCxnSpPr/>
      </xdr:nvCxnSpPr>
      <xdr:spPr>
        <a:xfrm>
          <a:off x="13703300" y="14251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61595</xdr:rowOff>
    </xdr:from>
    <xdr:to>
      <xdr:col>67</xdr:col>
      <xdr:colOff>101600</xdr:colOff>
      <xdr:row>82</xdr:row>
      <xdr:rowOff>163195</xdr:rowOff>
    </xdr:to>
    <xdr:sp macro="" textlink="">
      <xdr:nvSpPr>
        <xdr:cNvPr id="541" name="楕円 540"/>
        <xdr:cNvSpPr/>
      </xdr:nvSpPr>
      <xdr:spPr>
        <a:xfrm>
          <a:off x="12763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112395</xdr:rowOff>
    </xdr:from>
    <xdr:to>
      <xdr:col>71</xdr:col>
      <xdr:colOff>177800</xdr:colOff>
      <xdr:row>83</xdr:row>
      <xdr:rowOff>20955</xdr:rowOff>
    </xdr:to>
    <xdr:cxnSp macro="">
      <xdr:nvCxnSpPr>
        <xdr:cNvPr id="542" name="直線コネクタ 541"/>
        <xdr:cNvCxnSpPr/>
      </xdr:nvCxnSpPr>
      <xdr:spPr>
        <a:xfrm>
          <a:off x="12814300" y="141712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43"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44"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45"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46"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135272</xdr:rowOff>
    </xdr:from>
    <xdr:ext cx="405111" cy="259045"/>
    <xdr:sp macro="" textlink="">
      <xdr:nvSpPr>
        <xdr:cNvPr id="547" name="n_1mainValue【消防施設】&#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548" name="n_2mainValue【消防施設】&#10;有形固定資産減価償却率"/>
        <xdr:cNvSpPr txBox="1"/>
      </xdr:nvSpPr>
      <xdr:spPr>
        <a:xfrm>
          <a:off x="14389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549" name="n_3mainValue【消防施設】&#10;有形固定資産減価償却率"/>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154322</xdr:rowOff>
    </xdr:from>
    <xdr:ext cx="405111" cy="259045"/>
    <xdr:sp macro="" textlink="">
      <xdr:nvSpPr>
        <xdr:cNvPr id="550" name="n_4mainValue【消防施設】&#10;有形固定資産減価償却率"/>
        <xdr:cNvSpPr txBox="1"/>
      </xdr:nvSpPr>
      <xdr:spPr>
        <a:xfrm>
          <a:off x="12611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1" name="直線コネクタ 5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2" name="テキスト ボックス 5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3" name="直線コネクタ 5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4" name="テキスト ボックス 5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5" name="直線コネクタ 5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6" name="テキスト ボックス 5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7" name="直線コネクタ 5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8" name="テキスト ボックス 5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9" name="直線コネクタ 5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0" name="テキスト ボックス 5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74" name="直線コネクタ 573"/>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7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76" name="直線コネクタ 57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77"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78" name="直線コネクタ 577"/>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79"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80" name="フローチャート: 判断 579"/>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81" name="フローチャート: 判断 580"/>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2" name="フローチャート: 判断 58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83" name="フローチャート: 判断 582"/>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84" name="フローチャート: 判断 583"/>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590" name="楕円 589"/>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591" name="【消防施設】&#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92" name="楕円 59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72389</xdr:rowOff>
    </xdr:to>
    <xdr:cxnSp macro="">
      <xdr:nvCxnSpPr>
        <xdr:cNvPr id="593" name="直線コネクタ 592"/>
        <xdr:cNvCxnSpPr/>
      </xdr:nvCxnSpPr>
      <xdr:spPr>
        <a:xfrm flipV="1">
          <a:off x="21323300" y="1464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594" name="楕円 59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76200</xdr:rowOff>
    </xdr:to>
    <xdr:cxnSp macro="">
      <xdr:nvCxnSpPr>
        <xdr:cNvPr id="595" name="直線コネクタ 594"/>
        <xdr:cNvCxnSpPr/>
      </xdr:nvCxnSpPr>
      <xdr:spPr>
        <a:xfrm flipV="1">
          <a:off x="20434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96" name="楕円 595"/>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95250</xdr:rowOff>
    </xdr:to>
    <xdr:cxnSp macro="">
      <xdr:nvCxnSpPr>
        <xdr:cNvPr id="597" name="直線コネクタ 596"/>
        <xdr:cNvCxnSpPr/>
      </xdr:nvCxnSpPr>
      <xdr:spPr>
        <a:xfrm flipV="1">
          <a:off x="19545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48261</xdr:rowOff>
    </xdr:from>
    <xdr:to>
      <xdr:col>98</xdr:col>
      <xdr:colOff>38100</xdr:colOff>
      <xdr:row>85</xdr:row>
      <xdr:rowOff>149861</xdr:rowOff>
    </xdr:to>
    <xdr:sp macro="" textlink="">
      <xdr:nvSpPr>
        <xdr:cNvPr id="598" name="楕円 597"/>
        <xdr:cNvSpPr/>
      </xdr:nvSpPr>
      <xdr:spPr>
        <a:xfrm>
          <a:off x="18605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99061</xdr:rowOff>
    </xdr:to>
    <xdr:cxnSp macro="">
      <xdr:nvCxnSpPr>
        <xdr:cNvPr id="599" name="直線コネクタ 598"/>
        <xdr:cNvCxnSpPr/>
      </xdr:nvCxnSpPr>
      <xdr:spPr>
        <a:xfrm flipV="1">
          <a:off x="18656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00"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01"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02"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03"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04"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05"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06"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140988</xdr:rowOff>
    </xdr:from>
    <xdr:ext cx="469744" cy="259045"/>
    <xdr:sp macro="" textlink="">
      <xdr:nvSpPr>
        <xdr:cNvPr id="607" name="n_4mainValue【消防施設】&#10;一人当たり面積"/>
        <xdr:cNvSpPr txBox="1"/>
      </xdr:nvSpPr>
      <xdr:spPr>
        <a:xfrm>
          <a:off x="18421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33" name="直線コネクタ 63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7" name="直線コネクタ 63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638"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9" name="フローチャート: 判断 63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40" name="フローチャート: 判断 63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41" name="フローチャート: 判断 64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42" name="フローチャート: 判断 64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43" name="フローチャート: 判断 64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49" name="楕円 648"/>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650" name="【庁舎】&#10;有形固定資産減価償却率該当値テキスト"/>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651" name="楕円 650"/>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92529</xdr:rowOff>
    </xdr:from>
    <xdr:to>
      <xdr:col>85</xdr:col>
      <xdr:colOff>127000</xdr:colOff>
      <xdr:row>103</xdr:row>
      <xdr:rowOff>110489</xdr:rowOff>
    </xdr:to>
    <xdr:cxnSp macro="">
      <xdr:nvCxnSpPr>
        <xdr:cNvPr id="652" name="直線コネクタ 651"/>
        <xdr:cNvCxnSpPr/>
      </xdr:nvCxnSpPr>
      <xdr:spPr>
        <a:xfrm>
          <a:off x="15481300" y="1775187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xdr:rowOff>
    </xdr:from>
    <xdr:to>
      <xdr:col>76</xdr:col>
      <xdr:colOff>165100</xdr:colOff>
      <xdr:row>103</xdr:row>
      <xdr:rowOff>113937</xdr:rowOff>
    </xdr:to>
    <xdr:sp macro="" textlink="">
      <xdr:nvSpPr>
        <xdr:cNvPr id="653" name="楕円 652"/>
        <xdr:cNvSpPr/>
      </xdr:nvSpPr>
      <xdr:spPr>
        <a:xfrm>
          <a:off x="14541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63137</xdr:rowOff>
    </xdr:from>
    <xdr:to>
      <xdr:col>81</xdr:col>
      <xdr:colOff>50800</xdr:colOff>
      <xdr:row>103</xdr:row>
      <xdr:rowOff>92529</xdr:rowOff>
    </xdr:to>
    <xdr:cxnSp macro="">
      <xdr:nvCxnSpPr>
        <xdr:cNvPr id="654" name="直線コネクタ 653"/>
        <xdr:cNvCxnSpPr/>
      </xdr:nvCxnSpPr>
      <xdr:spPr>
        <a:xfrm>
          <a:off x="14592300" y="177224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12337</xdr:rowOff>
    </xdr:from>
    <xdr:to>
      <xdr:col>72</xdr:col>
      <xdr:colOff>38100</xdr:colOff>
      <xdr:row>103</xdr:row>
      <xdr:rowOff>113937</xdr:rowOff>
    </xdr:to>
    <xdr:sp macro="" textlink="">
      <xdr:nvSpPr>
        <xdr:cNvPr id="655" name="楕円 654"/>
        <xdr:cNvSpPr/>
      </xdr:nvSpPr>
      <xdr:spPr>
        <a:xfrm>
          <a:off x="13652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63137</xdr:rowOff>
    </xdr:from>
    <xdr:to>
      <xdr:col>76</xdr:col>
      <xdr:colOff>114300</xdr:colOff>
      <xdr:row>103</xdr:row>
      <xdr:rowOff>63137</xdr:rowOff>
    </xdr:to>
    <xdr:cxnSp macro="">
      <xdr:nvCxnSpPr>
        <xdr:cNvPr id="656" name="直線コネクタ 655"/>
        <xdr:cNvCxnSpPr/>
      </xdr:nvCxnSpPr>
      <xdr:spPr>
        <a:xfrm>
          <a:off x="13703300" y="1772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118473</xdr:rowOff>
    </xdr:from>
    <xdr:to>
      <xdr:col>67</xdr:col>
      <xdr:colOff>101600</xdr:colOff>
      <xdr:row>103</xdr:row>
      <xdr:rowOff>48623</xdr:rowOff>
    </xdr:to>
    <xdr:sp macro="" textlink="">
      <xdr:nvSpPr>
        <xdr:cNvPr id="657" name="楕円 656"/>
        <xdr:cNvSpPr/>
      </xdr:nvSpPr>
      <xdr:spPr>
        <a:xfrm>
          <a:off x="12763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169273</xdr:rowOff>
    </xdr:from>
    <xdr:to>
      <xdr:col>71</xdr:col>
      <xdr:colOff>177800</xdr:colOff>
      <xdr:row>103</xdr:row>
      <xdr:rowOff>63137</xdr:rowOff>
    </xdr:to>
    <xdr:cxnSp macro="">
      <xdr:nvCxnSpPr>
        <xdr:cNvPr id="658" name="直線コネクタ 657"/>
        <xdr:cNvCxnSpPr/>
      </xdr:nvCxnSpPr>
      <xdr:spPr>
        <a:xfrm>
          <a:off x="12814300" y="1765717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65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60"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61"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662"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159856</xdr:rowOff>
    </xdr:from>
    <xdr:ext cx="405111" cy="259045"/>
    <xdr:sp macro="" textlink="">
      <xdr:nvSpPr>
        <xdr:cNvPr id="663" name="n_1mainValue【庁舎】&#10;有形固定資産減価償却率"/>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130464</xdr:rowOff>
    </xdr:from>
    <xdr:ext cx="405111" cy="259045"/>
    <xdr:sp macro="" textlink="">
      <xdr:nvSpPr>
        <xdr:cNvPr id="664" name="n_2mainValue【庁舎】&#10;有形固定資産減価償却率"/>
        <xdr:cNvSpPr txBox="1"/>
      </xdr:nvSpPr>
      <xdr:spPr>
        <a:xfrm>
          <a:off x="14389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130464</xdr:rowOff>
    </xdr:from>
    <xdr:ext cx="405111" cy="259045"/>
    <xdr:sp macro="" textlink="">
      <xdr:nvSpPr>
        <xdr:cNvPr id="665" name="n_3mainValue【庁舎】&#10;有形固定資産減価償却率"/>
        <xdr:cNvSpPr txBox="1"/>
      </xdr:nvSpPr>
      <xdr:spPr>
        <a:xfrm>
          <a:off x="13500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65150</xdr:rowOff>
    </xdr:from>
    <xdr:ext cx="405111" cy="259045"/>
    <xdr:sp macro="" textlink="">
      <xdr:nvSpPr>
        <xdr:cNvPr id="666" name="n_4mainValue【庁舎】&#10;有形固定資産減価償却率"/>
        <xdr:cNvSpPr txBox="1"/>
      </xdr:nvSpPr>
      <xdr:spPr>
        <a:xfrm>
          <a:off x="12611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8" name="テキスト ボックス 68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0" name="テキスト ボックス 68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92" name="直線コネクタ 69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9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94" name="直線コネクタ 69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9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96" name="直線コネクタ 69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97"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98" name="フローチャート: 判断 69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99" name="フローチャート: 判断 69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00" name="フローチャート: 判断 69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01" name="フローチャート: 判断 70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02" name="フローチャート: 判断 70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67528</xdr:rowOff>
    </xdr:from>
    <xdr:to>
      <xdr:col>116</xdr:col>
      <xdr:colOff>114300</xdr:colOff>
      <xdr:row>108</xdr:row>
      <xdr:rowOff>169128</xdr:rowOff>
    </xdr:to>
    <xdr:sp macro="" textlink="">
      <xdr:nvSpPr>
        <xdr:cNvPr id="708" name="楕円 707"/>
        <xdr:cNvSpPr/>
      </xdr:nvSpPr>
      <xdr:spPr>
        <a:xfrm>
          <a:off x="22110700" y="185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09"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69487</xdr:rowOff>
    </xdr:from>
    <xdr:to>
      <xdr:col>112</xdr:col>
      <xdr:colOff>38100</xdr:colOff>
      <xdr:row>108</xdr:row>
      <xdr:rowOff>171087</xdr:rowOff>
    </xdr:to>
    <xdr:sp macro="" textlink="">
      <xdr:nvSpPr>
        <xdr:cNvPr id="710" name="楕円 709"/>
        <xdr:cNvSpPr/>
      </xdr:nvSpPr>
      <xdr:spPr>
        <a:xfrm>
          <a:off x="21272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118328</xdr:rowOff>
    </xdr:from>
    <xdr:to>
      <xdr:col>116</xdr:col>
      <xdr:colOff>63500</xdr:colOff>
      <xdr:row>108</xdr:row>
      <xdr:rowOff>120287</xdr:rowOff>
    </xdr:to>
    <xdr:cxnSp macro="">
      <xdr:nvCxnSpPr>
        <xdr:cNvPr id="711" name="直線コネクタ 710"/>
        <xdr:cNvCxnSpPr/>
      </xdr:nvCxnSpPr>
      <xdr:spPr>
        <a:xfrm flipV="1">
          <a:off x="21323300" y="18634928"/>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70467</xdr:rowOff>
    </xdr:from>
    <xdr:to>
      <xdr:col>107</xdr:col>
      <xdr:colOff>101600</xdr:colOff>
      <xdr:row>109</xdr:row>
      <xdr:rowOff>617</xdr:rowOff>
    </xdr:to>
    <xdr:sp macro="" textlink="">
      <xdr:nvSpPr>
        <xdr:cNvPr id="712" name="楕円 711"/>
        <xdr:cNvSpPr/>
      </xdr:nvSpPr>
      <xdr:spPr>
        <a:xfrm>
          <a:off x="20383500" y="185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120287</xdr:rowOff>
    </xdr:from>
    <xdr:to>
      <xdr:col>111</xdr:col>
      <xdr:colOff>177800</xdr:colOff>
      <xdr:row>108</xdr:row>
      <xdr:rowOff>121267</xdr:rowOff>
    </xdr:to>
    <xdr:cxnSp macro="">
      <xdr:nvCxnSpPr>
        <xdr:cNvPr id="713" name="直線コネクタ 712"/>
        <xdr:cNvCxnSpPr/>
      </xdr:nvCxnSpPr>
      <xdr:spPr>
        <a:xfrm flipV="1">
          <a:off x="20434300" y="1863688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72262</xdr:rowOff>
    </xdr:from>
    <xdr:to>
      <xdr:col>102</xdr:col>
      <xdr:colOff>165100</xdr:colOff>
      <xdr:row>109</xdr:row>
      <xdr:rowOff>2412</xdr:rowOff>
    </xdr:to>
    <xdr:sp macro="" textlink="">
      <xdr:nvSpPr>
        <xdr:cNvPr id="714" name="楕円 713"/>
        <xdr:cNvSpPr/>
      </xdr:nvSpPr>
      <xdr:spPr>
        <a:xfrm>
          <a:off x="19494500" y="185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121267</xdr:rowOff>
    </xdr:from>
    <xdr:to>
      <xdr:col>107</xdr:col>
      <xdr:colOff>50800</xdr:colOff>
      <xdr:row>108</xdr:row>
      <xdr:rowOff>123062</xdr:rowOff>
    </xdr:to>
    <xdr:cxnSp macro="">
      <xdr:nvCxnSpPr>
        <xdr:cNvPr id="715" name="直線コネクタ 714"/>
        <xdr:cNvCxnSpPr/>
      </xdr:nvCxnSpPr>
      <xdr:spPr>
        <a:xfrm flipV="1">
          <a:off x="19545300" y="18637867"/>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73569</xdr:rowOff>
    </xdr:from>
    <xdr:to>
      <xdr:col>98</xdr:col>
      <xdr:colOff>38100</xdr:colOff>
      <xdr:row>109</xdr:row>
      <xdr:rowOff>3719</xdr:rowOff>
    </xdr:to>
    <xdr:sp macro="" textlink="">
      <xdr:nvSpPr>
        <xdr:cNvPr id="716" name="楕円 715"/>
        <xdr:cNvSpPr/>
      </xdr:nvSpPr>
      <xdr:spPr>
        <a:xfrm>
          <a:off x="18605500" y="18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123062</xdr:rowOff>
    </xdr:from>
    <xdr:to>
      <xdr:col>102</xdr:col>
      <xdr:colOff>114300</xdr:colOff>
      <xdr:row>108</xdr:row>
      <xdr:rowOff>124369</xdr:rowOff>
    </xdr:to>
    <xdr:cxnSp macro="">
      <xdr:nvCxnSpPr>
        <xdr:cNvPr id="717" name="直線コネクタ 716"/>
        <xdr:cNvCxnSpPr/>
      </xdr:nvCxnSpPr>
      <xdr:spPr>
        <a:xfrm flipV="1">
          <a:off x="18656300" y="1863966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18"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19"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20"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21"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162214</xdr:rowOff>
    </xdr:from>
    <xdr:ext cx="469744" cy="259045"/>
    <xdr:sp macro="" textlink="">
      <xdr:nvSpPr>
        <xdr:cNvPr id="722" name="n_1mainValue【庁舎】&#10;一人当たり面積"/>
        <xdr:cNvSpPr txBox="1"/>
      </xdr:nvSpPr>
      <xdr:spPr>
        <a:xfrm>
          <a:off x="210757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163194</xdr:rowOff>
    </xdr:from>
    <xdr:ext cx="469744" cy="259045"/>
    <xdr:sp macro="" textlink="">
      <xdr:nvSpPr>
        <xdr:cNvPr id="723" name="n_2mainValue【庁舎】&#10;一人当たり面積"/>
        <xdr:cNvSpPr txBox="1"/>
      </xdr:nvSpPr>
      <xdr:spPr>
        <a:xfrm>
          <a:off x="20199427" y="1867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164989</xdr:rowOff>
    </xdr:from>
    <xdr:ext cx="469744" cy="259045"/>
    <xdr:sp macro="" textlink="">
      <xdr:nvSpPr>
        <xdr:cNvPr id="724" name="n_3mainValue【庁舎】&#10;一人当たり面積"/>
        <xdr:cNvSpPr txBox="1"/>
      </xdr:nvSpPr>
      <xdr:spPr>
        <a:xfrm>
          <a:off x="19310427" y="186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166296</xdr:rowOff>
    </xdr:from>
    <xdr:ext cx="469744" cy="259045"/>
    <xdr:sp macro="" textlink="">
      <xdr:nvSpPr>
        <xdr:cNvPr id="725" name="n_4mainValue【庁舎】&#10;一人当たり面積"/>
        <xdr:cNvSpPr txBox="1"/>
      </xdr:nvSpPr>
      <xdr:spPr>
        <a:xfrm>
          <a:off x="18421427" y="186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類似団体と比較して、有形固定資産減価償却率は、ほぼ全ての施設において平均より高い数値となっている。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これらの有形固定資産については、本来、計画的に整備（除却・集約・複合化など）の必要があるが、本町の財政事情により、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維持補修での対応が中心となっていることが、有形固定資産減価償却率を引き上げる要因となっている。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どの施設についても、耐用年数を経過または近いうちに経過するため、公共施設等総合管理計画に基づき、適切な整備を行っていく必要がある。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第一次産業を基幹産業としているが、財政基盤が弱いため、毎年度、予算フレームを設定し経常的経費の抑制を図っている。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しかしながら、財政力指数は数年横ばいであるため、行政の効率化や、地域活性化の推進に取り組むことにより、財政の健全化に努める。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8" name="直線コネクタ 67"/>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xdr:cNvCxnSpPr/>
      </xdr:nvCxnSpPr>
      <xdr:spPr>
        <a:xfrm flipV="1">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92" name="テキスト ボックス 91"/>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普通交付税や各種交付金などの増収により、経常一般財源等は増となったものの、公債費の増額から、経常経費充当一般財源がそれ以上に増となったため、昨年度に比べ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類似平均団体、全国平均よりも高い水準であり、今後も人件費や公債費の増により、悪化する可能性がある。引き続き経常経費の削減に努める。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94742</xdr:rowOff>
    </xdr:to>
    <xdr:cxnSp macro="">
      <xdr:nvCxnSpPr>
        <xdr:cNvPr id="129" name="直線コネクタ 128"/>
        <xdr:cNvCxnSpPr/>
      </xdr:nvCxnSpPr>
      <xdr:spPr>
        <a:xfrm>
          <a:off x="4114800" y="112196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152654</xdr:rowOff>
    </xdr:to>
    <xdr:cxnSp macro="">
      <xdr:nvCxnSpPr>
        <xdr:cNvPr id="132" name="直線コネクタ 131"/>
        <xdr:cNvCxnSpPr/>
      </xdr:nvCxnSpPr>
      <xdr:spPr>
        <a:xfrm flipV="1">
          <a:off x="3225800" y="1121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152654</xdr:rowOff>
    </xdr:to>
    <xdr:cxnSp macro="">
      <xdr:nvCxnSpPr>
        <xdr:cNvPr id="135" name="直線コネクタ 134"/>
        <xdr:cNvCxnSpPr/>
      </xdr:nvCxnSpPr>
      <xdr:spPr>
        <a:xfrm>
          <a:off x="2336800" y="1124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104394</xdr:rowOff>
    </xdr:to>
    <xdr:cxnSp macro="">
      <xdr:nvCxnSpPr>
        <xdr:cNvPr id="138" name="直線コネクタ 137"/>
        <xdr:cNvCxnSpPr/>
      </xdr:nvCxnSpPr>
      <xdr:spPr>
        <a:xfrm>
          <a:off x="1447800" y="111666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8" name="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0" name="楕円 149"/>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1" name="テキスト ボックス 150"/>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2" name="楕円 151"/>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3" name="テキスト ボックス 152"/>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4" name="楕円 153"/>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5" name="テキスト ボックス 154"/>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6" name="楕円 155"/>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7" name="テキスト ボックス 156"/>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人件費の抑制策により類似団体平均を下回っているが、近年上昇傾向にある。今後も、業務の委託化や、行政改革基本方針に沿った事務改善の取組などを進め、コストの低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168351</xdr:rowOff>
    </xdr:from>
    <xdr:to>
      <xdr:col>23</xdr:col>
      <xdr:colOff>133350</xdr:colOff>
      <xdr:row>82</xdr:row>
      <xdr:rowOff>21659</xdr:rowOff>
    </xdr:to>
    <xdr:cxnSp macro="">
      <xdr:nvCxnSpPr>
        <xdr:cNvPr id="194" name="直線コネクタ 193"/>
        <xdr:cNvCxnSpPr/>
      </xdr:nvCxnSpPr>
      <xdr:spPr>
        <a:xfrm>
          <a:off x="4114800" y="14055801"/>
          <a:ext cx="8382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136034</xdr:rowOff>
    </xdr:from>
    <xdr:to>
      <xdr:col>19</xdr:col>
      <xdr:colOff>133350</xdr:colOff>
      <xdr:row>81</xdr:row>
      <xdr:rowOff>168351</xdr:rowOff>
    </xdr:to>
    <xdr:cxnSp macro="">
      <xdr:nvCxnSpPr>
        <xdr:cNvPr id="197" name="直線コネクタ 196"/>
        <xdr:cNvCxnSpPr/>
      </xdr:nvCxnSpPr>
      <xdr:spPr>
        <a:xfrm>
          <a:off x="3225800" y="14023484"/>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96114</xdr:rowOff>
    </xdr:from>
    <xdr:to>
      <xdr:col>15</xdr:col>
      <xdr:colOff>82550</xdr:colOff>
      <xdr:row>81</xdr:row>
      <xdr:rowOff>136034</xdr:rowOff>
    </xdr:to>
    <xdr:cxnSp macro="">
      <xdr:nvCxnSpPr>
        <xdr:cNvPr id="200" name="直線コネクタ 199"/>
        <xdr:cNvCxnSpPr/>
      </xdr:nvCxnSpPr>
      <xdr:spPr>
        <a:xfrm>
          <a:off x="2336800" y="13983564"/>
          <a:ext cx="8890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40773</xdr:rowOff>
    </xdr:from>
    <xdr:to>
      <xdr:col>11</xdr:col>
      <xdr:colOff>31750</xdr:colOff>
      <xdr:row>81</xdr:row>
      <xdr:rowOff>96114</xdr:rowOff>
    </xdr:to>
    <xdr:cxnSp macro="">
      <xdr:nvCxnSpPr>
        <xdr:cNvPr id="203" name="直線コネクタ 202"/>
        <xdr:cNvCxnSpPr/>
      </xdr:nvCxnSpPr>
      <xdr:spPr>
        <a:xfrm>
          <a:off x="1447800" y="13928223"/>
          <a:ext cx="889000" cy="5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142309</xdr:rowOff>
    </xdr:from>
    <xdr:to>
      <xdr:col>23</xdr:col>
      <xdr:colOff>184150</xdr:colOff>
      <xdr:row>82</xdr:row>
      <xdr:rowOff>72459</xdr:rowOff>
    </xdr:to>
    <xdr:sp macro="" textlink="">
      <xdr:nvSpPr>
        <xdr:cNvPr id="213" name="楕円 212"/>
        <xdr:cNvSpPr/>
      </xdr:nvSpPr>
      <xdr:spPr>
        <a:xfrm>
          <a:off x="4902200" y="140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158836</xdr:rowOff>
    </xdr:from>
    <xdr:ext cx="762000" cy="259045"/>
    <xdr:sp macro="" textlink="">
      <xdr:nvSpPr>
        <xdr:cNvPr id="214" name="人件費・物件費等の状況該当値テキスト"/>
        <xdr:cNvSpPr txBox="1"/>
      </xdr:nvSpPr>
      <xdr:spPr>
        <a:xfrm>
          <a:off x="5041900" y="1387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117551</xdr:rowOff>
    </xdr:from>
    <xdr:to>
      <xdr:col>19</xdr:col>
      <xdr:colOff>184150</xdr:colOff>
      <xdr:row>82</xdr:row>
      <xdr:rowOff>47701</xdr:rowOff>
    </xdr:to>
    <xdr:sp macro="" textlink="">
      <xdr:nvSpPr>
        <xdr:cNvPr id="215" name="楕円 214"/>
        <xdr:cNvSpPr/>
      </xdr:nvSpPr>
      <xdr:spPr>
        <a:xfrm>
          <a:off x="4064000" y="140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57878</xdr:rowOff>
    </xdr:from>
    <xdr:ext cx="736600" cy="259045"/>
    <xdr:sp macro="" textlink="">
      <xdr:nvSpPr>
        <xdr:cNvPr id="216" name="テキスト ボックス 215"/>
        <xdr:cNvSpPr txBox="1"/>
      </xdr:nvSpPr>
      <xdr:spPr>
        <a:xfrm>
          <a:off x="3733800" y="1377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85234</xdr:rowOff>
    </xdr:from>
    <xdr:to>
      <xdr:col>15</xdr:col>
      <xdr:colOff>133350</xdr:colOff>
      <xdr:row>82</xdr:row>
      <xdr:rowOff>15384</xdr:rowOff>
    </xdr:to>
    <xdr:sp macro="" textlink="">
      <xdr:nvSpPr>
        <xdr:cNvPr id="217" name="楕円 216"/>
        <xdr:cNvSpPr/>
      </xdr:nvSpPr>
      <xdr:spPr>
        <a:xfrm>
          <a:off x="3175000" y="139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25561</xdr:rowOff>
    </xdr:from>
    <xdr:ext cx="762000" cy="259045"/>
    <xdr:sp macro="" textlink="">
      <xdr:nvSpPr>
        <xdr:cNvPr id="218" name="テキスト ボックス 217"/>
        <xdr:cNvSpPr txBox="1"/>
      </xdr:nvSpPr>
      <xdr:spPr>
        <a:xfrm>
          <a:off x="2844800" y="137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45314</xdr:rowOff>
    </xdr:from>
    <xdr:to>
      <xdr:col>11</xdr:col>
      <xdr:colOff>82550</xdr:colOff>
      <xdr:row>81</xdr:row>
      <xdr:rowOff>146914</xdr:rowOff>
    </xdr:to>
    <xdr:sp macro="" textlink="">
      <xdr:nvSpPr>
        <xdr:cNvPr id="219" name="楕円 218"/>
        <xdr:cNvSpPr/>
      </xdr:nvSpPr>
      <xdr:spPr>
        <a:xfrm>
          <a:off x="2286000" y="139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157091</xdr:rowOff>
    </xdr:from>
    <xdr:ext cx="762000" cy="259045"/>
    <xdr:sp macro="" textlink="">
      <xdr:nvSpPr>
        <xdr:cNvPr id="220" name="テキスト ボックス 219"/>
        <xdr:cNvSpPr txBox="1"/>
      </xdr:nvSpPr>
      <xdr:spPr>
        <a:xfrm>
          <a:off x="1955800" y="1370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161423</xdr:rowOff>
    </xdr:from>
    <xdr:to>
      <xdr:col>7</xdr:col>
      <xdr:colOff>31750</xdr:colOff>
      <xdr:row>81</xdr:row>
      <xdr:rowOff>91573</xdr:rowOff>
    </xdr:to>
    <xdr:sp macro="" textlink="">
      <xdr:nvSpPr>
        <xdr:cNvPr id="221" name="楕円 220"/>
        <xdr:cNvSpPr/>
      </xdr:nvSpPr>
      <xdr:spPr>
        <a:xfrm>
          <a:off x="1397000" y="13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101750</xdr:rowOff>
    </xdr:from>
    <xdr:ext cx="762000" cy="259045"/>
    <xdr:sp macro="" textlink="">
      <xdr:nvSpPr>
        <xdr:cNvPr id="222" name="テキスト ボックス 221"/>
        <xdr:cNvSpPr txBox="1"/>
      </xdr:nvSpPr>
      <xdr:spPr>
        <a:xfrm>
          <a:off x="1066800" y="13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今後も、人事院勧告及び公務員制度改革の動向に注視し、給与の適正化に努める。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42757</xdr:rowOff>
    </xdr:to>
    <xdr:cxnSp macro="">
      <xdr:nvCxnSpPr>
        <xdr:cNvPr id="256" name="直線コネクタ 255"/>
        <xdr:cNvCxnSpPr/>
      </xdr:nvCxnSpPr>
      <xdr:spPr>
        <a:xfrm>
          <a:off x="16179800" y="1490260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10584</xdr:rowOff>
    </xdr:to>
    <xdr:cxnSp macro="">
      <xdr:nvCxnSpPr>
        <xdr:cNvPr id="259" name="直線コネクタ 258"/>
        <xdr:cNvCxnSpPr/>
      </xdr:nvCxnSpPr>
      <xdr:spPr>
        <a:xfrm flipV="1">
          <a:off x="15290800" y="14902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18627</xdr:rowOff>
    </xdr:to>
    <xdr:cxnSp macro="">
      <xdr:nvCxnSpPr>
        <xdr:cNvPr id="262" name="直線コネクタ 261"/>
        <xdr:cNvCxnSpPr/>
      </xdr:nvCxnSpPr>
      <xdr:spPr>
        <a:xfrm flipV="1">
          <a:off x="14401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18627</xdr:rowOff>
    </xdr:from>
    <xdr:to>
      <xdr:col>68</xdr:col>
      <xdr:colOff>152400</xdr:colOff>
      <xdr:row>87</xdr:row>
      <xdr:rowOff>50800</xdr:rowOff>
    </xdr:to>
    <xdr:cxnSp macro="">
      <xdr:nvCxnSpPr>
        <xdr:cNvPr id="265" name="直線コネクタ 264"/>
        <xdr:cNvCxnSpPr/>
      </xdr:nvCxnSpPr>
      <xdr:spPr>
        <a:xfrm flipV="1">
          <a:off x="13512800" y="1493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5" name="楕円 274"/>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135484</xdr:rowOff>
    </xdr:from>
    <xdr:ext cx="762000" cy="259045"/>
    <xdr:sp macro="" textlink="">
      <xdr:nvSpPr>
        <xdr:cNvPr id="276"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7" name="楕円 276"/>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8" name="テキスト ボックス 277"/>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9" name="楕円 278"/>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0" name="テキスト ボックス 279"/>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139277</xdr:rowOff>
    </xdr:from>
    <xdr:to>
      <xdr:col>68</xdr:col>
      <xdr:colOff>203200</xdr:colOff>
      <xdr:row>87</xdr:row>
      <xdr:rowOff>69427</xdr:rowOff>
    </xdr:to>
    <xdr:sp macro="" textlink="">
      <xdr:nvSpPr>
        <xdr:cNvPr id="281" name="楕円 280"/>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54204</xdr:rowOff>
    </xdr:from>
    <xdr:ext cx="762000" cy="259045"/>
    <xdr:sp macro="" textlink="">
      <xdr:nvSpPr>
        <xdr:cNvPr id="282" name="テキスト ボックス 281"/>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3" name="楕円 282"/>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4" name="テキスト ボックス 283"/>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一定期間実施してきた新規採用抑制により、類似団体平均を下回っているが、近年は定員計画に沿って新規採用を積極的に行っているため、増加傾向にある。引き続き、適切な定員管理に努める。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3080</xdr:rowOff>
    </xdr:from>
    <xdr:to>
      <xdr:col>81</xdr:col>
      <xdr:colOff>44450</xdr:colOff>
      <xdr:row>60</xdr:row>
      <xdr:rowOff>47720</xdr:rowOff>
    </xdr:to>
    <xdr:cxnSp macro="">
      <xdr:nvCxnSpPr>
        <xdr:cNvPr id="315" name="直線コネクタ 314"/>
        <xdr:cNvCxnSpPr/>
      </xdr:nvCxnSpPr>
      <xdr:spPr>
        <a:xfrm>
          <a:off x="16179800" y="10290080"/>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146780</xdr:rowOff>
    </xdr:from>
    <xdr:to>
      <xdr:col>77</xdr:col>
      <xdr:colOff>44450</xdr:colOff>
      <xdr:row>60</xdr:row>
      <xdr:rowOff>3080</xdr:rowOff>
    </xdr:to>
    <xdr:cxnSp macro="">
      <xdr:nvCxnSpPr>
        <xdr:cNvPr id="318" name="直線コネクタ 317"/>
        <xdr:cNvCxnSpPr/>
      </xdr:nvCxnSpPr>
      <xdr:spPr>
        <a:xfrm>
          <a:off x="15290800" y="1026233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131699</xdr:rowOff>
    </xdr:from>
    <xdr:to>
      <xdr:col>72</xdr:col>
      <xdr:colOff>203200</xdr:colOff>
      <xdr:row>59</xdr:row>
      <xdr:rowOff>146780</xdr:rowOff>
    </xdr:to>
    <xdr:cxnSp macro="">
      <xdr:nvCxnSpPr>
        <xdr:cNvPr id="321" name="直線コネクタ 320"/>
        <xdr:cNvCxnSpPr/>
      </xdr:nvCxnSpPr>
      <xdr:spPr>
        <a:xfrm>
          <a:off x="14401800" y="1024724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114808</xdr:rowOff>
    </xdr:from>
    <xdr:to>
      <xdr:col>68</xdr:col>
      <xdr:colOff>152400</xdr:colOff>
      <xdr:row>59</xdr:row>
      <xdr:rowOff>131699</xdr:rowOff>
    </xdr:to>
    <xdr:cxnSp macro="">
      <xdr:nvCxnSpPr>
        <xdr:cNvPr id="324" name="直線コネクタ 323"/>
        <xdr:cNvCxnSpPr/>
      </xdr:nvCxnSpPr>
      <xdr:spPr>
        <a:xfrm>
          <a:off x="13512800" y="1023035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168370</xdr:rowOff>
    </xdr:from>
    <xdr:to>
      <xdr:col>81</xdr:col>
      <xdr:colOff>95250</xdr:colOff>
      <xdr:row>60</xdr:row>
      <xdr:rowOff>98520</xdr:rowOff>
    </xdr:to>
    <xdr:sp macro="" textlink="">
      <xdr:nvSpPr>
        <xdr:cNvPr id="334" name="楕円 333"/>
        <xdr:cNvSpPr/>
      </xdr:nvSpPr>
      <xdr:spPr>
        <a:xfrm>
          <a:off x="169672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13447</xdr:rowOff>
    </xdr:from>
    <xdr:ext cx="762000" cy="259045"/>
    <xdr:sp macro="" textlink="">
      <xdr:nvSpPr>
        <xdr:cNvPr id="335" name="定員管理の状況該当値テキスト"/>
        <xdr:cNvSpPr txBox="1"/>
      </xdr:nvSpPr>
      <xdr:spPr>
        <a:xfrm>
          <a:off x="17106900" y="101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123730</xdr:rowOff>
    </xdr:from>
    <xdr:to>
      <xdr:col>77</xdr:col>
      <xdr:colOff>95250</xdr:colOff>
      <xdr:row>60</xdr:row>
      <xdr:rowOff>53880</xdr:rowOff>
    </xdr:to>
    <xdr:sp macro="" textlink="">
      <xdr:nvSpPr>
        <xdr:cNvPr id="336" name="楕円 335"/>
        <xdr:cNvSpPr/>
      </xdr:nvSpPr>
      <xdr:spPr>
        <a:xfrm>
          <a:off x="16129000" y="10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64057</xdr:rowOff>
    </xdr:from>
    <xdr:ext cx="736600" cy="259045"/>
    <xdr:sp macro="" textlink="">
      <xdr:nvSpPr>
        <xdr:cNvPr id="337" name="テキスト ボックス 336"/>
        <xdr:cNvSpPr txBox="1"/>
      </xdr:nvSpPr>
      <xdr:spPr>
        <a:xfrm>
          <a:off x="15798800" y="100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95980</xdr:rowOff>
    </xdr:from>
    <xdr:to>
      <xdr:col>73</xdr:col>
      <xdr:colOff>44450</xdr:colOff>
      <xdr:row>60</xdr:row>
      <xdr:rowOff>26130</xdr:rowOff>
    </xdr:to>
    <xdr:sp macro="" textlink="">
      <xdr:nvSpPr>
        <xdr:cNvPr id="338" name="楕円 337"/>
        <xdr:cNvSpPr/>
      </xdr:nvSpPr>
      <xdr:spPr>
        <a:xfrm>
          <a:off x="152400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36307</xdr:rowOff>
    </xdr:from>
    <xdr:ext cx="762000" cy="259045"/>
    <xdr:sp macro="" textlink="">
      <xdr:nvSpPr>
        <xdr:cNvPr id="339" name="テキスト ボックス 338"/>
        <xdr:cNvSpPr txBox="1"/>
      </xdr:nvSpPr>
      <xdr:spPr>
        <a:xfrm>
          <a:off x="14909800" y="9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80899</xdr:rowOff>
    </xdr:from>
    <xdr:to>
      <xdr:col>68</xdr:col>
      <xdr:colOff>203200</xdr:colOff>
      <xdr:row>60</xdr:row>
      <xdr:rowOff>11049</xdr:rowOff>
    </xdr:to>
    <xdr:sp macro="" textlink="">
      <xdr:nvSpPr>
        <xdr:cNvPr id="340" name="楕円 339"/>
        <xdr:cNvSpPr/>
      </xdr:nvSpPr>
      <xdr:spPr>
        <a:xfrm>
          <a:off x="14351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21226</xdr:rowOff>
    </xdr:from>
    <xdr:ext cx="762000" cy="259045"/>
    <xdr:sp macro="" textlink="">
      <xdr:nvSpPr>
        <xdr:cNvPr id="341" name="テキスト ボックス 340"/>
        <xdr:cNvSpPr txBox="1"/>
      </xdr:nvSpPr>
      <xdr:spPr>
        <a:xfrm>
          <a:off x="14020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64008</xdr:rowOff>
    </xdr:from>
    <xdr:to>
      <xdr:col>64</xdr:col>
      <xdr:colOff>152400</xdr:colOff>
      <xdr:row>59</xdr:row>
      <xdr:rowOff>165608</xdr:rowOff>
    </xdr:to>
    <xdr:sp macro="" textlink="">
      <xdr:nvSpPr>
        <xdr:cNvPr id="342" name="楕円 341"/>
        <xdr:cNvSpPr/>
      </xdr:nvSpPr>
      <xdr:spPr>
        <a:xfrm>
          <a:off x="13462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4335</xdr:rowOff>
    </xdr:from>
    <xdr:ext cx="762000" cy="259045"/>
    <xdr:sp macro="" textlink="">
      <xdr:nvSpPr>
        <xdr:cNvPr id="343" name="テキスト ボックス 342"/>
        <xdr:cNvSpPr txBox="1"/>
      </xdr:nvSpPr>
      <xdr:spPr>
        <a:xfrm>
          <a:off x="13131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実質公債費比率は、元利償還金の額が増となったこと等により、昨年度より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類似団体は下回っているものの、全国平均及び三重県平均を上回っているため、投資的経費の抑制を図るなど、起債に大きく依存することのない財政運営に努める。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61722</xdr:rowOff>
    </xdr:to>
    <xdr:cxnSp macro="">
      <xdr:nvCxnSpPr>
        <xdr:cNvPr id="374" name="直線コネクタ 373"/>
        <xdr:cNvCxnSpPr/>
      </xdr:nvCxnSpPr>
      <xdr:spPr>
        <a:xfrm>
          <a:off x="16179800" y="70670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37592</xdr:rowOff>
    </xdr:to>
    <xdr:cxnSp macro="">
      <xdr:nvCxnSpPr>
        <xdr:cNvPr id="377" name="直線コネクタ 376"/>
        <xdr:cNvCxnSpPr/>
      </xdr:nvCxnSpPr>
      <xdr:spPr>
        <a:xfrm>
          <a:off x="15290800" y="7067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85852</xdr:rowOff>
    </xdr:to>
    <xdr:cxnSp macro="">
      <xdr:nvCxnSpPr>
        <xdr:cNvPr id="380" name="直線コネクタ 379"/>
        <xdr:cNvCxnSpPr/>
      </xdr:nvCxnSpPr>
      <xdr:spPr>
        <a:xfrm flipV="1">
          <a:off x="14401800" y="70670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85852</xdr:rowOff>
    </xdr:from>
    <xdr:to>
      <xdr:col>68</xdr:col>
      <xdr:colOff>152400</xdr:colOff>
      <xdr:row>42</xdr:row>
      <xdr:rowOff>10922</xdr:rowOff>
    </xdr:to>
    <xdr:cxnSp macro="">
      <xdr:nvCxnSpPr>
        <xdr:cNvPr id="383" name="直線コネクタ 382"/>
        <xdr:cNvCxnSpPr/>
      </xdr:nvCxnSpPr>
      <xdr:spPr>
        <a:xfrm flipV="1">
          <a:off x="13512800" y="711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3" name="楕円 392"/>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394"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395" name="楕円 394"/>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396" name="テキスト ボックス 395"/>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397" name="楕円 396"/>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398" name="テキスト ボックス 397"/>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399" name="楕円 398"/>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400" name="テキスト ボックス 39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1" name="楕円 400"/>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2" name="テキスト ボックス 401"/>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将来負担比率は、地方債現在高などが減となったことから、将来負担が減少したことに加え、標準財政規模が増となったことから、前年度と比較し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全国平均及び三重県平均は下回っているが、類似団体平均は上回っているため、緊急性必要性を的確に把握した充当事業の選択により地方債の新規発行の抑制に努める。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146413</xdr:rowOff>
    </xdr:from>
    <xdr:to>
      <xdr:col>81</xdr:col>
      <xdr:colOff>44450</xdr:colOff>
      <xdr:row>13</xdr:row>
      <xdr:rowOff>149860</xdr:rowOff>
    </xdr:to>
    <xdr:cxnSp macro="">
      <xdr:nvCxnSpPr>
        <xdr:cNvPr id="438" name="直線コネクタ 437"/>
        <xdr:cNvCxnSpPr/>
      </xdr:nvCxnSpPr>
      <xdr:spPr>
        <a:xfrm flipV="1">
          <a:off x="16179800" y="237526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149860</xdr:rowOff>
    </xdr:from>
    <xdr:to>
      <xdr:col>77</xdr:col>
      <xdr:colOff>44450</xdr:colOff>
      <xdr:row>14</xdr:row>
      <xdr:rowOff>31266</xdr:rowOff>
    </xdr:to>
    <xdr:cxnSp macro="">
      <xdr:nvCxnSpPr>
        <xdr:cNvPr id="441" name="直線コネクタ 440"/>
        <xdr:cNvCxnSpPr/>
      </xdr:nvCxnSpPr>
      <xdr:spPr>
        <a:xfrm flipV="1">
          <a:off x="15290800" y="2378710"/>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31266</xdr:rowOff>
    </xdr:from>
    <xdr:to>
      <xdr:col>72</xdr:col>
      <xdr:colOff>203200</xdr:colOff>
      <xdr:row>14</xdr:row>
      <xdr:rowOff>51949</xdr:rowOff>
    </xdr:to>
    <xdr:cxnSp macro="">
      <xdr:nvCxnSpPr>
        <xdr:cNvPr id="444" name="直線コネクタ 443"/>
        <xdr:cNvCxnSpPr/>
      </xdr:nvCxnSpPr>
      <xdr:spPr>
        <a:xfrm flipV="1">
          <a:off x="14401800" y="24315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51949</xdr:rowOff>
    </xdr:from>
    <xdr:to>
      <xdr:col>68</xdr:col>
      <xdr:colOff>152400</xdr:colOff>
      <xdr:row>14</xdr:row>
      <xdr:rowOff>131233</xdr:rowOff>
    </xdr:to>
    <xdr:cxnSp macro="">
      <xdr:nvCxnSpPr>
        <xdr:cNvPr id="447" name="直線コネクタ 446"/>
        <xdr:cNvCxnSpPr/>
      </xdr:nvCxnSpPr>
      <xdr:spPr>
        <a:xfrm flipV="1">
          <a:off x="13512800" y="245224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57" name="楕円 456"/>
        <xdr:cNvSpPr/>
      </xdr:nvSpPr>
      <xdr:spPr>
        <a:xfrm>
          <a:off x="169672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67690</xdr:rowOff>
    </xdr:from>
    <xdr:ext cx="762000" cy="259045"/>
    <xdr:sp macro="" textlink="">
      <xdr:nvSpPr>
        <xdr:cNvPr id="458" name="将来負担の状況該当値テキスト"/>
        <xdr:cNvSpPr txBox="1"/>
      </xdr:nvSpPr>
      <xdr:spPr>
        <a:xfrm>
          <a:off x="17106900" y="229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99060</xdr:rowOff>
    </xdr:from>
    <xdr:to>
      <xdr:col>77</xdr:col>
      <xdr:colOff>95250</xdr:colOff>
      <xdr:row>14</xdr:row>
      <xdr:rowOff>29210</xdr:rowOff>
    </xdr:to>
    <xdr:sp macro="" textlink="">
      <xdr:nvSpPr>
        <xdr:cNvPr id="459" name="楕円 458"/>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xdr:rowOff>
    </xdr:from>
    <xdr:ext cx="736600" cy="259045"/>
    <xdr:sp macro="" textlink="">
      <xdr:nvSpPr>
        <xdr:cNvPr id="460" name="テキスト ボックス 459"/>
        <xdr:cNvSpPr txBox="1"/>
      </xdr:nvSpPr>
      <xdr:spPr>
        <a:xfrm>
          <a:off x="15798800" y="241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151916</xdr:rowOff>
    </xdr:from>
    <xdr:to>
      <xdr:col>73</xdr:col>
      <xdr:colOff>44450</xdr:colOff>
      <xdr:row>14</xdr:row>
      <xdr:rowOff>82066</xdr:rowOff>
    </xdr:to>
    <xdr:sp macro="" textlink="">
      <xdr:nvSpPr>
        <xdr:cNvPr id="461" name="楕円 460"/>
        <xdr:cNvSpPr/>
      </xdr:nvSpPr>
      <xdr:spPr>
        <a:xfrm>
          <a:off x="15240000" y="23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66843</xdr:rowOff>
    </xdr:from>
    <xdr:ext cx="762000" cy="259045"/>
    <xdr:sp macro="" textlink="">
      <xdr:nvSpPr>
        <xdr:cNvPr id="462" name="テキスト ボックス 461"/>
        <xdr:cNvSpPr txBox="1"/>
      </xdr:nvSpPr>
      <xdr:spPr>
        <a:xfrm>
          <a:off x="14909800" y="24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xdr:rowOff>
    </xdr:from>
    <xdr:to>
      <xdr:col>68</xdr:col>
      <xdr:colOff>203200</xdr:colOff>
      <xdr:row>14</xdr:row>
      <xdr:rowOff>102749</xdr:rowOff>
    </xdr:to>
    <xdr:sp macro="" textlink="">
      <xdr:nvSpPr>
        <xdr:cNvPr id="463" name="楕円 462"/>
        <xdr:cNvSpPr/>
      </xdr:nvSpPr>
      <xdr:spPr>
        <a:xfrm>
          <a:off x="143510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87526</xdr:rowOff>
    </xdr:from>
    <xdr:ext cx="762000" cy="259045"/>
    <xdr:sp macro="" textlink="">
      <xdr:nvSpPr>
        <xdr:cNvPr id="464" name="テキスト ボックス 463"/>
        <xdr:cNvSpPr txBox="1"/>
      </xdr:nvSpPr>
      <xdr:spPr>
        <a:xfrm>
          <a:off x="14020800" y="248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5" name="楕円 464"/>
        <xdr:cNvSpPr/>
      </xdr:nvSpPr>
      <xdr:spPr>
        <a:xfrm>
          <a:off x="13462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166810</xdr:rowOff>
    </xdr:from>
    <xdr:ext cx="762000" cy="259045"/>
    <xdr:sp macro="" textlink="">
      <xdr:nvSpPr>
        <xdr:cNvPr id="466" name="テキスト ボックス 465"/>
        <xdr:cNvSpPr txBox="1"/>
      </xdr:nvSpPr>
      <xdr:spPr>
        <a:xfrm>
          <a:off x="13131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今後、定員管理や時間外手当の抑制を図るなどの取組みを進め人件費の削減に努める。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46990</xdr:rowOff>
    </xdr:to>
    <xdr:cxnSp macro="">
      <xdr:nvCxnSpPr>
        <xdr:cNvPr id="64" name="直線コネクタ 63"/>
        <xdr:cNvCxnSpPr/>
      </xdr:nvCxnSpPr>
      <xdr:spPr>
        <a:xfrm>
          <a:off x="3987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69850</xdr:rowOff>
    </xdr:to>
    <xdr:cxnSp macro="">
      <xdr:nvCxnSpPr>
        <xdr:cNvPr id="67" name="直線コネクタ 66"/>
        <xdr:cNvCxnSpPr/>
      </xdr:nvCxnSpPr>
      <xdr:spPr>
        <a:xfrm flipV="1">
          <a:off x="3098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xdr:cNvCxnSpPr/>
      </xdr:nvCxnSpPr>
      <xdr:spPr>
        <a:xfrm flipV="1">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78994</xdr:rowOff>
    </xdr:to>
    <xdr:cxnSp macro="">
      <xdr:nvCxnSpPr>
        <xdr:cNvPr id="73" name="直線コネクタ 72"/>
        <xdr:cNvCxnSpPr/>
      </xdr:nvCxnSpPr>
      <xdr:spPr>
        <a:xfrm>
          <a:off x="1320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各施設の修繕料が減となったことにより、昨年度より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類似団体平均、全国平均及び三重県平均を下回っているが、今後も徹底した歳出の見直しを行い、経費の縮減に努める。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140716</xdr:rowOff>
    </xdr:to>
    <xdr:cxnSp macro="">
      <xdr:nvCxnSpPr>
        <xdr:cNvPr id="122" name="直線コネクタ 121"/>
        <xdr:cNvCxnSpPr/>
      </xdr:nvCxnSpPr>
      <xdr:spPr>
        <a:xfrm flipV="1">
          <a:off x="15671800" y="2838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140716</xdr:rowOff>
    </xdr:to>
    <xdr:cxnSp macro="">
      <xdr:nvCxnSpPr>
        <xdr:cNvPr id="125" name="直線コネクタ 124"/>
        <xdr:cNvCxnSpPr/>
      </xdr:nvCxnSpPr>
      <xdr:spPr>
        <a:xfrm>
          <a:off x="14782800" y="2874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10414</xdr:rowOff>
    </xdr:to>
    <xdr:cxnSp macro="">
      <xdr:nvCxnSpPr>
        <xdr:cNvPr id="128" name="直線コネクタ 127"/>
        <xdr:cNvCxnSpPr/>
      </xdr:nvCxnSpPr>
      <xdr:spPr>
        <a:xfrm flipV="1">
          <a:off x="13893800" y="2874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17</xdr:row>
      <xdr:rowOff>10414</xdr:rowOff>
    </xdr:to>
    <xdr:cxnSp macro="">
      <xdr:nvCxnSpPr>
        <xdr:cNvPr id="131" name="直線コネクタ 130"/>
        <xdr:cNvCxnSpPr/>
      </xdr:nvCxnSpPr>
      <xdr:spPr>
        <a:xfrm>
          <a:off x="13004800" y="2851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45991</xdr:rowOff>
    </xdr:from>
    <xdr:ext cx="762000" cy="259045"/>
    <xdr:sp macro="" textlink="">
      <xdr:nvSpPr>
        <xdr:cNvPr id="148" name="テキスト ボックス 147"/>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全国平均及び三重県平均を下回っているが、類似団体平均より高い水準にある。昨年度より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ポイント減となったが、今後上昇傾向になることが予想されるため、その動向を注視する必要がある。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48078</xdr:rowOff>
    </xdr:to>
    <xdr:cxnSp macro="">
      <xdr:nvCxnSpPr>
        <xdr:cNvPr id="184" name="直線コネクタ 183"/>
        <xdr:cNvCxnSpPr/>
      </xdr:nvCxnSpPr>
      <xdr:spPr>
        <a:xfrm flipV="1">
          <a:off x="3987800" y="9798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48078</xdr:rowOff>
    </xdr:to>
    <xdr:cxnSp macro="">
      <xdr:nvCxnSpPr>
        <xdr:cNvPr id="187" name="直線コネクタ 186"/>
        <xdr:cNvCxnSpPr/>
      </xdr:nvCxnSpPr>
      <xdr:spPr>
        <a:xfrm>
          <a:off x="3098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26307</xdr:rowOff>
    </xdr:to>
    <xdr:cxnSp macro="">
      <xdr:nvCxnSpPr>
        <xdr:cNvPr id="190" name="直線コネクタ 189"/>
        <xdr:cNvCxnSpPr/>
      </xdr:nvCxnSpPr>
      <xdr:spPr>
        <a:xfrm>
          <a:off x="2209800" y="971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110672</xdr:rowOff>
    </xdr:to>
    <xdr:cxnSp macro="">
      <xdr:nvCxnSpPr>
        <xdr:cNvPr id="193" name="直線コネクタ 192"/>
        <xdr:cNvCxnSpPr/>
      </xdr:nvCxnSpPr>
      <xdr:spPr>
        <a:xfrm>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3" name="楕円 202"/>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4"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5" name="楕円 204"/>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06" name="テキスト ボックス 20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07" name="楕円 206"/>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08" name="テキスト ボックス 207"/>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0" name="テキスト ボックス 20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2" name="テキスト ボックス 21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三重県平均を上回っており、高い水準となっているのは、介護保険事業会計（紀南介護保険広域連合への負担）、下水道事業会計（法非適）への繰出金の割合が高い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今後、下水道事業などの各事業会計における経費を節減し、普通会計の負担を減らしていくよう努める。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46990</xdr:rowOff>
    </xdr:to>
    <xdr:cxnSp macro="">
      <xdr:nvCxnSpPr>
        <xdr:cNvPr id="240" name="直線コネクタ 239"/>
        <xdr:cNvCxnSpPr/>
      </xdr:nvCxnSpPr>
      <xdr:spPr>
        <a:xfrm>
          <a:off x="15671800" y="1016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1270</xdr:rowOff>
    </xdr:to>
    <xdr:cxnSp macro="">
      <xdr:nvCxnSpPr>
        <xdr:cNvPr id="243" name="直線コネクタ 242"/>
        <xdr:cNvCxnSpPr/>
      </xdr:nvCxnSpPr>
      <xdr:spPr>
        <a:xfrm flipV="1">
          <a:off x="14782800" y="101625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60</xdr:row>
      <xdr:rowOff>1270</xdr:rowOff>
    </xdr:to>
    <xdr:cxnSp macro="">
      <xdr:nvCxnSpPr>
        <xdr:cNvPr id="246" name="直線コネクタ 245"/>
        <xdr:cNvCxnSpPr/>
      </xdr:nvCxnSpPr>
      <xdr:spPr>
        <a:xfrm>
          <a:off x="13893800" y="101168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29845</xdr:rowOff>
    </xdr:to>
    <xdr:cxnSp macro="">
      <xdr:nvCxnSpPr>
        <xdr:cNvPr id="249" name="直線コネクタ 248"/>
        <xdr:cNvCxnSpPr/>
      </xdr:nvCxnSpPr>
      <xdr:spPr>
        <a:xfrm flipV="1">
          <a:off x="13004800" y="10116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9" name="楕円 258"/>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0"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1" name="楕円 260"/>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2" name="テキスト ボックス 261"/>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121920</xdr:rowOff>
    </xdr:from>
    <xdr:to>
      <xdr:col>74</xdr:col>
      <xdr:colOff>31750</xdr:colOff>
      <xdr:row>60</xdr:row>
      <xdr:rowOff>52070</xdr:rowOff>
    </xdr:to>
    <xdr:sp macro="" textlink="">
      <xdr:nvSpPr>
        <xdr:cNvPr id="263" name="楕円 262"/>
        <xdr:cNvSpPr/>
      </xdr:nvSpPr>
      <xdr:spPr>
        <a:xfrm>
          <a:off x="1473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36847</xdr:rowOff>
    </xdr:from>
    <xdr:ext cx="762000" cy="259045"/>
    <xdr:sp macro="" textlink="">
      <xdr:nvSpPr>
        <xdr:cNvPr id="264" name="テキスト ボックス 263"/>
        <xdr:cNvSpPr txBox="1"/>
      </xdr:nvSpPr>
      <xdr:spPr>
        <a:xfrm>
          <a:off x="1440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5" name="楕円 264"/>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6" name="テキスト ボックス 265"/>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150495</xdr:rowOff>
    </xdr:from>
    <xdr:to>
      <xdr:col>65</xdr:col>
      <xdr:colOff>53975</xdr:colOff>
      <xdr:row>59</xdr:row>
      <xdr:rowOff>80645</xdr:rowOff>
    </xdr:to>
    <xdr:sp macro="" textlink="">
      <xdr:nvSpPr>
        <xdr:cNvPr id="267" name="楕円 266"/>
        <xdr:cNvSpPr/>
      </xdr:nvSpPr>
      <xdr:spPr>
        <a:xfrm>
          <a:off x="12954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65422</xdr:rowOff>
    </xdr:from>
    <xdr:ext cx="762000" cy="259045"/>
    <xdr:sp macro="" textlink="">
      <xdr:nvSpPr>
        <xdr:cNvPr id="268" name="テキスト ボックス 267"/>
        <xdr:cNvSpPr txBox="1"/>
      </xdr:nvSpPr>
      <xdr:spPr>
        <a:xfrm>
          <a:off x="12623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商工事業に係る補助金が増加したため、昨年度より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類似団体平均、全国平均及び三重県平均より高い水準となっているのは、紀南病院組合、熊野市消防本部（常備消防）への負担金が多額となっているためである。今後も構成市町として適正な負担に努める。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76708</xdr:rowOff>
    </xdr:to>
    <xdr:cxnSp macro="">
      <xdr:nvCxnSpPr>
        <xdr:cNvPr id="298" name="直線コネクタ 297"/>
        <xdr:cNvCxnSpPr/>
      </xdr:nvCxnSpPr>
      <xdr:spPr>
        <a:xfrm>
          <a:off x="15671800" y="65872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108712</xdr:rowOff>
    </xdr:to>
    <xdr:cxnSp macro="">
      <xdr:nvCxnSpPr>
        <xdr:cNvPr id="301" name="直線コネクタ 300"/>
        <xdr:cNvCxnSpPr/>
      </xdr:nvCxnSpPr>
      <xdr:spPr>
        <a:xfrm flipV="1">
          <a:off x="14782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38</xdr:row>
      <xdr:rowOff>163576</xdr:rowOff>
    </xdr:to>
    <xdr:cxnSp macro="">
      <xdr:nvCxnSpPr>
        <xdr:cNvPr id="304" name="直線コネクタ 303"/>
        <xdr:cNvCxnSpPr/>
      </xdr:nvCxnSpPr>
      <xdr:spPr>
        <a:xfrm flipV="1">
          <a:off x="13893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37846</xdr:rowOff>
    </xdr:to>
    <xdr:cxnSp macro="">
      <xdr:nvCxnSpPr>
        <xdr:cNvPr id="307" name="直線コネクタ 306"/>
        <xdr:cNvCxnSpPr/>
      </xdr:nvCxnSpPr>
      <xdr:spPr>
        <a:xfrm flipV="1">
          <a:off x="13004800" y="66786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17" name="楕円 316"/>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18"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19" name="楕円 318"/>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0" name="テキスト ボックス 319"/>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1" name="楕円 320"/>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2" name="テキスト ボックス 321"/>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23" name="楕円 322"/>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24" name="テキスト ボックス 323"/>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158496</xdr:rowOff>
    </xdr:from>
    <xdr:to>
      <xdr:col>65</xdr:col>
      <xdr:colOff>53975</xdr:colOff>
      <xdr:row>39</xdr:row>
      <xdr:rowOff>88646</xdr:rowOff>
    </xdr:to>
    <xdr:sp macro="" textlink="">
      <xdr:nvSpPr>
        <xdr:cNvPr id="325" name="楕円 324"/>
        <xdr:cNvSpPr/>
      </xdr:nvSpPr>
      <xdr:spPr>
        <a:xfrm>
          <a:off x="12954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73423</xdr:rowOff>
    </xdr:from>
    <xdr:ext cx="762000" cy="259045"/>
    <xdr:sp macro="" textlink="">
      <xdr:nvSpPr>
        <xdr:cNvPr id="326" name="テキスト ボックス 325"/>
        <xdr:cNvSpPr txBox="1"/>
      </xdr:nvSpPr>
      <xdr:spPr>
        <a:xfrm>
          <a:off x="12623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緊急防災・減災事業債などの償還額が増となったことから、昨年度より、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類似団体平均及び全国平均は下回っているが、事業内容等の精査を行い、起債に大きく依存することのないよう、より健全な財政運営に努める。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129287</xdr:rowOff>
    </xdr:to>
    <xdr:cxnSp macro="">
      <xdr:nvCxnSpPr>
        <xdr:cNvPr id="356" name="直線コネクタ 355"/>
        <xdr:cNvCxnSpPr/>
      </xdr:nvCxnSpPr>
      <xdr:spPr>
        <a:xfrm>
          <a:off x="3987800" y="132669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65278</xdr:rowOff>
    </xdr:to>
    <xdr:cxnSp macro="">
      <xdr:nvCxnSpPr>
        <xdr:cNvPr id="359" name="直線コネクタ 358"/>
        <xdr:cNvCxnSpPr/>
      </xdr:nvCxnSpPr>
      <xdr:spPr>
        <a:xfrm>
          <a:off x="3098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5842</xdr:rowOff>
    </xdr:to>
    <xdr:cxnSp macro="">
      <xdr:nvCxnSpPr>
        <xdr:cNvPr id="362" name="直線コネクタ 361"/>
        <xdr:cNvCxnSpPr/>
      </xdr:nvCxnSpPr>
      <xdr:spPr>
        <a:xfrm flipV="1">
          <a:off x="2209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14987</xdr:rowOff>
    </xdr:to>
    <xdr:cxnSp macro="">
      <xdr:nvCxnSpPr>
        <xdr:cNvPr id="365" name="直線コネクタ 364"/>
        <xdr:cNvCxnSpPr/>
      </xdr:nvCxnSpPr>
      <xdr:spPr>
        <a:xfrm flipV="1">
          <a:off x="1320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75" name="楕円 374"/>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95014</xdr:rowOff>
    </xdr:from>
    <xdr:ext cx="762000" cy="259045"/>
    <xdr:sp macro="" textlink="">
      <xdr:nvSpPr>
        <xdr:cNvPr id="376"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77" name="楕円 376"/>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8" name="テキスト ボックス 377"/>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79" name="楕円 378"/>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0" name="テキスト ボックス 379"/>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1" name="楕円 380"/>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3" name="楕円 382"/>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4" name="テキスト ボックス 383"/>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ポイント減となっているものの、依然として、類似団体平均、全国平均及び三重県平均を上回っている。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特に補助費等（</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）とその他（１５．６％）の割合が高く、財政の硬直化が進んでいる。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今後は、広域団体への経費節減に向けての働きかけを進めるなど、行政コストの削減や財源の確保、事業・施策の見直しなどを図り、持続可能な財政運営を行う必要がある。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79</xdr:row>
      <xdr:rowOff>66039</xdr:rowOff>
    </xdr:to>
    <xdr:cxnSp macro="">
      <xdr:nvCxnSpPr>
        <xdr:cNvPr id="417" name="直線コネクタ 416"/>
        <xdr:cNvCxnSpPr/>
      </xdr:nvCxnSpPr>
      <xdr:spPr>
        <a:xfrm flipV="1">
          <a:off x="15671800" y="13572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66039</xdr:rowOff>
    </xdr:from>
    <xdr:to>
      <xdr:col>78</xdr:col>
      <xdr:colOff>69850</xdr:colOff>
      <xdr:row>80</xdr:row>
      <xdr:rowOff>16511</xdr:rowOff>
    </xdr:to>
    <xdr:cxnSp macro="">
      <xdr:nvCxnSpPr>
        <xdr:cNvPr id="420" name="直線コネクタ 419"/>
        <xdr:cNvCxnSpPr/>
      </xdr:nvCxnSpPr>
      <xdr:spPr>
        <a:xfrm flipV="1">
          <a:off x="14782800" y="136105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16511</xdr:rowOff>
    </xdr:to>
    <xdr:cxnSp macro="">
      <xdr:nvCxnSpPr>
        <xdr:cNvPr id="423" name="直線コネクタ 422"/>
        <xdr:cNvCxnSpPr/>
      </xdr:nvCxnSpPr>
      <xdr:spPr>
        <a:xfrm>
          <a:off x="13893800" y="13682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66039</xdr:rowOff>
    </xdr:from>
    <xdr:to>
      <xdr:col>69</xdr:col>
      <xdr:colOff>92075</xdr:colOff>
      <xdr:row>79</xdr:row>
      <xdr:rowOff>138430</xdr:rowOff>
    </xdr:to>
    <xdr:cxnSp macro="">
      <xdr:nvCxnSpPr>
        <xdr:cNvPr id="426" name="直線コネクタ 425"/>
        <xdr:cNvCxnSpPr/>
      </xdr:nvCxnSpPr>
      <xdr:spPr>
        <a:xfrm>
          <a:off x="13004800" y="13610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36" name="楕円 435"/>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37"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38" name="楕円 437"/>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39" name="テキスト ボックス 438"/>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137161</xdr:rowOff>
    </xdr:from>
    <xdr:to>
      <xdr:col>74</xdr:col>
      <xdr:colOff>31750</xdr:colOff>
      <xdr:row>80</xdr:row>
      <xdr:rowOff>67311</xdr:rowOff>
    </xdr:to>
    <xdr:sp macro="" textlink="">
      <xdr:nvSpPr>
        <xdr:cNvPr id="440" name="楕円 439"/>
        <xdr:cNvSpPr/>
      </xdr:nvSpPr>
      <xdr:spPr>
        <a:xfrm>
          <a:off x="14732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52088</xdr:rowOff>
    </xdr:from>
    <xdr:ext cx="762000" cy="259045"/>
    <xdr:sp macro="" textlink="">
      <xdr:nvSpPr>
        <xdr:cNvPr id="441" name="テキスト ボックス 440"/>
        <xdr:cNvSpPr txBox="1"/>
      </xdr:nvSpPr>
      <xdr:spPr>
        <a:xfrm>
          <a:off x="1440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2" name="楕円 441"/>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3" name="テキスト ボックス 442"/>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44" name="楕円 443"/>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45" name="テキスト ボックス 444"/>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52004</xdr:rowOff>
    </xdr:from>
    <xdr:to>
      <xdr:col>29</xdr:col>
      <xdr:colOff>127000</xdr:colOff>
      <xdr:row>18</xdr:row>
      <xdr:rowOff>91455</xdr:rowOff>
    </xdr:to>
    <xdr:cxnSp macro="">
      <xdr:nvCxnSpPr>
        <xdr:cNvPr id="46" name="直線コネクタ 45"/>
        <xdr:cNvCxnSpPr/>
      </xdr:nvCxnSpPr>
      <xdr:spPr bwMode="auto">
        <a:xfrm flipV="1">
          <a:off x="5003800" y="3185729"/>
          <a:ext cx="647700" cy="3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91455</xdr:rowOff>
    </xdr:from>
    <xdr:to>
      <xdr:col>26</xdr:col>
      <xdr:colOff>50800</xdr:colOff>
      <xdr:row>18</xdr:row>
      <xdr:rowOff>120527</xdr:rowOff>
    </xdr:to>
    <xdr:cxnSp macro="">
      <xdr:nvCxnSpPr>
        <xdr:cNvPr id="49" name="直線コネクタ 48"/>
        <xdr:cNvCxnSpPr/>
      </xdr:nvCxnSpPr>
      <xdr:spPr bwMode="auto">
        <a:xfrm flipV="1">
          <a:off x="4305300" y="3225180"/>
          <a:ext cx="698500" cy="2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117761</xdr:rowOff>
    </xdr:from>
    <xdr:to>
      <xdr:col>22</xdr:col>
      <xdr:colOff>114300</xdr:colOff>
      <xdr:row>18</xdr:row>
      <xdr:rowOff>120527</xdr:rowOff>
    </xdr:to>
    <xdr:cxnSp macro="">
      <xdr:nvCxnSpPr>
        <xdr:cNvPr id="52" name="直線コネクタ 51"/>
        <xdr:cNvCxnSpPr/>
      </xdr:nvCxnSpPr>
      <xdr:spPr bwMode="auto">
        <a:xfrm>
          <a:off x="3606800" y="3251486"/>
          <a:ext cx="6985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117761</xdr:rowOff>
    </xdr:from>
    <xdr:to>
      <xdr:col>18</xdr:col>
      <xdr:colOff>177800</xdr:colOff>
      <xdr:row>18</xdr:row>
      <xdr:rowOff>127459</xdr:rowOff>
    </xdr:to>
    <xdr:cxnSp macro="">
      <xdr:nvCxnSpPr>
        <xdr:cNvPr id="55" name="直線コネクタ 54"/>
        <xdr:cNvCxnSpPr/>
      </xdr:nvCxnSpPr>
      <xdr:spPr bwMode="auto">
        <a:xfrm flipV="1">
          <a:off x="2908300" y="3251486"/>
          <a:ext cx="698500" cy="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1204</xdr:rowOff>
    </xdr:from>
    <xdr:to>
      <xdr:col>29</xdr:col>
      <xdr:colOff>177800</xdr:colOff>
      <xdr:row>18</xdr:row>
      <xdr:rowOff>102804</xdr:rowOff>
    </xdr:to>
    <xdr:sp macro="" textlink="">
      <xdr:nvSpPr>
        <xdr:cNvPr id="65" name="楕円 64"/>
        <xdr:cNvSpPr/>
      </xdr:nvSpPr>
      <xdr:spPr bwMode="auto">
        <a:xfrm>
          <a:off x="5600700" y="313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144731</xdr:rowOff>
    </xdr:from>
    <xdr:ext cx="762000" cy="259045"/>
    <xdr:sp macro="" textlink="">
      <xdr:nvSpPr>
        <xdr:cNvPr id="66" name="人口1人当たり決算額の推移該当値テキスト130"/>
        <xdr:cNvSpPr txBox="1"/>
      </xdr:nvSpPr>
      <xdr:spPr>
        <a:xfrm>
          <a:off x="5740400" y="310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40655</xdr:rowOff>
    </xdr:from>
    <xdr:to>
      <xdr:col>26</xdr:col>
      <xdr:colOff>101600</xdr:colOff>
      <xdr:row>18</xdr:row>
      <xdr:rowOff>142255</xdr:rowOff>
    </xdr:to>
    <xdr:sp macro="" textlink="">
      <xdr:nvSpPr>
        <xdr:cNvPr id="67" name="楕円 66"/>
        <xdr:cNvSpPr/>
      </xdr:nvSpPr>
      <xdr:spPr bwMode="auto">
        <a:xfrm>
          <a:off x="4953000" y="31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127031</xdr:rowOff>
    </xdr:from>
    <xdr:ext cx="736600" cy="259045"/>
    <xdr:sp macro="" textlink="">
      <xdr:nvSpPr>
        <xdr:cNvPr id="68" name="テキスト ボックス 67"/>
        <xdr:cNvSpPr txBox="1"/>
      </xdr:nvSpPr>
      <xdr:spPr>
        <a:xfrm>
          <a:off x="4622800" y="326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69727</xdr:rowOff>
    </xdr:from>
    <xdr:to>
      <xdr:col>22</xdr:col>
      <xdr:colOff>165100</xdr:colOff>
      <xdr:row>18</xdr:row>
      <xdr:rowOff>171327</xdr:rowOff>
    </xdr:to>
    <xdr:sp macro="" textlink="">
      <xdr:nvSpPr>
        <xdr:cNvPr id="69" name="楕円 68"/>
        <xdr:cNvSpPr/>
      </xdr:nvSpPr>
      <xdr:spPr bwMode="auto">
        <a:xfrm>
          <a:off x="4254500" y="320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156104</xdr:rowOff>
    </xdr:from>
    <xdr:ext cx="762000" cy="259045"/>
    <xdr:sp macro="" textlink="">
      <xdr:nvSpPr>
        <xdr:cNvPr id="70" name="テキスト ボックス 69"/>
        <xdr:cNvSpPr txBox="1"/>
      </xdr:nvSpPr>
      <xdr:spPr>
        <a:xfrm>
          <a:off x="3924300" y="328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66961</xdr:rowOff>
    </xdr:from>
    <xdr:to>
      <xdr:col>19</xdr:col>
      <xdr:colOff>38100</xdr:colOff>
      <xdr:row>18</xdr:row>
      <xdr:rowOff>168561</xdr:rowOff>
    </xdr:to>
    <xdr:sp macro="" textlink="">
      <xdr:nvSpPr>
        <xdr:cNvPr id="71" name="楕円 70"/>
        <xdr:cNvSpPr/>
      </xdr:nvSpPr>
      <xdr:spPr bwMode="auto">
        <a:xfrm>
          <a:off x="3556000" y="320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153338</xdr:rowOff>
    </xdr:from>
    <xdr:ext cx="762000" cy="259045"/>
    <xdr:sp macro="" textlink="">
      <xdr:nvSpPr>
        <xdr:cNvPr id="72" name="テキスト ボックス 71"/>
        <xdr:cNvSpPr txBox="1"/>
      </xdr:nvSpPr>
      <xdr:spPr>
        <a:xfrm>
          <a:off x="3225800" y="32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76659</xdr:rowOff>
    </xdr:from>
    <xdr:to>
      <xdr:col>15</xdr:col>
      <xdr:colOff>101600</xdr:colOff>
      <xdr:row>19</xdr:row>
      <xdr:rowOff>6809</xdr:rowOff>
    </xdr:to>
    <xdr:sp macro="" textlink="">
      <xdr:nvSpPr>
        <xdr:cNvPr id="73" name="楕円 72"/>
        <xdr:cNvSpPr/>
      </xdr:nvSpPr>
      <xdr:spPr bwMode="auto">
        <a:xfrm>
          <a:off x="2857500" y="321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163036</xdr:rowOff>
    </xdr:from>
    <xdr:ext cx="762000" cy="259045"/>
    <xdr:sp macro="" textlink="">
      <xdr:nvSpPr>
        <xdr:cNvPr id="74" name="テキスト ボックス 73"/>
        <xdr:cNvSpPr txBox="1"/>
      </xdr:nvSpPr>
      <xdr:spPr>
        <a:xfrm>
          <a:off x="2527300" y="32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223215</xdr:rowOff>
    </xdr:from>
    <xdr:to>
      <xdr:col>29</xdr:col>
      <xdr:colOff>127000</xdr:colOff>
      <xdr:row>35</xdr:row>
      <xdr:rowOff>273024</xdr:rowOff>
    </xdr:to>
    <xdr:cxnSp macro="">
      <xdr:nvCxnSpPr>
        <xdr:cNvPr id="107" name="直線コネクタ 106"/>
        <xdr:cNvCxnSpPr/>
      </xdr:nvCxnSpPr>
      <xdr:spPr bwMode="auto">
        <a:xfrm flipV="1">
          <a:off x="5003800" y="6833565"/>
          <a:ext cx="647700" cy="4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273024</xdr:rowOff>
    </xdr:from>
    <xdr:to>
      <xdr:col>26</xdr:col>
      <xdr:colOff>50800</xdr:colOff>
      <xdr:row>35</xdr:row>
      <xdr:rowOff>326530</xdr:rowOff>
    </xdr:to>
    <xdr:cxnSp macro="">
      <xdr:nvCxnSpPr>
        <xdr:cNvPr id="110" name="直線コネクタ 109"/>
        <xdr:cNvCxnSpPr/>
      </xdr:nvCxnSpPr>
      <xdr:spPr bwMode="auto">
        <a:xfrm flipV="1">
          <a:off x="4305300" y="6883374"/>
          <a:ext cx="698500" cy="5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297790</xdr:rowOff>
    </xdr:from>
    <xdr:to>
      <xdr:col>22</xdr:col>
      <xdr:colOff>114300</xdr:colOff>
      <xdr:row>35</xdr:row>
      <xdr:rowOff>326530</xdr:rowOff>
    </xdr:to>
    <xdr:cxnSp macro="">
      <xdr:nvCxnSpPr>
        <xdr:cNvPr id="113" name="直線コネクタ 112"/>
        <xdr:cNvCxnSpPr/>
      </xdr:nvCxnSpPr>
      <xdr:spPr bwMode="auto">
        <a:xfrm>
          <a:off x="3606800" y="6908140"/>
          <a:ext cx="698500" cy="2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277305</xdr:rowOff>
    </xdr:from>
    <xdr:to>
      <xdr:col>18</xdr:col>
      <xdr:colOff>177800</xdr:colOff>
      <xdr:row>35</xdr:row>
      <xdr:rowOff>297790</xdr:rowOff>
    </xdr:to>
    <xdr:cxnSp macro="">
      <xdr:nvCxnSpPr>
        <xdr:cNvPr id="116" name="直線コネクタ 115"/>
        <xdr:cNvCxnSpPr/>
      </xdr:nvCxnSpPr>
      <xdr:spPr bwMode="auto">
        <a:xfrm>
          <a:off x="2908300" y="6887655"/>
          <a:ext cx="698500" cy="2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172415</xdr:rowOff>
    </xdr:from>
    <xdr:to>
      <xdr:col>29</xdr:col>
      <xdr:colOff>177800</xdr:colOff>
      <xdr:row>35</xdr:row>
      <xdr:rowOff>274015</xdr:rowOff>
    </xdr:to>
    <xdr:sp macro="" textlink="">
      <xdr:nvSpPr>
        <xdr:cNvPr id="126" name="楕円 125"/>
        <xdr:cNvSpPr/>
      </xdr:nvSpPr>
      <xdr:spPr bwMode="auto">
        <a:xfrm>
          <a:off x="5600700" y="678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144492</xdr:rowOff>
    </xdr:from>
    <xdr:ext cx="762000" cy="259045"/>
    <xdr:sp macro="" textlink="">
      <xdr:nvSpPr>
        <xdr:cNvPr id="127" name="人口1人当たり決算額の推移該当値テキスト445"/>
        <xdr:cNvSpPr txBox="1"/>
      </xdr:nvSpPr>
      <xdr:spPr>
        <a:xfrm>
          <a:off x="5740400" y="67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222224</xdr:rowOff>
    </xdr:from>
    <xdr:to>
      <xdr:col>26</xdr:col>
      <xdr:colOff>101600</xdr:colOff>
      <xdr:row>35</xdr:row>
      <xdr:rowOff>323824</xdr:rowOff>
    </xdr:to>
    <xdr:sp macro="" textlink="">
      <xdr:nvSpPr>
        <xdr:cNvPr id="128" name="楕円 127"/>
        <xdr:cNvSpPr/>
      </xdr:nvSpPr>
      <xdr:spPr bwMode="auto">
        <a:xfrm>
          <a:off x="4953000" y="683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308601</xdr:rowOff>
    </xdr:from>
    <xdr:ext cx="736600" cy="259045"/>
    <xdr:sp macro="" textlink="">
      <xdr:nvSpPr>
        <xdr:cNvPr id="129" name="テキスト ボックス 128"/>
        <xdr:cNvSpPr txBox="1"/>
      </xdr:nvSpPr>
      <xdr:spPr>
        <a:xfrm>
          <a:off x="4622800" y="6918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275730</xdr:rowOff>
    </xdr:from>
    <xdr:to>
      <xdr:col>22</xdr:col>
      <xdr:colOff>165100</xdr:colOff>
      <xdr:row>36</xdr:row>
      <xdr:rowOff>34430</xdr:rowOff>
    </xdr:to>
    <xdr:sp macro="" textlink="">
      <xdr:nvSpPr>
        <xdr:cNvPr id="130" name="楕円 129"/>
        <xdr:cNvSpPr/>
      </xdr:nvSpPr>
      <xdr:spPr bwMode="auto">
        <a:xfrm>
          <a:off x="4254500" y="688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19207</xdr:rowOff>
    </xdr:from>
    <xdr:ext cx="762000" cy="259045"/>
    <xdr:sp macro="" textlink="">
      <xdr:nvSpPr>
        <xdr:cNvPr id="131" name="テキスト ボックス 130"/>
        <xdr:cNvSpPr txBox="1"/>
      </xdr:nvSpPr>
      <xdr:spPr>
        <a:xfrm>
          <a:off x="3924300" y="69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246990</xdr:rowOff>
    </xdr:from>
    <xdr:to>
      <xdr:col>19</xdr:col>
      <xdr:colOff>38100</xdr:colOff>
      <xdr:row>36</xdr:row>
      <xdr:rowOff>5690</xdr:rowOff>
    </xdr:to>
    <xdr:sp macro="" textlink="">
      <xdr:nvSpPr>
        <xdr:cNvPr id="132" name="楕円 131"/>
        <xdr:cNvSpPr/>
      </xdr:nvSpPr>
      <xdr:spPr bwMode="auto">
        <a:xfrm>
          <a:off x="3556000" y="685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333367</xdr:rowOff>
    </xdr:from>
    <xdr:ext cx="762000" cy="259045"/>
    <xdr:sp macro="" textlink="">
      <xdr:nvSpPr>
        <xdr:cNvPr id="133" name="テキスト ボックス 132"/>
        <xdr:cNvSpPr txBox="1"/>
      </xdr:nvSpPr>
      <xdr:spPr>
        <a:xfrm>
          <a:off x="3225800" y="69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34" name="楕円 133"/>
        <xdr:cNvSpPr/>
      </xdr:nvSpPr>
      <xdr:spPr bwMode="auto">
        <a:xfrm>
          <a:off x="2857500" y="683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35" name="テキスト ボックス 134"/>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121709</xdr:rowOff>
    </xdr:from>
    <xdr:to>
      <xdr:col>24</xdr:col>
      <xdr:colOff>63500</xdr:colOff>
      <xdr:row>37</xdr:row>
      <xdr:rowOff>1161</xdr:rowOff>
    </xdr:to>
    <xdr:cxnSp macro="">
      <xdr:nvCxnSpPr>
        <xdr:cNvPr id="61" name="直線コネクタ 60"/>
        <xdr:cNvCxnSpPr/>
      </xdr:nvCxnSpPr>
      <xdr:spPr>
        <a:xfrm flipV="1">
          <a:off x="3797300" y="6293909"/>
          <a:ext cx="8382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1161</xdr:rowOff>
    </xdr:from>
    <xdr:to>
      <xdr:col>19</xdr:col>
      <xdr:colOff>177800</xdr:colOff>
      <xdr:row>37</xdr:row>
      <xdr:rowOff>15113</xdr:rowOff>
    </xdr:to>
    <xdr:cxnSp macro="">
      <xdr:nvCxnSpPr>
        <xdr:cNvPr id="64" name="直線コネクタ 63"/>
        <xdr:cNvCxnSpPr/>
      </xdr:nvCxnSpPr>
      <xdr:spPr>
        <a:xfrm flipV="1">
          <a:off x="2908300" y="6344811"/>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15113</xdr:rowOff>
    </xdr:from>
    <xdr:to>
      <xdr:col>15</xdr:col>
      <xdr:colOff>50800</xdr:colOff>
      <xdr:row>37</xdr:row>
      <xdr:rowOff>33972</xdr:rowOff>
    </xdr:to>
    <xdr:cxnSp macro="">
      <xdr:nvCxnSpPr>
        <xdr:cNvPr id="67" name="直線コネクタ 66"/>
        <xdr:cNvCxnSpPr/>
      </xdr:nvCxnSpPr>
      <xdr:spPr>
        <a:xfrm flipV="1">
          <a:off x="2019300" y="635876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33972</xdr:rowOff>
    </xdr:from>
    <xdr:to>
      <xdr:col>10</xdr:col>
      <xdr:colOff>114300</xdr:colOff>
      <xdr:row>37</xdr:row>
      <xdr:rowOff>58082</xdr:rowOff>
    </xdr:to>
    <xdr:cxnSp macro="">
      <xdr:nvCxnSpPr>
        <xdr:cNvPr id="70" name="直線コネクタ 69"/>
        <xdr:cNvCxnSpPr/>
      </xdr:nvCxnSpPr>
      <xdr:spPr>
        <a:xfrm flipV="1">
          <a:off x="1130300" y="6377622"/>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70909</xdr:rowOff>
    </xdr:from>
    <xdr:to>
      <xdr:col>24</xdr:col>
      <xdr:colOff>114300</xdr:colOff>
      <xdr:row>37</xdr:row>
      <xdr:rowOff>1059</xdr:rowOff>
    </xdr:to>
    <xdr:sp macro="" textlink="">
      <xdr:nvSpPr>
        <xdr:cNvPr id="80" name="楕円 79"/>
        <xdr:cNvSpPr/>
      </xdr:nvSpPr>
      <xdr:spPr>
        <a:xfrm>
          <a:off x="4584700" y="6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49336</xdr:rowOff>
    </xdr:from>
    <xdr:ext cx="599010" cy="259045"/>
    <xdr:sp macro="" textlink="">
      <xdr:nvSpPr>
        <xdr:cNvPr id="81" name="人件費該当値テキスト"/>
        <xdr:cNvSpPr txBox="1"/>
      </xdr:nvSpPr>
      <xdr:spPr>
        <a:xfrm>
          <a:off x="4686300" y="622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121811</xdr:rowOff>
    </xdr:from>
    <xdr:to>
      <xdr:col>20</xdr:col>
      <xdr:colOff>38100</xdr:colOff>
      <xdr:row>37</xdr:row>
      <xdr:rowOff>51961</xdr:rowOff>
    </xdr:to>
    <xdr:sp macro="" textlink="">
      <xdr:nvSpPr>
        <xdr:cNvPr id="82" name="楕円 81"/>
        <xdr:cNvSpPr/>
      </xdr:nvSpPr>
      <xdr:spPr>
        <a:xfrm>
          <a:off x="3746500" y="62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43088</xdr:rowOff>
    </xdr:from>
    <xdr:ext cx="599010" cy="259045"/>
    <xdr:sp macro="" textlink="">
      <xdr:nvSpPr>
        <xdr:cNvPr id="83" name="テキスト ボックス 82"/>
        <xdr:cNvSpPr txBox="1"/>
      </xdr:nvSpPr>
      <xdr:spPr>
        <a:xfrm>
          <a:off x="3497795" y="63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135763</xdr:rowOff>
    </xdr:from>
    <xdr:to>
      <xdr:col>15</xdr:col>
      <xdr:colOff>101600</xdr:colOff>
      <xdr:row>37</xdr:row>
      <xdr:rowOff>65913</xdr:rowOff>
    </xdr:to>
    <xdr:sp macro="" textlink="">
      <xdr:nvSpPr>
        <xdr:cNvPr id="84" name="楕円 83"/>
        <xdr:cNvSpPr/>
      </xdr:nvSpPr>
      <xdr:spPr>
        <a:xfrm>
          <a:off x="2857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57040</xdr:rowOff>
    </xdr:from>
    <xdr:ext cx="534377" cy="259045"/>
    <xdr:sp macro="" textlink="">
      <xdr:nvSpPr>
        <xdr:cNvPr id="85" name="テキスト ボックス 84"/>
        <xdr:cNvSpPr txBox="1"/>
      </xdr:nvSpPr>
      <xdr:spPr>
        <a:xfrm>
          <a:off x="2641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154622</xdr:rowOff>
    </xdr:from>
    <xdr:to>
      <xdr:col>10</xdr:col>
      <xdr:colOff>165100</xdr:colOff>
      <xdr:row>37</xdr:row>
      <xdr:rowOff>84772</xdr:rowOff>
    </xdr:to>
    <xdr:sp macro="" textlink="">
      <xdr:nvSpPr>
        <xdr:cNvPr id="86" name="楕円 85"/>
        <xdr:cNvSpPr/>
      </xdr:nvSpPr>
      <xdr:spPr>
        <a:xfrm>
          <a:off x="1968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75899</xdr:rowOff>
    </xdr:from>
    <xdr:ext cx="534377" cy="259045"/>
    <xdr:sp macro="" textlink="">
      <xdr:nvSpPr>
        <xdr:cNvPr id="87" name="テキスト ボックス 86"/>
        <xdr:cNvSpPr txBox="1"/>
      </xdr:nvSpPr>
      <xdr:spPr>
        <a:xfrm>
          <a:off x="1752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7282</xdr:rowOff>
    </xdr:from>
    <xdr:to>
      <xdr:col>6</xdr:col>
      <xdr:colOff>38100</xdr:colOff>
      <xdr:row>37</xdr:row>
      <xdr:rowOff>108882</xdr:rowOff>
    </xdr:to>
    <xdr:sp macro="" textlink="">
      <xdr:nvSpPr>
        <xdr:cNvPr id="88" name="楕円 87"/>
        <xdr:cNvSpPr/>
      </xdr:nvSpPr>
      <xdr:spPr>
        <a:xfrm>
          <a:off x="1079500" y="6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100009</xdr:rowOff>
    </xdr:from>
    <xdr:ext cx="534377" cy="259045"/>
    <xdr:sp macro="" textlink="">
      <xdr:nvSpPr>
        <xdr:cNvPr id="89" name="テキスト ボックス 88"/>
        <xdr:cNvSpPr txBox="1"/>
      </xdr:nvSpPr>
      <xdr:spPr>
        <a:xfrm>
          <a:off x="863111" y="6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43839</xdr:rowOff>
    </xdr:from>
    <xdr:to>
      <xdr:col>24</xdr:col>
      <xdr:colOff>63500</xdr:colOff>
      <xdr:row>56</xdr:row>
      <xdr:rowOff>43898</xdr:rowOff>
    </xdr:to>
    <xdr:cxnSp macro="">
      <xdr:nvCxnSpPr>
        <xdr:cNvPr id="116" name="直線コネクタ 115"/>
        <xdr:cNvCxnSpPr/>
      </xdr:nvCxnSpPr>
      <xdr:spPr>
        <a:xfrm>
          <a:off x="3797300" y="9645039"/>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43839</xdr:rowOff>
    </xdr:from>
    <xdr:to>
      <xdr:col>19</xdr:col>
      <xdr:colOff>177800</xdr:colOff>
      <xdr:row>56</xdr:row>
      <xdr:rowOff>83528</xdr:rowOff>
    </xdr:to>
    <xdr:cxnSp macro="">
      <xdr:nvCxnSpPr>
        <xdr:cNvPr id="119" name="直線コネクタ 118"/>
        <xdr:cNvCxnSpPr/>
      </xdr:nvCxnSpPr>
      <xdr:spPr>
        <a:xfrm flipV="1">
          <a:off x="2908300" y="9645039"/>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83528</xdr:rowOff>
    </xdr:from>
    <xdr:to>
      <xdr:col>15</xdr:col>
      <xdr:colOff>50800</xdr:colOff>
      <xdr:row>56</xdr:row>
      <xdr:rowOff>134996</xdr:rowOff>
    </xdr:to>
    <xdr:cxnSp macro="">
      <xdr:nvCxnSpPr>
        <xdr:cNvPr id="122" name="直線コネクタ 121"/>
        <xdr:cNvCxnSpPr/>
      </xdr:nvCxnSpPr>
      <xdr:spPr>
        <a:xfrm flipV="1">
          <a:off x="2019300" y="9684728"/>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134996</xdr:rowOff>
    </xdr:from>
    <xdr:to>
      <xdr:col>10</xdr:col>
      <xdr:colOff>114300</xdr:colOff>
      <xdr:row>57</xdr:row>
      <xdr:rowOff>15808</xdr:rowOff>
    </xdr:to>
    <xdr:cxnSp macro="">
      <xdr:nvCxnSpPr>
        <xdr:cNvPr id="125" name="直線コネクタ 124"/>
        <xdr:cNvCxnSpPr/>
      </xdr:nvCxnSpPr>
      <xdr:spPr>
        <a:xfrm flipV="1">
          <a:off x="1130300" y="9736196"/>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164548</xdr:rowOff>
    </xdr:from>
    <xdr:to>
      <xdr:col>24</xdr:col>
      <xdr:colOff>114300</xdr:colOff>
      <xdr:row>56</xdr:row>
      <xdr:rowOff>94698</xdr:rowOff>
    </xdr:to>
    <xdr:sp macro="" textlink="">
      <xdr:nvSpPr>
        <xdr:cNvPr id="135" name="楕円 134"/>
        <xdr:cNvSpPr/>
      </xdr:nvSpPr>
      <xdr:spPr>
        <a:xfrm>
          <a:off x="4584700" y="95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142975</xdr:rowOff>
    </xdr:from>
    <xdr:ext cx="534377" cy="259045"/>
    <xdr:sp macro="" textlink="">
      <xdr:nvSpPr>
        <xdr:cNvPr id="136" name="物件費該当値テキスト"/>
        <xdr:cNvSpPr txBox="1"/>
      </xdr:nvSpPr>
      <xdr:spPr>
        <a:xfrm>
          <a:off x="4686300" y="95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164489</xdr:rowOff>
    </xdr:from>
    <xdr:to>
      <xdr:col>20</xdr:col>
      <xdr:colOff>38100</xdr:colOff>
      <xdr:row>56</xdr:row>
      <xdr:rowOff>94639</xdr:rowOff>
    </xdr:to>
    <xdr:sp macro="" textlink="">
      <xdr:nvSpPr>
        <xdr:cNvPr id="137" name="楕円 136"/>
        <xdr:cNvSpPr/>
      </xdr:nvSpPr>
      <xdr:spPr>
        <a:xfrm>
          <a:off x="3746500" y="95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85766</xdr:rowOff>
    </xdr:from>
    <xdr:ext cx="534377" cy="259045"/>
    <xdr:sp macro="" textlink="">
      <xdr:nvSpPr>
        <xdr:cNvPr id="138" name="テキスト ボックス 137"/>
        <xdr:cNvSpPr txBox="1"/>
      </xdr:nvSpPr>
      <xdr:spPr>
        <a:xfrm>
          <a:off x="3530111" y="96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32728</xdr:rowOff>
    </xdr:from>
    <xdr:to>
      <xdr:col>15</xdr:col>
      <xdr:colOff>101600</xdr:colOff>
      <xdr:row>56</xdr:row>
      <xdr:rowOff>134328</xdr:rowOff>
    </xdr:to>
    <xdr:sp macro="" textlink="">
      <xdr:nvSpPr>
        <xdr:cNvPr id="139" name="楕円 138"/>
        <xdr:cNvSpPr/>
      </xdr:nvSpPr>
      <xdr:spPr>
        <a:xfrm>
          <a:off x="2857500" y="96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125455</xdr:rowOff>
    </xdr:from>
    <xdr:ext cx="534377" cy="259045"/>
    <xdr:sp macro="" textlink="">
      <xdr:nvSpPr>
        <xdr:cNvPr id="140" name="テキスト ボックス 139"/>
        <xdr:cNvSpPr txBox="1"/>
      </xdr:nvSpPr>
      <xdr:spPr>
        <a:xfrm>
          <a:off x="2641111" y="97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84196</xdr:rowOff>
    </xdr:from>
    <xdr:to>
      <xdr:col>10</xdr:col>
      <xdr:colOff>165100</xdr:colOff>
      <xdr:row>57</xdr:row>
      <xdr:rowOff>14346</xdr:rowOff>
    </xdr:to>
    <xdr:sp macro="" textlink="">
      <xdr:nvSpPr>
        <xdr:cNvPr id="141" name="楕円 140"/>
        <xdr:cNvSpPr/>
      </xdr:nvSpPr>
      <xdr:spPr>
        <a:xfrm>
          <a:off x="1968500" y="96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5473</xdr:rowOff>
    </xdr:from>
    <xdr:ext cx="534377" cy="259045"/>
    <xdr:sp macro="" textlink="">
      <xdr:nvSpPr>
        <xdr:cNvPr id="142" name="テキスト ボックス 141"/>
        <xdr:cNvSpPr txBox="1"/>
      </xdr:nvSpPr>
      <xdr:spPr>
        <a:xfrm>
          <a:off x="1752111" y="9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136458</xdr:rowOff>
    </xdr:from>
    <xdr:to>
      <xdr:col>6</xdr:col>
      <xdr:colOff>38100</xdr:colOff>
      <xdr:row>57</xdr:row>
      <xdr:rowOff>66608</xdr:rowOff>
    </xdr:to>
    <xdr:sp macro="" textlink="">
      <xdr:nvSpPr>
        <xdr:cNvPr id="143" name="楕円 142"/>
        <xdr:cNvSpPr/>
      </xdr:nvSpPr>
      <xdr:spPr>
        <a:xfrm>
          <a:off x="1079500" y="97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57735</xdr:rowOff>
    </xdr:from>
    <xdr:ext cx="534377" cy="259045"/>
    <xdr:sp macro="" textlink="">
      <xdr:nvSpPr>
        <xdr:cNvPr id="144" name="テキスト ボックス 143"/>
        <xdr:cNvSpPr txBox="1"/>
      </xdr:nvSpPr>
      <xdr:spPr>
        <a:xfrm>
          <a:off x="863111" y="98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49335</xdr:rowOff>
    </xdr:from>
    <xdr:to>
      <xdr:col>24</xdr:col>
      <xdr:colOff>63500</xdr:colOff>
      <xdr:row>78</xdr:row>
      <xdr:rowOff>78961</xdr:rowOff>
    </xdr:to>
    <xdr:cxnSp macro="">
      <xdr:nvCxnSpPr>
        <xdr:cNvPr id="171" name="直線コネクタ 170"/>
        <xdr:cNvCxnSpPr/>
      </xdr:nvCxnSpPr>
      <xdr:spPr>
        <a:xfrm flipV="1">
          <a:off x="3797300" y="13422435"/>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51460</xdr:rowOff>
    </xdr:from>
    <xdr:to>
      <xdr:col>19</xdr:col>
      <xdr:colOff>177800</xdr:colOff>
      <xdr:row>78</xdr:row>
      <xdr:rowOff>78961</xdr:rowOff>
    </xdr:to>
    <xdr:cxnSp macro="">
      <xdr:nvCxnSpPr>
        <xdr:cNvPr id="174" name="直線コネクタ 173"/>
        <xdr:cNvCxnSpPr/>
      </xdr:nvCxnSpPr>
      <xdr:spPr>
        <a:xfrm>
          <a:off x="2908300" y="13424560"/>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151107</xdr:rowOff>
    </xdr:from>
    <xdr:to>
      <xdr:col>15</xdr:col>
      <xdr:colOff>50800</xdr:colOff>
      <xdr:row>78</xdr:row>
      <xdr:rowOff>51460</xdr:rowOff>
    </xdr:to>
    <xdr:cxnSp macro="">
      <xdr:nvCxnSpPr>
        <xdr:cNvPr id="177" name="直線コネクタ 176"/>
        <xdr:cNvCxnSpPr/>
      </xdr:nvCxnSpPr>
      <xdr:spPr>
        <a:xfrm>
          <a:off x="2019300" y="13352757"/>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151107</xdr:rowOff>
    </xdr:from>
    <xdr:to>
      <xdr:col>10</xdr:col>
      <xdr:colOff>114300</xdr:colOff>
      <xdr:row>78</xdr:row>
      <xdr:rowOff>62640</xdr:rowOff>
    </xdr:to>
    <xdr:cxnSp macro="">
      <xdr:nvCxnSpPr>
        <xdr:cNvPr id="180" name="直線コネクタ 179"/>
        <xdr:cNvCxnSpPr/>
      </xdr:nvCxnSpPr>
      <xdr:spPr>
        <a:xfrm flipV="1">
          <a:off x="1130300" y="13352757"/>
          <a:ext cx="889000" cy="8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169985</xdr:rowOff>
    </xdr:from>
    <xdr:to>
      <xdr:col>24</xdr:col>
      <xdr:colOff>114300</xdr:colOff>
      <xdr:row>78</xdr:row>
      <xdr:rowOff>100135</xdr:rowOff>
    </xdr:to>
    <xdr:sp macro="" textlink="">
      <xdr:nvSpPr>
        <xdr:cNvPr id="190" name="楕円 189"/>
        <xdr:cNvSpPr/>
      </xdr:nvSpPr>
      <xdr:spPr>
        <a:xfrm>
          <a:off x="45847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84912</xdr:rowOff>
    </xdr:from>
    <xdr:ext cx="469744" cy="259045"/>
    <xdr:sp macro="" textlink="">
      <xdr:nvSpPr>
        <xdr:cNvPr id="191" name="維持補修費該当値テキスト"/>
        <xdr:cNvSpPr txBox="1"/>
      </xdr:nvSpPr>
      <xdr:spPr>
        <a:xfrm>
          <a:off x="4686300" y="1328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28161</xdr:rowOff>
    </xdr:from>
    <xdr:to>
      <xdr:col>20</xdr:col>
      <xdr:colOff>38100</xdr:colOff>
      <xdr:row>78</xdr:row>
      <xdr:rowOff>129761</xdr:rowOff>
    </xdr:to>
    <xdr:sp macro="" textlink="">
      <xdr:nvSpPr>
        <xdr:cNvPr id="192" name="楕円 191"/>
        <xdr:cNvSpPr/>
      </xdr:nvSpPr>
      <xdr:spPr>
        <a:xfrm>
          <a:off x="3746500" y="134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120888</xdr:rowOff>
    </xdr:from>
    <xdr:ext cx="469744" cy="259045"/>
    <xdr:sp macro="" textlink="">
      <xdr:nvSpPr>
        <xdr:cNvPr id="193" name="テキスト ボックス 192"/>
        <xdr:cNvSpPr txBox="1"/>
      </xdr:nvSpPr>
      <xdr:spPr>
        <a:xfrm>
          <a:off x="3562428" y="134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660</xdr:rowOff>
    </xdr:from>
    <xdr:to>
      <xdr:col>15</xdr:col>
      <xdr:colOff>101600</xdr:colOff>
      <xdr:row>78</xdr:row>
      <xdr:rowOff>102260</xdr:rowOff>
    </xdr:to>
    <xdr:sp macro="" textlink="">
      <xdr:nvSpPr>
        <xdr:cNvPr id="194" name="楕円 193"/>
        <xdr:cNvSpPr/>
      </xdr:nvSpPr>
      <xdr:spPr>
        <a:xfrm>
          <a:off x="2857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93387</xdr:rowOff>
    </xdr:from>
    <xdr:ext cx="469744" cy="259045"/>
    <xdr:sp macro="" textlink="">
      <xdr:nvSpPr>
        <xdr:cNvPr id="195" name="テキスト ボックス 194"/>
        <xdr:cNvSpPr txBox="1"/>
      </xdr:nvSpPr>
      <xdr:spPr>
        <a:xfrm>
          <a:off x="2673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100307</xdr:rowOff>
    </xdr:from>
    <xdr:to>
      <xdr:col>10</xdr:col>
      <xdr:colOff>165100</xdr:colOff>
      <xdr:row>78</xdr:row>
      <xdr:rowOff>30457</xdr:rowOff>
    </xdr:to>
    <xdr:sp macro="" textlink="">
      <xdr:nvSpPr>
        <xdr:cNvPr id="196" name="楕円 195"/>
        <xdr:cNvSpPr/>
      </xdr:nvSpPr>
      <xdr:spPr>
        <a:xfrm>
          <a:off x="19685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21584</xdr:rowOff>
    </xdr:from>
    <xdr:ext cx="469744" cy="259045"/>
    <xdr:sp macro="" textlink="">
      <xdr:nvSpPr>
        <xdr:cNvPr id="197" name="テキスト ボックス 196"/>
        <xdr:cNvSpPr txBox="1"/>
      </xdr:nvSpPr>
      <xdr:spPr>
        <a:xfrm>
          <a:off x="1784428" y="133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11840</xdr:rowOff>
    </xdr:from>
    <xdr:to>
      <xdr:col>6</xdr:col>
      <xdr:colOff>38100</xdr:colOff>
      <xdr:row>78</xdr:row>
      <xdr:rowOff>113440</xdr:rowOff>
    </xdr:to>
    <xdr:sp macro="" textlink="">
      <xdr:nvSpPr>
        <xdr:cNvPr id="198" name="楕円 197"/>
        <xdr:cNvSpPr/>
      </xdr:nvSpPr>
      <xdr:spPr>
        <a:xfrm>
          <a:off x="1079500" y="133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104567</xdr:rowOff>
    </xdr:from>
    <xdr:ext cx="469744" cy="259045"/>
    <xdr:sp macro="" textlink="">
      <xdr:nvSpPr>
        <xdr:cNvPr id="199" name="テキスト ボックス 198"/>
        <xdr:cNvSpPr txBox="1"/>
      </xdr:nvSpPr>
      <xdr:spPr>
        <a:xfrm>
          <a:off x="895428" y="1347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97490</xdr:rowOff>
    </xdr:from>
    <xdr:to>
      <xdr:col>24</xdr:col>
      <xdr:colOff>63500</xdr:colOff>
      <xdr:row>97</xdr:row>
      <xdr:rowOff>148583</xdr:rowOff>
    </xdr:to>
    <xdr:cxnSp macro="">
      <xdr:nvCxnSpPr>
        <xdr:cNvPr id="231" name="直線コネクタ 230"/>
        <xdr:cNvCxnSpPr/>
      </xdr:nvCxnSpPr>
      <xdr:spPr>
        <a:xfrm flipV="1">
          <a:off x="3797300" y="16728140"/>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148583</xdr:rowOff>
    </xdr:from>
    <xdr:to>
      <xdr:col>19</xdr:col>
      <xdr:colOff>177800</xdr:colOff>
      <xdr:row>97</xdr:row>
      <xdr:rowOff>165875</xdr:rowOff>
    </xdr:to>
    <xdr:cxnSp macro="">
      <xdr:nvCxnSpPr>
        <xdr:cNvPr id="234" name="直線コネクタ 233"/>
        <xdr:cNvCxnSpPr/>
      </xdr:nvCxnSpPr>
      <xdr:spPr>
        <a:xfrm flipV="1">
          <a:off x="2908300" y="1677923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165875</xdr:rowOff>
    </xdr:from>
    <xdr:to>
      <xdr:col>15</xdr:col>
      <xdr:colOff>50800</xdr:colOff>
      <xdr:row>98</xdr:row>
      <xdr:rowOff>4679</xdr:rowOff>
    </xdr:to>
    <xdr:cxnSp macro="">
      <xdr:nvCxnSpPr>
        <xdr:cNvPr id="237" name="直線コネクタ 236"/>
        <xdr:cNvCxnSpPr/>
      </xdr:nvCxnSpPr>
      <xdr:spPr>
        <a:xfrm flipV="1">
          <a:off x="2019300" y="1679652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4679</xdr:rowOff>
    </xdr:from>
    <xdr:to>
      <xdr:col>10</xdr:col>
      <xdr:colOff>114300</xdr:colOff>
      <xdr:row>98</xdr:row>
      <xdr:rowOff>40928</xdr:rowOff>
    </xdr:to>
    <xdr:cxnSp macro="">
      <xdr:nvCxnSpPr>
        <xdr:cNvPr id="240" name="直線コネクタ 239"/>
        <xdr:cNvCxnSpPr/>
      </xdr:nvCxnSpPr>
      <xdr:spPr>
        <a:xfrm flipV="1">
          <a:off x="1130300" y="1680677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46690</xdr:rowOff>
    </xdr:from>
    <xdr:to>
      <xdr:col>24</xdr:col>
      <xdr:colOff>114300</xdr:colOff>
      <xdr:row>97</xdr:row>
      <xdr:rowOff>148290</xdr:rowOff>
    </xdr:to>
    <xdr:sp macro="" textlink="">
      <xdr:nvSpPr>
        <xdr:cNvPr id="250" name="楕円 249"/>
        <xdr:cNvSpPr/>
      </xdr:nvSpPr>
      <xdr:spPr>
        <a:xfrm>
          <a:off x="4584700" y="166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25117</xdr:rowOff>
    </xdr:from>
    <xdr:ext cx="534377" cy="259045"/>
    <xdr:sp macro="" textlink="">
      <xdr:nvSpPr>
        <xdr:cNvPr id="251" name="扶助費該当値テキスト"/>
        <xdr:cNvSpPr txBox="1"/>
      </xdr:nvSpPr>
      <xdr:spPr>
        <a:xfrm>
          <a:off x="4686300" y="166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97783</xdr:rowOff>
    </xdr:from>
    <xdr:to>
      <xdr:col>20</xdr:col>
      <xdr:colOff>38100</xdr:colOff>
      <xdr:row>98</xdr:row>
      <xdr:rowOff>27933</xdr:rowOff>
    </xdr:to>
    <xdr:sp macro="" textlink="">
      <xdr:nvSpPr>
        <xdr:cNvPr id="252" name="楕円 251"/>
        <xdr:cNvSpPr/>
      </xdr:nvSpPr>
      <xdr:spPr>
        <a:xfrm>
          <a:off x="3746500" y="167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19060</xdr:rowOff>
    </xdr:from>
    <xdr:ext cx="534377" cy="259045"/>
    <xdr:sp macro="" textlink="">
      <xdr:nvSpPr>
        <xdr:cNvPr id="253" name="テキスト ボックス 252"/>
        <xdr:cNvSpPr txBox="1"/>
      </xdr:nvSpPr>
      <xdr:spPr>
        <a:xfrm>
          <a:off x="3530111" y="168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115075</xdr:rowOff>
    </xdr:from>
    <xdr:to>
      <xdr:col>15</xdr:col>
      <xdr:colOff>101600</xdr:colOff>
      <xdr:row>98</xdr:row>
      <xdr:rowOff>45225</xdr:rowOff>
    </xdr:to>
    <xdr:sp macro="" textlink="">
      <xdr:nvSpPr>
        <xdr:cNvPr id="254" name="楕円 253"/>
        <xdr:cNvSpPr/>
      </xdr:nvSpPr>
      <xdr:spPr>
        <a:xfrm>
          <a:off x="2857500" y="167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36352</xdr:rowOff>
    </xdr:from>
    <xdr:ext cx="534377" cy="259045"/>
    <xdr:sp macro="" textlink="">
      <xdr:nvSpPr>
        <xdr:cNvPr id="255" name="テキスト ボックス 254"/>
        <xdr:cNvSpPr txBox="1"/>
      </xdr:nvSpPr>
      <xdr:spPr>
        <a:xfrm>
          <a:off x="2641111" y="168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125329</xdr:rowOff>
    </xdr:from>
    <xdr:to>
      <xdr:col>10</xdr:col>
      <xdr:colOff>165100</xdr:colOff>
      <xdr:row>98</xdr:row>
      <xdr:rowOff>55479</xdr:rowOff>
    </xdr:to>
    <xdr:sp macro="" textlink="">
      <xdr:nvSpPr>
        <xdr:cNvPr id="256" name="楕円 255"/>
        <xdr:cNvSpPr/>
      </xdr:nvSpPr>
      <xdr:spPr>
        <a:xfrm>
          <a:off x="1968500" y="167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46606</xdr:rowOff>
    </xdr:from>
    <xdr:ext cx="534377" cy="259045"/>
    <xdr:sp macro="" textlink="">
      <xdr:nvSpPr>
        <xdr:cNvPr id="257" name="テキスト ボックス 256"/>
        <xdr:cNvSpPr txBox="1"/>
      </xdr:nvSpPr>
      <xdr:spPr>
        <a:xfrm>
          <a:off x="1752111" y="1684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161578</xdr:rowOff>
    </xdr:from>
    <xdr:to>
      <xdr:col>6</xdr:col>
      <xdr:colOff>38100</xdr:colOff>
      <xdr:row>98</xdr:row>
      <xdr:rowOff>91728</xdr:rowOff>
    </xdr:to>
    <xdr:sp macro="" textlink="">
      <xdr:nvSpPr>
        <xdr:cNvPr id="258" name="楕円 257"/>
        <xdr:cNvSpPr/>
      </xdr:nvSpPr>
      <xdr:spPr>
        <a:xfrm>
          <a:off x="1079500" y="167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82855</xdr:rowOff>
    </xdr:from>
    <xdr:ext cx="534377" cy="259045"/>
    <xdr:sp macro="" textlink="">
      <xdr:nvSpPr>
        <xdr:cNvPr id="259" name="テキスト ボックス 258"/>
        <xdr:cNvSpPr txBox="1"/>
      </xdr:nvSpPr>
      <xdr:spPr>
        <a:xfrm>
          <a:off x="863111" y="16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50626</xdr:rowOff>
    </xdr:from>
    <xdr:to>
      <xdr:col>55</xdr:col>
      <xdr:colOff>0</xdr:colOff>
      <xdr:row>37</xdr:row>
      <xdr:rowOff>75166</xdr:rowOff>
    </xdr:to>
    <xdr:cxnSp macro="">
      <xdr:nvCxnSpPr>
        <xdr:cNvPr id="288" name="直線コネクタ 287"/>
        <xdr:cNvCxnSpPr/>
      </xdr:nvCxnSpPr>
      <xdr:spPr>
        <a:xfrm flipV="1">
          <a:off x="9639300" y="6394276"/>
          <a:ext cx="838200" cy="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37383</xdr:rowOff>
    </xdr:from>
    <xdr:to>
      <xdr:col>50</xdr:col>
      <xdr:colOff>114300</xdr:colOff>
      <xdr:row>37</xdr:row>
      <xdr:rowOff>75166</xdr:rowOff>
    </xdr:to>
    <xdr:cxnSp macro="">
      <xdr:nvCxnSpPr>
        <xdr:cNvPr id="291" name="直線コネクタ 290"/>
        <xdr:cNvCxnSpPr/>
      </xdr:nvCxnSpPr>
      <xdr:spPr>
        <a:xfrm>
          <a:off x="8750300" y="6381033"/>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90677</xdr:rowOff>
    </xdr:from>
    <xdr:to>
      <xdr:col>45</xdr:col>
      <xdr:colOff>177800</xdr:colOff>
      <xdr:row>37</xdr:row>
      <xdr:rowOff>37383</xdr:rowOff>
    </xdr:to>
    <xdr:cxnSp macro="">
      <xdr:nvCxnSpPr>
        <xdr:cNvPr id="294" name="直線コネクタ 293"/>
        <xdr:cNvCxnSpPr/>
      </xdr:nvCxnSpPr>
      <xdr:spPr>
        <a:xfrm>
          <a:off x="7861300" y="6262877"/>
          <a:ext cx="889000" cy="1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122894</xdr:rowOff>
    </xdr:from>
    <xdr:to>
      <xdr:col>41</xdr:col>
      <xdr:colOff>50800</xdr:colOff>
      <xdr:row>36</xdr:row>
      <xdr:rowOff>90677</xdr:rowOff>
    </xdr:to>
    <xdr:cxnSp macro="">
      <xdr:nvCxnSpPr>
        <xdr:cNvPr id="297" name="直線コネクタ 296"/>
        <xdr:cNvCxnSpPr/>
      </xdr:nvCxnSpPr>
      <xdr:spPr>
        <a:xfrm>
          <a:off x="6972300" y="6123644"/>
          <a:ext cx="889000" cy="13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171276</xdr:rowOff>
    </xdr:from>
    <xdr:to>
      <xdr:col>55</xdr:col>
      <xdr:colOff>50800</xdr:colOff>
      <xdr:row>37</xdr:row>
      <xdr:rowOff>101426</xdr:rowOff>
    </xdr:to>
    <xdr:sp macro="" textlink="">
      <xdr:nvSpPr>
        <xdr:cNvPr id="307" name="楕円 306"/>
        <xdr:cNvSpPr/>
      </xdr:nvSpPr>
      <xdr:spPr>
        <a:xfrm>
          <a:off x="10426700" y="63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86203</xdr:rowOff>
    </xdr:from>
    <xdr:ext cx="534377" cy="259045"/>
    <xdr:sp macro="" textlink="">
      <xdr:nvSpPr>
        <xdr:cNvPr id="308" name="補助費等該当値テキスト"/>
        <xdr:cNvSpPr txBox="1"/>
      </xdr:nvSpPr>
      <xdr:spPr>
        <a:xfrm>
          <a:off x="10528300" y="625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24366</xdr:rowOff>
    </xdr:from>
    <xdr:to>
      <xdr:col>50</xdr:col>
      <xdr:colOff>165100</xdr:colOff>
      <xdr:row>37</xdr:row>
      <xdr:rowOff>125966</xdr:rowOff>
    </xdr:to>
    <xdr:sp macro="" textlink="">
      <xdr:nvSpPr>
        <xdr:cNvPr id="309" name="楕円 308"/>
        <xdr:cNvSpPr/>
      </xdr:nvSpPr>
      <xdr:spPr>
        <a:xfrm>
          <a:off x="9588500" y="63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117093</xdr:rowOff>
    </xdr:from>
    <xdr:ext cx="534377" cy="259045"/>
    <xdr:sp macro="" textlink="">
      <xdr:nvSpPr>
        <xdr:cNvPr id="310" name="テキスト ボックス 309"/>
        <xdr:cNvSpPr txBox="1"/>
      </xdr:nvSpPr>
      <xdr:spPr>
        <a:xfrm>
          <a:off x="9372111" y="64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158033</xdr:rowOff>
    </xdr:from>
    <xdr:to>
      <xdr:col>46</xdr:col>
      <xdr:colOff>38100</xdr:colOff>
      <xdr:row>37</xdr:row>
      <xdr:rowOff>88183</xdr:rowOff>
    </xdr:to>
    <xdr:sp macro="" textlink="">
      <xdr:nvSpPr>
        <xdr:cNvPr id="311" name="楕円 310"/>
        <xdr:cNvSpPr/>
      </xdr:nvSpPr>
      <xdr:spPr>
        <a:xfrm>
          <a:off x="8699500" y="63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79310</xdr:rowOff>
    </xdr:from>
    <xdr:ext cx="534377" cy="259045"/>
    <xdr:sp macro="" textlink="">
      <xdr:nvSpPr>
        <xdr:cNvPr id="312" name="テキスト ボックス 311"/>
        <xdr:cNvSpPr txBox="1"/>
      </xdr:nvSpPr>
      <xdr:spPr>
        <a:xfrm>
          <a:off x="8483111" y="64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39877</xdr:rowOff>
    </xdr:from>
    <xdr:to>
      <xdr:col>41</xdr:col>
      <xdr:colOff>101600</xdr:colOff>
      <xdr:row>36</xdr:row>
      <xdr:rowOff>141477</xdr:rowOff>
    </xdr:to>
    <xdr:sp macro="" textlink="">
      <xdr:nvSpPr>
        <xdr:cNvPr id="313" name="楕円 312"/>
        <xdr:cNvSpPr/>
      </xdr:nvSpPr>
      <xdr:spPr>
        <a:xfrm>
          <a:off x="7810500" y="62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132604</xdr:rowOff>
    </xdr:from>
    <xdr:ext cx="599010" cy="259045"/>
    <xdr:sp macro="" textlink="">
      <xdr:nvSpPr>
        <xdr:cNvPr id="314" name="テキスト ボックス 313"/>
        <xdr:cNvSpPr txBox="1"/>
      </xdr:nvSpPr>
      <xdr:spPr>
        <a:xfrm>
          <a:off x="7561795" y="63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72094</xdr:rowOff>
    </xdr:from>
    <xdr:to>
      <xdr:col>36</xdr:col>
      <xdr:colOff>165100</xdr:colOff>
      <xdr:row>36</xdr:row>
      <xdr:rowOff>2244</xdr:rowOff>
    </xdr:to>
    <xdr:sp macro="" textlink="">
      <xdr:nvSpPr>
        <xdr:cNvPr id="315" name="楕円 314"/>
        <xdr:cNvSpPr/>
      </xdr:nvSpPr>
      <xdr:spPr>
        <a:xfrm>
          <a:off x="6921500" y="60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18771</xdr:rowOff>
    </xdr:from>
    <xdr:ext cx="599010" cy="259045"/>
    <xdr:sp macro="" textlink="">
      <xdr:nvSpPr>
        <xdr:cNvPr id="316" name="テキスト ボックス 315"/>
        <xdr:cNvSpPr txBox="1"/>
      </xdr:nvSpPr>
      <xdr:spPr>
        <a:xfrm>
          <a:off x="6672795" y="58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22878</xdr:rowOff>
    </xdr:from>
    <xdr:to>
      <xdr:col>55</xdr:col>
      <xdr:colOff>0</xdr:colOff>
      <xdr:row>58</xdr:row>
      <xdr:rowOff>79612</xdr:rowOff>
    </xdr:to>
    <xdr:cxnSp macro="">
      <xdr:nvCxnSpPr>
        <xdr:cNvPr id="345" name="直線コネクタ 344"/>
        <xdr:cNvCxnSpPr/>
      </xdr:nvCxnSpPr>
      <xdr:spPr>
        <a:xfrm flipV="1">
          <a:off x="9639300" y="9966978"/>
          <a:ext cx="8382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79612</xdr:rowOff>
    </xdr:from>
    <xdr:to>
      <xdr:col>50</xdr:col>
      <xdr:colOff>114300</xdr:colOff>
      <xdr:row>58</xdr:row>
      <xdr:rowOff>93818</xdr:rowOff>
    </xdr:to>
    <xdr:cxnSp macro="">
      <xdr:nvCxnSpPr>
        <xdr:cNvPr id="348" name="直線コネクタ 347"/>
        <xdr:cNvCxnSpPr/>
      </xdr:nvCxnSpPr>
      <xdr:spPr>
        <a:xfrm flipV="1">
          <a:off x="8750300" y="10023712"/>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57825</xdr:rowOff>
    </xdr:from>
    <xdr:to>
      <xdr:col>45</xdr:col>
      <xdr:colOff>177800</xdr:colOff>
      <xdr:row>58</xdr:row>
      <xdr:rowOff>93818</xdr:rowOff>
    </xdr:to>
    <xdr:cxnSp macro="">
      <xdr:nvCxnSpPr>
        <xdr:cNvPr id="351" name="直線コネクタ 350"/>
        <xdr:cNvCxnSpPr/>
      </xdr:nvCxnSpPr>
      <xdr:spPr>
        <a:xfrm>
          <a:off x="7861300" y="10001925"/>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57825</xdr:rowOff>
    </xdr:from>
    <xdr:to>
      <xdr:col>41</xdr:col>
      <xdr:colOff>50800</xdr:colOff>
      <xdr:row>58</xdr:row>
      <xdr:rowOff>82056</xdr:rowOff>
    </xdr:to>
    <xdr:cxnSp macro="">
      <xdr:nvCxnSpPr>
        <xdr:cNvPr id="354" name="直線コネクタ 353"/>
        <xdr:cNvCxnSpPr/>
      </xdr:nvCxnSpPr>
      <xdr:spPr>
        <a:xfrm flipV="1">
          <a:off x="6972300" y="10001925"/>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143528</xdr:rowOff>
    </xdr:from>
    <xdr:to>
      <xdr:col>55</xdr:col>
      <xdr:colOff>50800</xdr:colOff>
      <xdr:row>58</xdr:row>
      <xdr:rowOff>73678</xdr:rowOff>
    </xdr:to>
    <xdr:sp macro="" textlink="">
      <xdr:nvSpPr>
        <xdr:cNvPr id="364" name="楕円 363"/>
        <xdr:cNvSpPr/>
      </xdr:nvSpPr>
      <xdr:spPr>
        <a:xfrm>
          <a:off x="10426700" y="99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58455</xdr:rowOff>
    </xdr:from>
    <xdr:ext cx="599010" cy="259045"/>
    <xdr:sp macro="" textlink="">
      <xdr:nvSpPr>
        <xdr:cNvPr id="365" name="普通建設事業費該当値テキスト"/>
        <xdr:cNvSpPr txBox="1"/>
      </xdr:nvSpPr>
      <xdr:spPr>
        <a:xfrm>
          <a:off x="10528300" y="98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28812</xdr:rowOff>
    </xdr:from>
    <xdr:to>
      <xdr:col>50</xdr:col>
      <xdr:colOff>165100</xdr:colOff>
      <xdr:row>58</xdr:row>
      <xdr:rowOff>130412</xdr:rowOff>
    </xdr:to>
    <xdr:sp macro="" textlink="">
      <xdr:nvSpPr>
        <xdr:cNvPr id="366" name="楕円 365"/>
        <xdr:cNvSpPr/>
      </xdr:nvSpPr>
      <xdr:spPr>
        <a:xfrm>
          <a:off x="9588500" y="99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121539</xdr:rowOff>
    </xdr:from>
    <xdr:ext cx="534377" cy="259045"/>
    <xdr:sp macro="" textlink="">
      <xdr:nvSpPr>
        <xdr:cNvPr id="367" name="テキスト ボックス 366"/>
        <xdr:cNvSpPr txBox="1"/>
      </xdr:nvSpPr>
      <xdr:spPr>
        <a:xfrm>
          <a:off x="9372111" y="10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43018</xdr:rowOff>
    </xdr:from>
    <xdr:to>
      <xdr:col>46</xdr:col>
      <xdr:colOff>38100</xdr:colOff>
      <xdr:row>58</xdr:row>
      <xdr:rowOff>144618</xdr:rowOff>
    </xdr:to>
    <xdr:sp macro="" textlink="">
      <xdr:nvSpPr>
        <xdr:cNvPr id="368" name="楕円 367"/>
        <xdr:cNvSpPr/>
      </xdr:nvSpPr>
      <xdr:spPr>
        <a:xfrm>
          <a:off x="8699500" y="99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135745</xdr:rowOff>
    </xdr:from>
    <xdr:ext cx="534377" cy="259045"/>
    <xdr:sp macro="" textlink="">
      <xdr:nvSpPr>
        <xdr:cNvPr id="369" name="テキスト ボックス 368"/>
        <xdr:cNvSpPr txBox="1"/>
      </xdr:nvSpPr>
      <xdr:spPr>
        <a:xfrm>
          <a:off x="8483111" y="100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7025</xdr:rowOff>
    </xdr:from>
    <xdr:to>
      <xdr:col>41</xdr:col>
      <xdr:colOff>101600</xdr:colOff>
      <xdr:row>58</xdr:row>
      <xdr:rowOff>108625</xdr:rowOff>
    </xdr:to>
    <xdr:sp macro="" textlink="">
      <xdr:nvSpPr>
        <xdr:cNvPr id="370" name="楕円 369"/>
        <xdr:cNvSpPr/>
      </xdr:nvSpPr>
      <xdr:spPr>
        <a:xfrm>
          <a:off x="7810500" y="99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99752</xdr:rowOff>
    </xdr:from>
    <xdr:ext cx="534377" cy="259045"/>
    <xdr:sp macro="" textlink="">
      <xdr:nvSpPr>
        <xdr:cNvPr id="371" name="テキスト ボックス 370"/>
        <xdr:cNvSpPr txBox="1"/>
      </xdr:nvSpPr>
      <xdr:spPr>
        <a:xfrm>
          <a:off x="7594111" y="1004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31256</xdr:rowOff>
    </xdr:from>
    <xdr:to>
      <xdr:col>36</xdr:col>
      <xdr:colOff>165100</xdr:colOff>
      <xdr:row>58</xdr:row>
      <xdr:rowOff>132856</xdr:rowOff>
    </xdr:to>
    <xdr:sp macro="" textlink="">
      <xdr:nvSpPr>
        <xdr:cNvPr id="372" name="楕円 371"/>
        <xdr:cNvSpPr/>
      </xdr:nvSpPr>
      <xdr:spPr>
        <a:xfrm>
          <a:off x="6921500" y="99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123983</xdr:rowOff>
    </xdr:from>
    <xdr:ext cx="534377" cy="259045"/>
    <xdr:sp macro="" textlink="">
      <xdr:nvSpPr>
        <xdr:cNvPr id="373" name="テキスト ボックス 372"/>
        <xdr:cNvSpPr txBox="1"/>
      </xdr:nvSpPr>
      <xdr:spPr>
        <a:xfrm>
          <a:off x="6705111" y="100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57627</xdr:rowOff>
    </xdr:from>
    <xdr:to>
      <xdr:col>55</xdr:col>
      <xdr:colOff>0</xdr:colOff>
      <xdr:row>77</xdr:row>
      <xdr:rowOff>89622</xdr:rowOff>
    </xdr:to>
    <xdr:cxnSp macro="">
      <xdr:nvCxnSpPr>
        <xdr:cNvPr id="400" name="直線コネクタ 399"/>
        <xdr:cNvCxnSpPr/>
      </xdr:nvCxnSpPr>
      <xdr:spPr>
        <a:xfrm flipV="1">
          <a:off x="9639300" y="13087827"/>
          <a:ext cx="838200" cy="20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89622</xdr:rowOff>
    </xdr:from>
    <xdr:to>
      <xdr:col>50</xdr:col>
      <xdr:colOff>114300</xdr:colOff>
      <xdr:row>77</xdr:row>
      <xdr:rowOff>151349</xdr:rowOff>
    </xdr:to>
    <xdr:cxnSp macro="">
      <xdr:nvCxnSpPr>
        <xdr:cNvPr id="403" name="直線コネクタ 402"/>
        <xdr:cNvCxnSpPr/>
      </xdr:nvCxnSpPr>
      <xdr:spPr>
        <a:xfrm flipV="1">
          <a:off x="8750300" y="13291272"/>
          <a:ext cx="889000" cy="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152864</xdr:rowOff>
    </xdr:from>
    <xdr:to>
      <xdr:col>45</xdr:col>
      <xdr:colOff>177800</xdr:colOff>
      <xdr:row>77</xdr:row>
      <xdr:rowOff>151349</xdr:rowOff>
    </xdr:to>
    <xdr:cxnSp macro="">
      <xdr:nvCxnSpPr>
        <xdr:cNvPr id="406" name="直線コネクタ 405"/>
        <xdr:cNvCxnSpPr/>
      </xdr:nvCxnSpPr>
      <xdr:spPr>
        <a:xfrm>
          <a:off x="7861300" y="13183064"/>
          <a:ext cx="889000" cy="16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152864</xdr:rowOff>
    </xdr:from>
    <xdr:to>
      <xdr:col>41</xdr:col>
      <xdr:colOff>50800</xdr:colOff>
      <xdr:row>78</xdr:row>
      <xdr:rowOff>54976</xdr:rowOff>
    </xdr:to>
    <xdr:cxnSp macro="">
      <xdr:nvCxnSpPr>
        <xdr:cNvPr id="409" name="直線コネクタ 408"/>
        <xdr:cNvCxnSpPr/>
      </xdr:nvCxnSpPr>
      <xdr:spPr>
        <a:xfrm flipV="1">
          <a:off x="6972300" y="13183064"/>
          <a:ext cx="889000" cy="2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6827</xdr:rowOff>
    </xdr:from>
    <xdr:to>
      <xdr:col>55</xdr:col>
      <xdr:colOff>50800</xdr:colOff>
      <xdr:row>76</xdr:row>
      <xdr:rowOff>108427</xdr:rowOff>
    </xdr:to>
    <xdr:sp macro="" textlink="">
      <xdr:nvSpPr>
        <xdr:cNvPr id="419" name="楕円 418"/>
        <xdr:cNvSpPr/>
      </xdr:nvSpPr>
      <xdr:spPr>
        <a:xfrm>
          <a:off x="10426700" y="1303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29705</xdr:rowOff>
    </xdr:from>
    <xdr:ext cx="534377" cy="259045"/>
    <xdr:sp macro="" textlink="">
      <xdr:nvSpPr>
        <xdr:cNvPr id="420" name="普通建設事業費 （ うち新規整備　）該当値テキスト"/>
        <xdr:cNvSpPr txBox="1"/>
      </xdr:nvSpPr>
      <xdr:spPr>
        <a:xfrm>
          <a:off x="10528300" y="128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38822</xdr:rowOff>
    </xdr:from>
    <xdr:to>
      <xdr:col>50</xdr:col>
      <xdr:colOff>165100</xdr:colOff>
      <xdr:row>77</xdr:row>
      <xdr:rowOff>140422</xdr:rowOff>
    </xdr:to>
    <xdr:sp macro="" textlink="">
      <xdr:nvSpPr>
        <xdr:cNvPr id="421" name="楕円 420"/>
        <xdr:cNvSpPr/>
      </xdr:nvSpPr>
      <xdr:spPr>
        <a:xfrm>
          <a:off x="9588500" y="132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156949</xdr:rowOff>
    </xdr:from>
    <xdr:ext cx="534377" cy="259045"/>
    <xdr:sp macro="" textlink="">
      <xdr:nvSpPr>
        <xdr:cNvPr id="422" name="テキスト ボックス 421"/>
        <xdr:cNvSpPr txBox="1"/>
      </xdr:nvSpPr>
      <xdr:spPr>
        <a:xfrm>
          <a:off x="9372111" y="130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100549</xdr:rowOff>
    </xdr:from>
    <xdr:to>
      <xdr:col>46</xdr:col>
      <xdr:colOff>38100</xdr:colOff>
      <xdr:row>78</xdr:row>
      <xdr:rowOff>30699</xdr:rowOff>
    </xdr:to>
    <xdr:sp macro="" textlink="">
      <xdr:nvSpPr>
        <xdr:cNvPr id="423" name="楕円 422"/>
        <xdr:cNvSpPr/>
      </xdr:nvSpPr>
      <xdr:spPr>
        <a:xfrm>
          <a:off x="8699500" y="133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21826</xdr:rowOff>
    </xdr:from>
    <xdr:ext cx="534377" cy="259045"/>
    <xdr:sp macro="" textlink="">
      <xdr:nvSpPr>
        <xdr:cNvPr id="424" name="テキスト ボックス 423"/>
        <xdr:cNvSpPr txBox="1"/>
      </xdr:nvSpPr>
      <xdr:spPr>
        <a:xfrm>
          <a:off x="8483111" y="133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102064</xdr:rowOff>
    </xdr:from>
    <xdr:to>
      <xdr:col>41</xdr:col>
      <xdr:colOff>101600</xdr:colOff>
      <xdr:row>77</xdr:row>
      <xdr:rowOff>32214</xdr:rowOff>
    </xdr:to>
    <xdr:sp macro="" textlink="">
      <xdr:nvSpPr>
        <xdr:cNvPr id="425" name="楕円 424"/>
        <xdr:cNvSpPr/>
      </xdr:nvSpPr>
      <xdr:spPr>
        <a:xfrm>
          <a:off x="7810500" y="131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48740</xdr:rowOff>
    </xdr:from>
    <xdr:ext cx="534377" cy="259045"/>
    <xdr:sp macro="" textlink="">
      <xdr:nvSpPr>
        <xdr:cNvPr id="426" name="テキスト ボックス 425"/>
        <xdr:cNvSpPr txBox="1"/>
      </xdr:nvSpPr>
      <xdr:spPr>
        <a:xfrm>
          <a:off x="7594111" y="129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4176</xdr:rowOff>
    </xdr:from>
    <xdr:to>
      <xdr:col>36</xdr:col>
      <xdr:colOff>165100</xdr:colOff>
      <xdr:row>78</xdr:row>
      <xdr:rowOff>105776</xdr:rowOff>
    </xdr:to>
    <xdr:sp macro="" textlink="">
      <xdr:nvSpPr>
        <xdr:cNvPr id="427" name="楕円 426"/>
        <xdr:cNvSpPr/>
      </xdr:nvSpPr>
      <xdr:spPr>
        <a:xfrm>
          <a:off x="6921500" y="1337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96903</xdr:rowOff>
    </xdr:from>
    <xdr:ext cx="534377" cy="259045"/>
    <xdr:sp macro="" textlink="">
      <xdr:nvSpPr>
        <xdr:cNvPr id="428" name="テキスト ボックス 427"/>
        <xdr:cNvSpPr txBox="1"/>
      </xdr:nvSpPr>
      <xdr:spPr>
        <a:xfrm>
          <a:off x="6705111" y="134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50800</xdr:rowOff>
    </xdr:from>
    <xdr:to>
      <xdr:col>55</xdr:col>
      <xdr:colOff>0</xdr:colOff>
      <xdr:row>99</xdr:row>
      <xdr:rowOff>88246</xdr:rowOff>
    </xdr:to>
    <xdr:cxnSp macro="">
      <xdr:nvCxnSpPr>
        <xdr:cNvPr id="459" name="直線コネクタ 458"/>
        <xdr:cNvCxnSpPr/>
      </xdr:nvCxnSpPr>
      <xdr:spPr>
        <a:xfrm>
          <a:off x="9639300" y="17024350"/>
          <a:ext cx="838200" cy="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23340</xdr:rowOff>
    </xdr:from>
    <xdr:to>
      <xdr:col>50</xdr:col>
      <xdr:colOff>114300</xdr:colOff>
      <xdr:row>99</xdr:row>
      <xdr:rowOff>50800</xdr:rowOff>
    </xdr:to>
    <xdr:cxnSp macro="">
      <xdr:nvCxnSpPr>
        <xdr:cNvPr id="462" name="直線コネクタ 461"/>
        <xdr:cNvCxnSpPr/>
      </xdr:nvCxnSpPr>
      <xdr:spPr>
        <a:xfrm>
          <a:off x="8750300" y="16996890"/>
          <a:ext cx="8890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23340</xdr:rowOff>
    </xdr:from>
    <xdr:to>
      <xdr:col>45</xdr:col>
      <xdr:colOff>177800</xdr:colOff>
      <xdr:row>99</xdr:row>
      <xdr:rowOff>75022</xdr:rowOff>
    </xdr:to>
    <xdr:cxnSp macro="">
      <xdr:nvCxnSpPr>
        <xdr:cNvPr id="465" name="直線コネクタ 464"/>
        <xdr:cNvCxnSpPr/>
      </xdr:nvCxnSpPr>
      <xdr:spPr>
        <a:xfrm flipV="1">
          <a:off x="7861300" y="16996890"/>
          <a:ext cx="889000" cy="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114071</xdr:rowOff>
    </xdr:from>
    <xdr:to>
      <xdr:col>41</xdr:col>
      <xdr:colOff>50800</xdr:colOff>
      <xdr:row>99</xdr:row>
      <xdr:rowOff>75022</xdr:rowOff>
    </xdr:to>
    <xdr:cxnSp macro="">
      <xdr:nvCxnSpPr>
        <xdr:cNvPr id="468" name="直線コネクタ 467"/>
        <xdr:cNvCxnSpPr/>
      </xdr:nvCxnSpPr>
      <xdr:spPr>
        <a:xfrm>
          <a:off x="6972300" y="16916171"/>
          <a:ext cx="889000" cy="1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37446</xdr:rowOff>
    </xdr:from>
    <xdr:to>
      <xdr:col>55</xdr:col>
      <xdr:colOff>50800</xdr:colOff>
      <xdr:row>99</xdr:row>
      <xdr:rowOff>139046</xdr:rowOff>
    </xdr:to>
    <xdr:sp macro="" textlink="">
      <xdr:nvSpPr>
        <xdr:cNvPr id="478" name="楕円 477"/>
        <xdr:cNvSpPr/>
      </xdr:nvSpPr>
      <xdr:spPr>
        <a:xfrm>
          <a:off x="10426700" y="1701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123823</xdr:rowOff>
    </xdr:from>
    <xdr:ext cx="469744" cy="259045"/>
    <xdr:sp macro="" textlink="">
      <xdr:nvSpPr>
        <xdr:cNvPr id="479" name="普通建設事業費 （ うち更新整備　）該当値テキスト"/>
        <xdr:cNvSpPr txBox="1"/>
      </xdr:nvSpPr>
      <xdr:spPr>
        <a:xfrm>
          <a:off x="10528300" y="169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0</xdr:rowOff>
    </xdr:from>
    <xdr:to>
      <xdr:col>50</xdr:col>
      <xdr:colOff>165100</xdr:colOff>
      <xdr:row>99</xdr:row>
      <xdr:rowOff>101600</xdr:rowOff>
    </xdr:to>
    <xdr:sp macro="" textlink="">
      <xdr:nvSpPr>
        <xdr:cNvPr id="480" name="楕円 479"/>
        <xdr:cNvSpPr/>
      </xdr:nvSpPr>
      <xdr:spPr>
        <a:xfrm>
          <a:off x="9588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92727</xdr:rowOff>
    </xdr:from>
    <xdr:ext cx="534377" cy="259045"/>
    <xdr:sp macro="" textlink="">
      <xdr:nvSpPr>
        <xdr:cNvPr id="481" name="テキスト ボックス 480"/>
        <xdr:cNvSpPr txBox="1"/>
      </xdr:nvSpPr>
      <xdr:spPr>
        <a:xfrm>
          <a:off x="9372111" y="170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143990</xdr:rowOff>
    </xdr:from>
    <xdr:to>
      <xdr:col>46</xdr:col>
      <xdr:colOff>38100</xdr:colOff>
      <xdr:row>99</xdr:row>
      <xdr:rowOff>74140</xdr:rowOff>
    </xdr:to>
    <xdr:sp macro="" textlink="">
      <xdr:nvSpPr>
        <xdr:cNvPr id="482" name="楕円 481"/>
        <xdr:cNvSpPr/>
      </xdr:nvSpPr>
      <xdr:spPr>
        <a:xfrm>
          <a:off x="8699500" y="169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65267</xdr:rowOff>
    </xdr:from>
    <xdr:ext cx="534377" cy="259045"/>
    <xdr:sp macro="" textlink="">
      <xdr:nvSpPr>
        <xdr:cNvPr id="483" name="テキスト ボックス 482"/>
        <xdr:cNvSpPr txBox="1"/>
      </xdr:nvSpPr>
      <xdr:spPr>
        <a:xfrm>
          <a:off x="8483111" y="1703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24222</xdr:rowOff>
    </xdr:from>
    <xdr:to>
      <xdr:col>41</xdr:col>
      <xdr:colOff>101600</xdr:colOff>
      <xdr:row>99</xdr:row>
      <xdr:rowOff>125822</xdr:rowOff>
    </xdr:to>
    <xdr:sp macro="" textlink="">
      <xdr:nvSpPr>
        <xdr:cNvPr id="484" name="楕円 483"/>
        <xdr:cNvSpPr/>
      </xdr:nvSpPr>
      <xdr:spPr>
        <a:xfrm>
          <a:off x="7810500" y="169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116949</xdr:rowOff>
    </xdr:from>
    <xdr:ext cx="469744" cy="259045"/>
    <xdr:sp macro="" textlink="">
      <xdr:nvSpPr>
        <xdr:cNvPr id="485" name="テキスト ボックス 484"/>
        <xdr:cNvSpPr txBox="1"/>
      </xdr:nvSpPr>
      <xdr:spPr>
        <a:xfrm>
          <a:off x="7626428" y="1709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63271</xdr:rowOff>
    </xdr:from>
    <xdr:to>
      <xdr:col>36</xdr:col>
      <xdr:colOff>165100</xdr:colOff>
      <xdr:row>98</xdr:row>
      <xdr:rowOff>164871</xdr:rowOff>
    </xdr:to>
    <xdr:sp macro="" textlink="">
      <xdr:nvSpPr>
        <xdr:cNvPr id="486" name="楕円 485"/>
        <xdr:cNvSpPr/>
      </xdr:nvSpPr>
      <xdr:spPr>
        <a:xfrm>
          <a:off x="6921500" y="168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155998</xdr:rowOff>
    </xdr:from>
    <xdr:ext cx="534377" cy="259045"/>
    <xdr:sp macro="" textlink="">
      <xdr:nvSpPr>
        <xdr:cNvPr id="487" name="テキスト ボックス 486"/>
        <xdr:cNvSpPr txBox="1"/>
      </xdr:nvSpPr>
      <xdr:spPr>
        <a:xfrm>
          <a:off x="6705111" y="169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65549</xdr:rowOff>
    </xdr:from>
    <xdr:to>
      <xdr:col>85</xdr:col>
      <xdr:colOff>127000</xdr:colOff>
      <xdr:row>39</xdr:row>
      <xdr:rowOff>78980</xdr:rowOff>
    </xdr:to>
    <xdr:cxnSp macro="">
      <xdr:nvCxnSpPr>
        <xdr:cNvPr id="518" name="直線コネクタ 517"/>
        <xdr:cNvCxnSpPr/>
      </xdr:nvCxnSpPr>
      <xdr:spPr>
        <a:xfrm>
          <a:off x="15481300" y="6752099"/>
          <a:ext cx="8382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65549</xdr:rowOff>
    </xdr:from>
    <xdr:to>
      <xdr:col>81</xdr:col>
      <xdr:colOff>50800</xdr:colOff>
      <xdr:row>39</xdr:row>
      <xdr:rowOff>73510</xdr:rowOff>
    </xdr:to>
    <xdr:cxnSp macro="">
      <xdr:nvCxnSpPr>
        <xdr:cNvPr id="521" name="直線コネクタ 520"/>
        <xdr:cNvCxnSpPr/>
      </xdr:nvCxnSpPr>
      <xdr:spPr>
        <a:xfrm flipV="1">
          <a:off x="14592300" y="6752099"/>
          <a:ext cx="889000" cy="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73510</xdr:rowOff>
    </xdr:from>
    <xdr:to>
      <xdr:col>76</xdr:col>
      <xdr:colOff>114300</xdr:colOff>
      <xdr:row>39</xdr:row>
      <xdr:rowOff>90812</xdr:rowOff>
    </xdr:to>
    <xdr:cxnSp macro="">
      <xdr:nvCxnSpPr>
        <xdr:cNvPr id="524" name="直線コネクタ 523"/>
        <xdr:cNvCxnSpPr/>
      </xdr:nvCxnSpPr>
      <xdr:spPr>
        <a:xfrm flipV="1">
          <a:off x="13703300" y="6760060"/>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90812</xdr:rowOff>
    </xdr:from>
    <xdr:to>
      <xdr:col>71</xdr:col>
      <xdr:colOff>177800</xdr:colOff>
      <xdr:row>39</xdr:row>
      <xdr:rowOff>91054</xdr:rowOff>
    </xdr:to>
    <xdr:cxnSp macro="">
      <xdr:nvCxnSpPr>
        <xdr:cNvPr id="527" name="直線コネクタ 526"/>
        <xdr:cNvCxnSpPr/>
      </xdr:nvCxnSpPr>
      <xdr:spPr>
        <a:xfrm flipV="1">
          <a:off x="12814300" y="6777362"/>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28180</xdr:rowOff>
    </xdr:from>
    <xdr:to>
      <xdr:col>85</xdr:col>
      <xdr:colOff>177800</xdr:colOff>
      <xdr:row>39</xdr:row>
      <xdr:rowOff>129780</xdr:rowOff>
    </xdr:to>
    <xdr:sp macro="" textlink="">
      <xdr:nvSpPr>
        <xdr:cNvPr id="537" name="楕円 536"/>
        <xdr:cNvSpPr/>
      </xdr:nvSpPr>
      <xdr:spPr>
        <a:xfrm>
          <a:off x="16268700" y="6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14749</xdr:rowOff>
    </xdr:from>
    <xdr:to>
      <xdr:col>81</xdr:col>
      <xdr:colOff>101600</xdr:colOff>
      <xdr:row>39</xdr:row>
      <xdr:rowOff>116349</xdr:rowOff>
    </xdr:to>
    <xdr:sp macro="" textlink="">
      <xdr:nvSpPr>
        <xdr:cNvPr id="539" name="楕円 538"/>
        <xdr:cNvSpPr/>
      </xdr:nvSpPr>
      <xdr:spPr>
        <a:xfrm>
          <a:off x="15430500" y="67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107476</xdr:rowOff>
    </xdr:from>
    <xdr:ext cx="534377" cy="259045"/>
    <xdr:sp macro="" textlink="">
      <xdr:nvSpPr>
        <xdr:cNvPr id="540" name="テキスト ボックス 539"/>
        <xdr:cNvSpPr txBox="1"/>
      </xdr:nvSpPr>
      <xdr:spPr>
        <a:xfrm>
          <a:off x="15214111" y="679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22710</xdr:rowOff>
    </xdr:from>
    <xdr:to>
      <xdr:col>76</xdr:col>
      <xdr:colOff>165100</xdr:colOff>
      <xdr:row>39</xdr:row>
      <xdr:rowOff>124310</xdr:rowOff>
    </xdr:to>
    <xdr:sp macro="" textlink="">
      <xdr:nvSpPr>
        <xdr:cNvPr id="541" name="楕円 540"/>
        <xdr:cNvSpPr/>
      </xdr:nvSpPr>
      <xdr:spPr>
        <a:xfrm>
          <a:off x="14541500" y="6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115437</xdr:rowOff>
    </xdr:from>
    <xdr:ext cx="469744" cy="259045"/>
    <xdr:sp macro="" textlink="">
      <xdr:nvSpPr>
        <xdr:cNvPr id="542" name="テキスト ボックス 541"/>
        <xdr:cNvSpPr txBox="1"/>
      </xdr:nvSpPr>
      <xdr:spPr>
        <a:xfrm>
          <a:off x="14357428" y="68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40012</xdr:rowOff>
    </xdr:from>
    <xdr:to>
      <xdr:col>72</xdr:col>
      <xdr:colOff>38100</xdr:colOff>
      <xdr:row>39</xdr:row>
      <xdr:rowOff>141612</xdr:rowOff>
    </xdr:to>
    <xdr:sp macro="" textlink="">
      <xdr:nvSpPr>
        <xdr:cNvPr id="543" name="楕円 542"/>
        <xdr:cNvSpPr/>
      </xdr:nvSpPr>
      <xdr:spPr>
        <a:xfrm>
          <a:off x="13652500" y="67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132739</xdr:rowOff>
    </xdr:from>
    <xdr:ext cx="469744" cy="259045"/>
    <xdr:sp macro="" textlink="">
      <xdr:nvSpPr>
        <xdr:cNvPr id="544" name="テキスト ボックス 543"/>
        <xdr:cNvSpPr txBox="1"/>
      </xdr:nvSpPr>
      <xdr:spPr>
        <a:xfrm>
          <a:off x="13468428" y="68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40254</xdr:rowOff>
    </xdr:from>
    <xdr:to>
      <xdr:col>67</xdr:col>
      <xdr:colOff>101600</xdr:colOff>
      <xdr:row>39</xdr:row>
      <xdr:rowOff>141854</xdr:rowOff>
    </xdr:to>
    <xdr:sp macro="" textlink="">
      <xdr:nvSpPr>
        <xdr:cNvPr id="545" name="楕円 544"/>
        <xdr:cNvSpPr/>
      </xdr:nvSpPr>
      <xdr:spPr>
        <a:xfrm>
          <a:off x="12763500" y="67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132981</xdr:rowOff>
    </xdr:from>
    <xdr:ext cx="469744" cy="259045"/>
    <xdr:sp macro="" textlink="">
      <xdr:nvSpPr>
        <xdr:cNvPr id="546" name="テキスト ボックス 545"/>
        <xdr:cNvSpPr txBox="1"/>
      </xdr:nvSpPr>
      <xdr:spPr>
        <a:xfrm>
          <a:off x="12579428" y="681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30045</xdr:rowOff>
    </xdr:from>
    <xdr:to>
      <xdr:col>85</xdr:col>
      <xdr:colOff>127000</xdr:colOff>
      <xdr:row>77</xdr:row>
      <xdr:rowOff>62419</xdr:rowOff>
    </xdr:to>
    <xdr:cxnSp macro="">
      <xdr:nvCxnSpPr>
        <xdr:cNvPr id="628" name="直線コネクタ 627"/>
        <xdr:cNvCxnSpPr/>
      </xdr:nvCxnSpPr>
      <xdr:spPr>
        <a:xfrm flipV="1">
          <a:off x="15481300" y="13231695"/>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62419</xdr:rowOff>
    </xdr:from>
    <xdr:to>
      <xdr:col>81</xdr:col>
      <xdr:colOff>50800</xdr:colOff>
      <xdr:row>77</xdr:row>
      <xdr:rowOff>91105</xdr:rowOff>
    </xdr:to>
    <xdr:cxnSp macro="">
      <xdr:nvCxnSpPr>
        <xdr:cNvPr id="631" name="直線コネクタ 630"/>
        <xdr:cNvCxnSpPr/>
      </xdr:nvCxnSpPr>
      <xdr:spPr>
        <a:xfrm flipV="1">
          <a:off x="14592300" y="13264069"/>
          <a:ext cx="8890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88247</xdr:rowOff>
    </xdr:from>
    <xdr:to>
      <xdr:col>76</xdr:col>
      <xdr:colOff>114300</xdr:colOff>
      <xdr:row>77</xdr:row>
      <xdr:rowOff>91105</xdr:rowOff>
    </xdr:to>
    <xdr:cxnSp macro="">
      <xdr:nvCxnSpPr>
        <xdr:cNvPr id="634" name="直線コネクタ 633"/>
        <xdr:cNvCxnSpPr/>
      </xdr:nvCxnSpPr>
      <xdr:spPr>
        <a:xfrm>
          <a:off x="13703300" y="1328989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83369</xdr:rowOff>
    </xdr:from>
    <xdr:to>
      <xdr:col>71</xdr:col>
      <xdr:colOff>177800</xdr:colOff>
      <xdr:row>77</xdr:row>
      <xdr:rowOff>88247</xdr:rowOff>
    </xdr:to>
    <xdr:cxnSp macro="">
      <xdr:nvCxnSpPr>
        <xdr:cNvPr id="637" name="直線コネクタ 636"/>
        <xdr:cNvCxnSpPr/>
      </xdr:nvCxnSpPr>
      <xdr:spPr>
        <a:xfrm>
          <a:off x="12814300" y="1328501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150695</xdr:rowOff>
    </xdr:from>
    <xdr:to>
      <xdr:col>85</xdr:col>
      <xdr:colOff>177800</xdr:colOff>
      <xdr:row>77</xdr:row>
      <xdr:rowOff>80845</xdr:rowOff>
    </xdr:to>
    <xdr:sp macro="" textlink="">
      <xdr:nvSpPr>
        <xdr:cNvPr id="647" name="楕円 646"/>
        <xdr:cNvSpPr/>
      </xdr:nvSpPr>
      <xdr:spPr>
        <a:xfrm>
          <a:off x="16268700" y="131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129122</xdr:rowOff>
    </xdr:from>
    <xdr:ext cx="534377" cy="259045"/>
    <xdr:sp macro="" textlink="">
      <xdr:nvSpPr>
        <xdr:cNvPr id="648" name="公債費該当値テキスト"/>
        <xdr:cNvSpPr txBox="1"/>
      </xdr:nvSpPr>
      <xdr:spPr>
        <a:xfrm>
          <a:off x="16370300" y="131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11619</xdr:rowOff>
    </xdr:from>
    <xdr:to>
      <xdr:col>81</xdr:col>
      <xdr:colOff>101600</xdr:colOff>
      <xdr:row>77</xdr:row>
      <xdr:rowOff>113219</xdr:rowOff>
    </xdr:to>
    <xdr:sp macro="" textlink="">
      <xdr:nvSpPr>
        <xdr:cNvPr id="649" name="楕円 648"/>
        <xdr:cNvSpPr/>
      </xdr:nvSpPr>
      <xdr:spPr>
        <a:xfrm>
          <a:off x="15430500" y="132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104346</xdr:rowOff>
    </xdr:from>
    <xdr:ext cx="534377" cy="259045"/>
    <xdr:sp macro="" textlink="">
      <xdr:nvSpPr>
        <xdr:cNvPr id="650" name="テキスト ボックス 649"/>
        <xdr:cNvSpPr txBox="1"/>
      </xdr:nvSpPr>
      <xdr:spPr>
        <a:xfrm>
          <a:off x="15214111" y="133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40305</xdr:rowOff>
    </xdr:from>
    <xdr:to>
      <xdr:col>76</xdr:col>
      <xdr:colOff>165100</xdr:colOff>
      <xdr:row>77</xdr:row>
      <xdr:rowOff>141905</xdr:rowOff>
    </xdr:to>
    <xdr:sp macro="" textlink="">
      <xdr:nvSpPr>
        <xdr:cNvPr id="651" name="楕円 650"/>
        <xdr:cNvSpPr/>
      </xdr:nvSpPr>
      <xdr:spPr>
        <a:xfrm>
          <a:off x="14541500" y="132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133032</xdr:rowOff>
    </xdr:from>
    <xdr:ext cx="534377" cy="259045"/>
    <xdr:sp macro="" textlink="">
      <xdr:nvSpPr>
        <xdr:cNvPr id="652" name="テキスト ボックス 651"/>
        <xdr:cNvSpPr txBox="1"/>
      </xdr:nvSpPr>
      <xdr:spPr>
        <a:xfrm>
          <a:off x="14325111" y="13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37447</xdr:rowOff>
    </xdr:from>
    <xdr:to>
      <xdr:col>72</xdr:col>
      <xdr:colOff>38100</xdr:colOff>
      <xdr:row>77</xdr:row>
      <xdr:rowOff>139047</xdr:rowOff>
    </xdr:to>
    <xdr:sp macro="" textlink="">
      <xdr:nvSpPr>
        <xdr:cNvPr id="653" name="楕円 652"/>
        <xdr:cNvSpPr/>
      </xdr:nvSpPr>
      <xdr:spPr>
        <a:xfrm>
          <a:off x="13652500" y="132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130174</xdr:rowOff>
    </xdr:from>
    <xdr:ext cx="534377" cy="259045"/>
    <xdr:sp macro="" textlink="">
      <xdr:nvSpPr>
        <xdr:cNvPr id="654" name="テキスト ボックス 653"/>
        <xdr:cNvSpPr txBox="1"/>
      </xdr:nvSpPr>
      <xdr:spPr>
        <a:xfrm>
          <a:off x="13436111" y="133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32569</xdr:rowOff>
    </xdr:from>
    <xdr:to>
      <xdr:col>67</xdr:col>
      <xdr:colOff>101600</xdr:colOff>
      <xdr:row>77</xdr:row>
      <xdr:rowOff>134169</xdr:rowOff>
    </xdr:to>
    <xdr:sp macro="" textlink="">
      <xdr:nvSpPr>
        <xdr:cNvPr id="655" name="楕円 654"/>
        <xdr:cNvSpPr/>
      </xdr:nvSpPr>
      <xdr:spPr>
        <a:xfrm>
          <a:off x="12763500" y="132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125296</xdr:rowOff>
    </xdr:from>
    <xdr:ext cx="534377" cy="259045"/>
    <xdr:sp macro="" textlink="">
      <xdr:nvSpPr>
        <xdr:cNvPr id="656" name="テキスト ボックス 655"/>
        <xdr:cNvSpPr txBox="1"/>
      </xdr:nvSpPr>
      <xdr:spPr>
        <a:xfrm>
          <a:off x="12547111" y="133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135889</xdr:rowOff>
    </xdr:from>
    <xdr:to>
      <xdr:col>85</xdr:col>
      <xdr:colOff>127000</xdr:colOff>
      <xdr:row>98</xdr:row>
      <xdr:rowOff>136756</xdr:rowOff>
    </xdr:to>
    <xdr:cxnSp macro="">
      <xdr:nvCxnSpPr>
        <xdr:cNvPr id="683" name="直線コネクタ 682"/>
        <xdr:cNvCxnSpPr/>
      </xdr:nvCxnSpPr>
      <xdr:spPr>
        <a:xfrm flipV="1">
          <a:off x="15481300" y="16937989"/>
          <a:ext cx="8382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113063</xdr:rowOff>
    </xdr:from>
    <xdr:to>
      <xdr:col>81</xdr:col>
      <xdr:colOff>50800</xdr:colOff>
      <xdr:row>98</xdr:row>
      <xdr:rowOff>136756</xdr:rowOff>
    </xdr:to>
    <xdr:cxnSp macro="">
      <xdr:nvCxnSpPr>
        <xdr:cNvPr id="686" name="直線コネクタ 685"/>
        <xdr:cNvCxnSpPr/>
      </xdr:nvCxnSpPr>
      <xdr:spPr>
        <a:xfrm>
          <a:off x="14592300" y="1691516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113063</xdr:rowOff>
    </xdr:from>
    <xdr:to>
      <xdr:col>76</xdr:col>
      <xdr:colOff>114300</xdr:colOff>
      <xdr:row>98</xdr:row>
      <xdr:rowOff>116675</xdr:rowOff>
    </xdr:to>
    <xdr:cxnSp macro="">
      <xdr:nvCxnSpPr>
        <xdr:cNvPr id="689" name="直線コネクタ 688"/>
        <xdr:cNvCxnSpPr/>
      </xdr:nvCxnSpPr>
      <xdr:spPr>
        <a:xfrm flipV="1">
          <a:off x="13703300" y="1691516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116675</xdr:rowOff>
    </xdr:from>
    <xdr:to>
      <xdr:col>71</xdr:col>
      <xdr:colOff>177800</xdr:colOff>
      <xdr:row>98</xdr:row>
      <xdr:rowOff>133135</xdr:rowOff>
    </xdr:to>
    <xdr:cxnSp macro="">
      <xdr:nvCxnSpPr>
        <xdr:cNvPr id="692" name="直線コネクタ 691"/>
        <xdr:cNvCxnSpPr/>
      </xdr:nvCxnSpPr>
      <xdr:spPr>
        <a:xfrm flipV="1">
          <a:off x="12814300" y="16918775"/>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85089</xdr:rowOff>
    </xdr:from>
    <xdr:to>
      <xdr:col>85</xdr:col>
      <xdr:colOff>177800</xdr:colOff>
      <xdr:row>99</xdr:row>
      <xdr:rowOff>15239</xdr:rowOff>
    </xdr:to>
    <xdr:sp macro="" textlink="">
      <xdr:nvSpPr>
        <xdr:cNvPr id="702" name="楕円 701"/>
        <xdr:cNvSpPr/>
      </xdr:nvSpPr>
      <xdr:spPr>
        <a:xfrm>
          <a:off x="16268700" y="168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xdr:rowOff>
    </xdr:from>
    <xdr:ext cx="469744" cy="259045"/>
    <xdr:sp macro="" textlink="">
      <xdr:nvSpPr>
        <xdr:cNvPr id="703" name="積立金該当値テキスト"/>
        <xdr:cNvSpPr txBox="1"/>
      </xdr:nvSpPr>
      <xdr:spPr>
        <a:xfrm>
          <a:off x="16370300" y="1680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85956</xdr:rowOff>
    </xdr:from>
    <xdr:to>
      <xdr:col>81</xdr:col>
      <xdr:colOff>101600</xdr:colOff>
      <xdr:row>99</xdr:row>
      <xdr:rowOff>16106</xdr:rowOff>
    </xdr:to>
    <xdr:sp macro="" textlink="">
      <xdr:nvSpPr>
        <xdr:cNvPr id="704" name="楕円 703"/>
        <xdr:cNvSpPr/>
      </xdr:nvSpPr>
      <xdr:spPr>
        <a:xfrm>
          <a:off x="15430500" y="168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7233</xdr:rowOff>
    </xdr:from>
    <xdr:ext cx="469744" cy="259045"/>
    <xdr:sp macro="" textlink="">
      <xdr:nvSpPr>
        <xdr:cNvPr id="705" name="テキスト ボックス 704"/>
        <xdr:cNvSpPr txBox="1"/>
      </xdr:nvSpPr>
      <xdr:spPr>
        <a:xfrm>
          <a:off x="15246428" y="1698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62263</xdr:rowOff>
    </xdr:from>
    <xdr:to>
      <xdr:col>76</xdr:col>
      <xdr:colOff>165100</xdr:colOff>
      <xdr:row>98</xdr:row>
      <xdr:rowOff>163863</xdr:rowOff>
    </xdr:to>
    <xdr:sp macro="" textlink="">
      <xdr:nvSpPr>
        <xdr:cNvPr id="706" name="楕円 705"/>
        <xdr:cNvSpPr/>
      </xdr:nvSpPr>
      <xdr:spPr>
        <a:xfrm>
          <a:off x="14541500" y="168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154990</xdr:rowOff>
    </xdr:from>
    <xdr:ext cx="534377" cy="259045"/>
    <xdr:sp macro="" textlink="">
      <xdr:nvSpPr>
        <xdr:cNvPr id="707" name="テキスト ボックス 706"/>
        <xdr:cNvSpPr txBox="1"/>
      </xdr:nvSpPr>
      <xdr:spPr>
        <a:xfrm>
          <a:off x="14325111" y="169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65875</xdr:rowOff>
    </xdr:from>
    <xdr:to>
      <xdr:col>72</xdr:col>
      <xdr:colOff>38100</xdr:colOff>
      <xdr:row>98</xdr:row>
      <xdr:rowOff>167475</xdr:rowOff>
    </xdr:to>
    <xdr:sp macro="" textlink="">
      <xdr:nvSpPr>
        <xdr:cNvPr id="708" name="楕円 707"/>
        <xdr:cNvSpPr/>
      </xdr:nvSpPr>
      <xdr:spPr>
        <a:xfrm>
          <a:off x="13652500" y="168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158602</xdr:rowOff>
    </xdr:from>
    <xdr:ext cx="534377" cy="259045"/>
    <xdr:sp macro="" textlink="">
      <xdr:nvSpPr>
        <xdr:cNvPr id="709" name="テキスト ボックス 708"/>
        <xdr:cNvSpPr txBox="1"/>
      </xdr:nvSpPr>
      <xdr:spPr>
        <a:xfrm>
          <a:off x="13436111" y="169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82335</xdr:rowOff>
    </xdr:from>
    <xdr:to>
      <xdr:col>67</xdr:col>
      <xdr:colOff>101600</xdr:colOff>
      <xdr:row>99</xdr:row>
      <xdr:rowOff>12485</xdr:rowOff>
    </xdr:to>
    <xdr:sp macro="" textlink="">
      <xdr:nvSpPr>
        <xdr:cNvPr id="710" name="楕円 709"/>
        <xdr:cNvSpPr/>
      </xdr:nvSpPr>
      <xdr:spPr>
        <a:xfrm>
          <a:off x="12763500" y="168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3612</xdr:rowOff>
    </xdr:from>
    <xdr:ext cx="469744" cy="259045"/>
    <xdr:sp macro="" textlink="">
      <xdr:nvSpPr>
        <xdr:cNvPr id="711" name="テキスト ボックス 710"/>
        <xdr:cNvSpPr txBox="1"/>
      </xdr:nvSpPr>
      <xdr:spPr>
        <a:xfrm>
          <a:off x="12579428" y="169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74549</xdr:rowOff>
    </xdr:from>
    <xdr:to>
      <xdr:col>116</xdr:col>
      <xdr:colOff>63500</xdr:colOff>
      <xdr:row>38</xdr:row>
      <xdr:rowOff>77841</xdr:rowOff>
    </xdr:to>
    <xdr:cxnSp macro="">
      <xdr:nvCxnSpPr>
        <xdr:cNvPr id="738" name="直線コネクタ 737"/>
        <xdr:cNvCxnSpPr/>
      </xdr:nvCxnSpPr>
      <xdr:spPr>
        <a:xfrm flipV="1">
          <a:off x="21323300" y="6589649"/>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36739</xdr:rowOff>
    </xdr:from>
    <xdr:to>
      <xdr:col>111</xdr:col>
      <xdr:colOff>177800</xdr:colOff>
      <xdr:row>38</xdr:row>
      <xdr:rowOff>77841</xdr:rowOff>
    </xdr:to>
    <xdr:cxnSp macro="">
      <xdr:nvCxnSpPr>
        <xdr:cNvPr id="741" name="直線コネクタ 740"/>
        <xdr:cNvCxnSpPr/>
      </xdr:nvCxnSpPr>
      <xdr:spPr>
        <a:xfrm>
          <a:off x="20434300" y="6551839"/>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36739</xdr:rowOff>
    </xdr:from>
    <xdr:to>
      <xdr:col>107</xdr:col>
      <xdr:colOff>50800</xdr:colOff>
      <xdr:row>38</xdr:row>
      <xdr:rowOff>74161</xdr:rowOff>
    </xdr:to>
    <xdr:cxnSp macro="">
      <xdr:nvCxnSpPr>
        <xdr:cNvPr id="744" name="直線コネクタ 743"/>
        <xdr:cNvCxnSpPr/>
      </xdr:nvCxnSpPr>
      <xdr:spPr>
        <a:xfrm flipV="1">
          <a:off x="19545300" y="6551839"/>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65588</xdr:rowOff>
    </xdr:from>
    <xdr:to>
      <xdr:col>102</xdr:col>
      <xdr:colOff>114300</xdr:colOff>
      <xdr:row>38</xdr:row>
      <xdr:rowOff>74161</xdr:rowOff>
    </xdr:to>
    <xdr:cxnSp macro="">
      <xdr:nvCxnSpPr>
        <xdr:cNvPr id="747" name="直線コネクタ 746"/>
        <xdr:cNvCxnSpPr/>
      </xdr:nvCxnSpPr>
      <xdr:spPr>
        <a:xfrm>
          <a:off x="18656300" y="658068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23749</xdr:rowOff>
    </xdr:from>
    <xdr:to>
      <xdr:col>116</xdr:col>
      <xdr:colOff>114300</xdr:colOff>
      <xdr:row>38</xdr:row>
      <xdr:rowOff>125349</xdr:rowOff>
    </xdr:to>
    <xdr:sp macro="" textlink="">
      <xdr:nvSpPr>
        <xdr:cNvPr id="757" name="楕円 756"/>
        <xdr:cNvSpPr/>
      </xdr:nvSpPr>
      <xdr:spPr>
        <a:xfrm>
          <a:off x="221107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157624</xdr:rowOff>
    </xdr:from>
    <xdr:ext cx="469744" cy="259045"/>
    <xdr:sp macro="" textlink="">
      <xdr:nvSpPr>
        <xdr:cNvPr id="758" name="投資及び出資金該当値テキスト"/>
        <xdr:cNvSpPr txBox="1"/>
      </xdr:nvSpPr>
      <xdr:spPr>
        <a:xfrm>
          <a:off x="22212300" y="65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27041</xdr:rowOff>
    </xdr:from>
    <xdr:to>
      <xdr:col>112</xdr:col>
      <xdr:colOff>38100</xdr:colOff>
      <xdr:row>38</xdr:row>
      <xdr:rowOff>128641</xdr:rowOff>
    </xdr:to>
    <xdr:sp macro="" textlink="">
      <xdr:nvSpPr>
        <xdr:cNvPr id="759" name="楕円 758"/>
        <xdr:cNvSpPr/>
      </xdr:nvSpPr>
      <xdr:spPr>
        <a:xfrm>
          <a:off x="21272500" y="65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119768</xdr:rowOff>
    </xdr:from>
    <xdr:ext cx="469744" cy="259045"/>
    <xdr:sp macro="" textlink="">
      <xdr:nvSpPr>
        <xdr:cNvPr id="760" name="テキスト ボックス 759"/>
        <xdr:cNvSpPr txBox="1"/>
      </xdr:nvSpPr>
      <xdr:spPr>
        <a:xfrm>
          <a:off x="21088428" y="66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157388</xdr:rowOff>
    </xdr:from>
    <xdr:to>
      <xdr:col>107</xdr:col>
      <xdr:colOff>101600</xdr:colOff>
      <xdr:row>38</xdr:row>
      <xdr:rowOff>87539</xdr:rowOff>
    </xdr:to>
    <xdr:sp macro="" textlink="">
      <xdr:nvSpPr>
        <xdr:cNvPr id="761" name="楕円 760"/>
        <xdr:cNvSpPr/>
      </xdr:nvSpPr>
      <xdr:spPr>
        <a:xfrm>
          <a:off x="20383500" y="6501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104065</xdr:rowOff>
    </xdr:from>
    <xdr:ext cx="469744" cy="259045"/>
    <xdr:sp macro="" textlink="">
      <xdr:nvSpPr>
        <xdr:cNvPr id="762" name="テキスト ボックス 761"/>
        <xdr:cNvSpPr txBox="1"/>
      </xdr:nvSpPr>
      <xdr:spPr>
        <a:xfrm>
          <a:off x="20199428" y="62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23361</xdr:rowOff>
    </xdr:from>
    <xdr:to>
      <xdr:col>102</xdr:col>
      <xdr:colOff>165100</xdr:colOff>
      <xdr:row>38</xdr:row>
      <xdr:rowOff>124961</xdr:rowOff>
    </xdr:to>
    <xdr:sp macro="" textlink="">
      <xdr:nvSpPr>
        <xdr:cNvPr id="763" name="楕円 762"/>
        <xdr:cNvSpPr/>
      </xdr:nvSpPr>
      <xdr:spPr>
        <a:xfrm>
          <a:off x="19494500" y="65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116088</xdr:rowOff>
    </xdr:from>
    <xdr:ext cx="469744" cy="259045"/>
    <xdr:sp macro="" textlink="">
      <xdr:nvSpPr>
        <xdr:cNvPr id="764" name="テキスト ボックス 763"/>
        <xdr:cNvSpPr txBox="1"/>
      </xdr:nvSpPr>
      <xdr:spPr>
        <a:xfrm>
          <a:off x="19310428" y="663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14788</xdr:rowOff>
    </xdr:from>
    <xdr:to>
      <xdr:col>98</xdr:col>
      <xdr:colOff>38100</xdr:colOff>
      <xdr:row>38</xdr:row>
      <xdr:rowOff>116388</xdr:rowOff>
    </xdr:to>
    <xdr:sp macro="" textlink="">
      <xdr:nvSpPr>
        <xdr:cNvPr id="765" name="楕円 764"/>
        <xdr:cNvSpPr/>
      </xdr:nvSpPr>
      <xdr:spPr>
        <a:xfrm>
          <a:off x="18605500" y="652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132915</xdr:rowOff>
    </xdr:from>
    <xdr:ext cx="469744" cy="259045"/>
    <xdr:sp macro="" textlink="">
      <xdr:nvSpPr>
        <xdr:cNvPr id="766" name="テキスト ボックス 765"/>
        <xdr:cNvSpPr txBox="1"/>
      </xdr:nvSpPr>
      <xdr:spPr>
        <a:xfrm>
          <a:off x="18421428" y="63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63919</xdr:rowOff>
    </xdr:from>
    <xdr:to>
      <xdr:col>111</xdr:col>
      <xdr:colOff>177800</xdr:colOff>
      <xdr:row>59</xdr:row>
      <xdr:rowOff>44450</xdr:rowOff>
    </xdr:to>
    <xdr:cxnSp macro="">
      <xdr:nvCxnSpPr>
        <xdr:cNvPr id="798" name="直線コネクタ 797"/>
        <xdr:cNvCxnSpPr/>
      </xdr:nvCxnSpPr>
      <xdr:spPr>
        <a:xfrm>
          <a:off x="20434300" y="10008019"/>
          <a:ext cx="889000" cy="1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63919</xdr:rowOff>
    </xdr:from>
    <xdr:to>
      <xdr:col>107</xdr:col>
      <xdr:colOff>50800</xdr:colOff>
      <xdr:row>59</xdr:row>
      <xdr:rowOff>44450</xdr:rowOff>
    </xdr:to>
    <xdr:cxnSp macro="">
      <xdr:nvCxnSpPr>
        <xdr:cNvPr id="801" name="直線コネクタ 800"/>
        <xdr:cNvCxnSpPr/>
      </xdr:nvCxnSpPr>
      <xdr:spPr>
        <a:xfrm flipV="1">
          <a:off x="19545300" y="10008019"/>
          <a:ext cx="889000" cy="1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13119</xdr:rowOff>
    </xdr:from>
    <xdr:to>
      <xdr:col>107</xdr:col>
      <xdr:colOff>101600</xdr:colOff>
      <xdr:row>58</xdr:row>
      <xdr:rowOff>114719</xdr:rowOff>
    </xdr:to>
    <xdr:sp macro="" textlink="">
      <xdr:nvSpPr>
        <xdr:cNvPr id="818" name="楕円 817"/>
        <xdr:cNvSpPr/>
      </xdr:nvSpPr>
      <xdr:spPr>
        <a:xfrm>
          <a:off x="20383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105846</xdr:rowOff>
    </xdr:from>
    <xdr:ext cx="469744" cy="259045"/>
    <xdr:sp macro="" textlink="">
      <xdr:nvSpPr>
        <xdr:cNvPr id="819" name="テキスト ボックス 818"/>
        <xdr:cNvSpPr txBox="1"/>
      </xdr:nvSpPr>
      <xdr:spPr>
        <a:xfrm>
          <a:off x="20199428" y="1004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36075</xdr:rowOff>
    </xdr:from>
    <xdr:to>
      <xdr:col>116</xdr:col>
      <xdr:colOff>63500</xdr:colOff>
      <xdr:row>76</xdr:row>
      <xdr:rowOff>44176</xdr:rowOff>
    </xdr:to>
    <xdr:cxnSp macro="">
      <xdr:nvCxnSpPr>
        <xdr:cNvPr id="852" name="直線コネクタ 851"/>
        <xdr:cNvCxnSpPr/>
      </xdr:nvCxnSpPr>
      <xdr:spPr>
        <a:xfrm flipV="1">
          <a:off x="21323300" y="13066275"/>
          <a:ext cx="8382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44176</xdr:rowOff>
    </xdr:from>
    <xdr:to>
      <xdr:col>111</xdr:col>
      <xdr:colOff>177800</xdr:colOff>
      <xdr:row>76</xdr:row>
      <xdr:rowOff>56863</xdr:rowOff>
    </xdr:to>
    <xdr:cxnSp macro="">
      <xdr:nvCxnSpPr>
        <xdr:cNvPr id="855" name="直線コネクタ 854"/>
        <xdr:cNvCxnSpPr/>
      </xdr:nvCxnSpPr>
      <xdr:spPr>
        <a:xfrm flipV="1">
          <a:off x="20434300" y="1307437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56863</xdr:rowOff>
    </xdr:from>
    <xdr:to>
      <xdr:col>107</xdr:col>
      <xdr:colOff>50800</xdr:colOff>
      <xdr:row>76</xdr:row>
      <xdr:rowOff>94445</xdr:rowOff>
    </xdr:to>
    <xdr:cxnSp macro="">
      <xdr:nvCxnSpPr>
        <xdr:cNvPr id="858" name="直線コネクタ 857"/>
        <xdr:cNvCxnSpPr/>
      </xdr:nvCxnSpPr>
      <xdr:spPr>
        <a:xfrm flipV="1">
          <a:off x="19545300" y="13087063"/>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75417</xdr:rowOff>
    </xdr:from>
    <xdr:to>
      <xdr:col>102</xdr:col>
      <xdr:colOff>114300</xdr:colOff>
      <xdr:row>76</xdr:row>
      <xdr:rowOff>94445</xdr:rowOff>
    </xdr:to>
    <xdr:cxnSp macro="">
      <xdr:nvCxnSpPr>
        <xdr:cNvPr id="861" name="直線コネクタ 860"/>
        <xdr:cNvCxnSpPr/>
      </xdr:nvCxnSpPr>
      <xdr:spPr>
        <a:xfrm>
          <a:off x="18656300" y="13105617"/>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156725</xdr:rowOff>
    </xdr:from>
    <xdr:to>
      <xdr:col>116</xdr:col>
      <xdr:colOff>114300</xdr:colOff>
      <xdr:row>76</xdr:row>
      <xdr:rowOff>86875</xdr:rowOff>
    </xdr:to>
    <xdr:sp macro="" textlink="">
      <xdr:nvSpPr>
        <xdr:cNvPr id="871" name="楕円 870"/>
        <xdr:cNvSpPr/>
      </xdr:nvSpPr>
      <xdr:spPr>
        <a:xfrm>
          <a:off x="22110700" y="130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135152</xdr:rowOff>
    </xdr:from>
    <xdr:ext cx="534377" cy="259045"/>
    <xdr:sp macro="" textlink="">
      <xdr:nvSpPr>
        <xdr:cNvPr id="872" name="繰出金該当値テキスト"/>
        <xdr:cNvSpPr txBox="1"/>
      </xdr:nvSpPr>
      <xdr:spPr>
        <a:xfrm>
          <a:off x="22212300" y="129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164826</xdr:rowOff>
    </xdr:from>
    <xdr:to>
      <xdr:col>112</xdr:col>
      <xdr:colOff>38100</xdr:colOff>
      <xdr:row>76</xdr:row>
      <xdr:rowOff>94976</xdr:rowOff>
    </xdr:to>
    <xdr:sp macro="" textlink="">
      <xdr:nvSpPr>
        <xdr:cNvPr id="873" name="楕円 872"/>
        <xdr:cNvSpPr/>
      </xdr:nvSpPr>
      <xdr:spPr>
        <a:xfrm>
          <a:off x="21272500" y="130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86103</xdr:rowOff>
    </xdr:from>
    <xdr:ext cx="534377" cy="259045"/>
    <xdr:sp macro="" textlink="">
      <xdr:nvSpPr>
        <xdr:cNvPr id="874" name="テキスト ボックス 873"/>
        <xdr:cNvSpPr txBox="1"/>
      </xdr:nvSpPr>
      <xdr:spPr>
        <a:xfrm>
          <a:off x="21056111" y="131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6063</xdr:rowOff>
    </xdr:from>
    <xdr:to>
      <xdr:col>107</xdr:col>
      <xdr:colOff>101600</xdr:colOff>
      <xdr:row>76</xdr:row>
      <xdr:rowOff>107663</xdr:rowOff>
    </xdr:to>
    <xdr:sp macro="" textlink="">
      <xdr:nvSpPr>
        <xdr:cNvPr id="875" name="楕円 874"/>
        <xdr:cNvSpPr/>
      </xdr:nvSpPr>
      <xdr:spPr>
        <a:xfrm>
          <a:off x="20383500" y="13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98790</xdr:rowOff>
    </xdr:from>
    <xdr:ext cx="534377" cy="259045"/>
    <xdr:sp macro="" textlink="">
      <xdr:nvSpPr>
        <xdr:cNvPr id="876" name="テキスト ボックス 875"/>
        <xdr:cNvSpPr txBox="1"/>
      </xdr:nvSpPr>
      <xdr:spPr>
        <a:xfrm>
          <a:off x="20167111" y="131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43645</xdr:rowOff>
    </xdr:from>
    <xdr:to>
      <xdr:col>102</xdr:col>
      <xdr:colOff>165100</xdr:colOff>
      <xdr:row>76</xdr:row>
      <xdr:rowOff>145245</xdr:rowOff>
    </xdr:to>
    <xdr:sp macro="" textlink="">
      <xdr:nvSpPr>
        <xdr:cNvPr id="877" name="楕円 876"/>
        <xdr:cNvSpPr/>
      </xdr:nvSpPr>
      <xdr:spPr>
        <a:xfrm>
          <a:off x="19494500" y="130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136372</xdr:rowOff>
    </xdr:from>
    <xdr:ext cx="534377" cy="259045"/>
    <xdr:sp macro="" textlink="">
      <xdr:nvSpPr>
        <xdr:cNvPr id="878" name="テキスト ボックス 877"/>
        <xdr:cNvSpPr txBox="1"/>
      </xdr:nvSpPr>
      <xdr:spPr>
        <a:xfrm>
          <a:off x="19278111" y="131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24617</xdr:rowOff>
    </xdr:from>
    <xdr:to>
      <xdr:col>98</xdr:col>
      <xdr:colOff>38100</xdr:colOff>
      <xdr:row>76</xdr:row>
      <xdr:rowOff>126217</xdr:rowOff>
    </xdr:to>
    <xdr:sp macro="" textlink="">
      <xdr:nvSpPr>
        <xdr:cNvPr id="879" name="楕円 878"/>
        <xdr:cNvSpPr/>
      </xdr:nvSpPr>
      <xdr:spPr>
        <a:xfrm>
          <a:off x="18605500" y="130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117344</xdr:rowOff>
    </xdr:from>
    <xdr:ext cx="534377" cy="259045"/>
    <xdr:sp macro="" textlink="">
      <xdr:nvSpPr>
        <xdr:cNvPr id="880" name="テキスト ボックス 879"/>
        <xdr:cNvSpPr txBox="1"/>
      </xdr:nvSpPr>
      <xdr:spPr>
        <a:xfrm>
          <a:off x="18389111" y="131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・普通建設事業費（うち新規整備）の住民一人当たりのコストは、９２，９５１円と類似団体平均、全国平均及び三重県平均と比較しても高い状況となっている。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これは、突発的な建設工事（観光インフォメーションセンター建設や津波避難タワー建設など）を実施したためである。今後は減少していく見込みである。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また、公共施設等総合管理計画に基づき、サービスの提供に支障をきたさないよう、適正な公共施設管理に努め、普通建設事業費の抑制を図る必要がある。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
8,432
88.13
5,351,589
5,081,585
212,757
3,152,000
4,593,281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151511</xdr:rowOff>
    </xdr:from>
    <xdr:to>
      <xdr:col>24</xdr:col>
      <xdr:colOff>63500</xdr:colOff>
      <xdr:row>38</xdr:row>
      <xdr:rowOff>47625</xdr:rowOff>
    </xdr:to>
    <xdr:cxnSp macro="">
      <xdr:nvCxnSpPr>
        <xdr:cNvPr id="61" name="直線コネクタ 60"/>
        <xdr:cNvCxnSpPr/>
      </xdr:nvCxnSpPr>
      <xdr:spPr>
        <a:xfrm flipV="1">
          <a:off x="3797300" y="6495161"/>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36830</xdr:rowOff>
    </xdr:from>
    <xdr:to>
      <xdr:col>19</xdr:col>
      <xdr:colOff>177800</xdr:colOff>
      <xdr:row>38</xdr:row>
      <xdr:rowOff>47625</xdr:rowOff>
    </xdr:to>
    <xdr:cxnSp macro="">
      <xdr:nvCxnSpPr>
        <xdr:cNvPr id="64" name="直線コネクタ 63"/>
        <xdr:cNvCxnSpPr/>
      </xdr:nvCxnSpPr>
      <xdr:spPr>
        <a:xfrm>
          <a:off x="2908300" y="6380480"/>
          <a:ext cx="889000" cy="1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36830</xdr:rowOff>
    </xdr:from>
    <xdr:to>
      <xdr:col>15</xdr:col>
      <xdr:colOff>50800</xdr:colOff>
      <xdr:row>37</xdr:row>
      <xdr:rowOff>142875</xdr:rowOff>
    </xdr:to>
    <xdr:cxnSp macro="">
      <xdr:nvCxnSpPr>
        <xdr:cNvPr id="67" name="直線コネクタ 66"/>
        <xdr:cNvCxnSpPr/>
      </xdr:nvCxnSpPr>
      <xdr:spPr>
        <a:xfrm flipV="1">
          <a:off x="2019300" y="6380480"/>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156972</xdr:rowOff>
    </xdr:from>
    <xdr:to>
      <xdr:col>10</xdr:col>
      <xdr:colOff>114300</xdr:colOff>
      <xdr:row>37</xdr:row>
      <xdr:rowOff>142875</xdr:rowOff>
    </xdr:to>
    <xdr:cxnSp macro="">
      <xdr:nvCxnSpPr>
        <xdr:cNvPr id="70" name="直線コネクタ 69"/>
        <xdr:cNvCxnSpPr/>
      </xdr:nvCxnSpPr>
      <xdr:spPr>
        <a:xfrm>
          <a:off x="1130300" y="6329172"/>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100711</xdr:rowOff>
    </xdr:from>
    <xdr:to>
      <xdr:col>24</xdr:col>
      <xdr:colOff>114300</xdr:colOff>
      <xdr:row>38</xdr:row>
      <xdr:rowOff>30861</xdr:rowOff>
    </xdr:to>
    <xdr:sp macro="" textlink="">
      <xdr:nvSpPr>
        <xdr:cNvPr id="80" name="楕円 79"/>
        <xdr:cNvSpPr/>
      </xdr:nvSpPr>
      <xdr:spPr>
        <a:xfrm>
          <a:off x="45847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79138</xdr:rowOff>
    </xdr:from>
    <xdr:ext cx="469744" cy="259045"/>
    <xdr:sp macro="" textlink="">
      <xdr:nvSpPr>
        <xdr:cNvPr id="81" name="議会費該当値テキスト"/>
        <xdr:cNvSpPr txBox="1"/>
      </xdr:nvSpPr>
      <xdr:spPr>
        <a:xfrm>
          <a:off x="4686300" y="64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82" name="楕円 81"/>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89552</xdr:rowOff>
    </xdr:from>
    <xdr:ext cx="469744" cy="259045"/>
    <xdr:sp macro="" textlink="">
      <xdr:nvSpPr>
        <xdr:cNvPr id="83" name="テキスト ボックス 82"/>
        <xdr:cNvSpPr txBox="1"/>
      </xdr:nvSpPr>
      <xdr:spPr>
        <a:xfrm>
          <a:off x="3562428"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84" name="楕円 83"/>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85" name="テキスト ボックス 84"/>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92075</xdr:rowOff>
    </xdr:from>
    <xdr:to>
      <xdr:col>10</xdr:col>
      <xdr:colOff>165100</xdr:colOff>
      <xdr:row>38</xdr:row>
      <xdr:rowOff>22225</xdr:rowOff>
    </xdr:to>
    <xdr:sp macro="" textlink="">
      <xdr:nvSpPr>
        <xdr:cNvPr id="86" name="楕円 85"/>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13352</xdr:rowOff>
    </xdr:from>
    <xdr:ext cx="469744" cy="259045"/>
    <xdr:sp macro="" textlink="">
      <xdr:nvSpPr>
        <xdr:cNvPr id="87" name="テキスト ボックス 86"/>
        <xdr:cNvSpPr txBox="1"/>
      </xdr:nvSpPr>
      <xdr:spPr>
        <a:xfrm>
          <a:off x="1784428" y="65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106172</xdr:rowOff>
    </xdr:from>
    <xdr:to>
      <xdr:col>6</xdr:col>
      <xdr:colOff>38100</xdr:colOff>
      <xdr:row>37</xdr:row>
      <xdr:rowOff>36322</xdr:rowOff>
    </xdr:to>
    <xdr:sp macro="" textlink="">
      <xdr:nvSpPr>
        <xdr:cNvPr id="88" name="楕円 87"/>
        <xdr:cNvSpPr/>
      </xdr:nvSpPr>
      <xdr:spPr>
        <a:xfrm>
          <a:off x="1079500" y="62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27449</xdr:rowOff>
    </xdr:from>
    <xdr:ext cx="469744" cy="259045"/>
    <xdr:sp macro="" textlink="">
      <xdr:nvSpPr>
        <xdr:cNvPr id="89" name="テキスト ボックス 88"/>
        <xdr:cNvSpPr txBox="1"/>
      </xdr:nvSpPr>
      <xdr:spPr>
        <a:xfrm>
          <a:off x="895428"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145772</xdr:rowOff>
    </xdr:from>
    <xdr:to>
      <xdr:col>24</xdr:col>
      <xdr:colOff>63500</xdr:colOff>
      <xdr:row>58</xdr:row>
      <xdr:rowOff>147059</xdr:rowOff>
    </xdr:to>
    <xdr:cxnSp macro="">
      <xdr:nvCxnSpPr>
        <xdr:cNvPr id="120" name="直線コネクタ 119"/>
        <xdr:cNvCxnSpPr/>
      </xdr:nvCxnSpPr>
      <xdr:spPr>
        <a:xfrm flipV="1">
          <a:off x="3797300" y="10089872"/>
          <a:ext cx="8382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138041</xdr:rowOff>
    </xdr:from>
    <xdr:to>
      <xdr:col>19</xdr:col>
      <xdr:colOff>177800</xdr:colOff>
      <xdr:row>58</xdr:row>
      <xdr:rowOff>147059</xdr:rowOff>
    </xdr:to>
    <xdr:cxnSp macro="">
      <xdr:nvCxnSpPr>
        <xdr:cNvPr id="123" name="直線コネクタ 122"/>
        <xdr:cNvCxnSpPr/>
      </xdr:nvCxnSpPr>
      <xdr:spPr>
        <a:xfrm>
          <a:off x="2908300" y="10082141"/>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138041</xdr:rowOff>
    </xdr:from>
    <xdr:to>
      <xdr:col>15</xdr:col>
      <xdr:colOff>50800</xdr:colOff>
      <xdr:row>58</xdr:row>
      <xdr:rowOff>143073</xdr:rowOff>
    </xdr:to>
    <xdr:cxnSp macro="">
      <xdr:nvCxnSpPr>
        <xdr:cNvPr id="126" name="直線コネクタ 125"/>
        <xdr:cNvCxnSpPr/>
      </xdr:nvCxnSpPr>
      <xdr:spPr>
        <a:xfrm flipV="1">
          <a:off x="2019300" y="10082141"/>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143073</xdr:rowOff>
    </xdr:from>
    <xdr:to>
      <xdr:col>10</xdr:col>
      <xdr:colOff>114300</xdr:colOff>
      <xdr:row>59</xdr:row>
      <xdr:rowOff>13637</xdr:rowOff>
    </xdr:to>
    <xdr:cxnSp macro="">
      <xdr:nvCxnSpPr>
        <xdr:cNvPr id="129" name="直線コネクタ 128"/>
        <xdr:cNvCxnSpPr/>
      </xdr:nvCxnSpPr>
      <xdr:spPr>
        <a:xfrm flipV="1">
          <a:off x="1130300" y="10087173"/>
          <a:ext cx="889000" cy="4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94972</xdr:rowOff>
    </xdr:from>
    <xdr:to>
      <xdr:col>24</xdr:col>
      <xdr:colOff>114300</xdr:colOff>
      <xdr:row>59</xdr:row>
      <xdr:rowOff>25122</xdr:rowOff>
    </xdr:to>
    <xdr:sp macro="" textlink="">
      <xdr:nvSpPr>
        <xdr:cNvPr id="139" name="楕円 138"/>
        <xdr:cNvSpPr/>
      </xdr:nvSpPr>
      <xdr:spPr>
        <a:xfrm>
          <a:off x="4584700" y="100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9899</xdr:rowOff>
    </xdr:from>
    <xdr:ext cx="534377" cy="259045"/>
    <xdr:sp macro="" textlink="">
      <xdr:nvSpPr>
        <xdr:cNvPr id="140" name="総務費該当値テキスト"/>
        <xdr:cNvSpPr txBox="1"/>
      </xdr:nvSpPr>
      <xdr:spPr>
        <a:xfrm>
          <a:off x="4686300" y="995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96259</xdr:rowOff>
    </xdr:from>
    <xdr:to>
      <xdr:col>20</xdr:col>
      <xdr:colOff>38100</xdr:colOff>
      <xdr:row>59</xdr:row>
      <xdr:rowOff>26409</xdr:rowOff>
    </xdr:to>
    <xdr:sp macro="" textlink="">
      <xdr:nvSpPr>
        <xdr:cNvPr id="141" name="楕円 140"/>
        <xdr:cNvSpPr/>
      </xdr:nvSpPr>
      <xdr:spPr>
        <a:xfrm>
          <a:off x="3746500" y="100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17536</xdr:rowOff>
    </xdr:from>
    <xdr:ext cx="534377" cy="259045"/>
    <xdr:sp macro="" textlink="">
      <xdr:nvSpPr>
        <xdr:cNvPr id="142" name="テキスト ボックス 141"/>
        <xdr:cNvSpPr txBox="1"/>
      </xdr:nvSpPr>
      <xdr:spPr>
        <a:xfrm>
          <a:off x="3530111" y="10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87241</xdr:rowOff>
    </xdr:from>
    <xdr:to>
      <xdr:col>15</xdr:col>
      <xdr:colOff>101600</xdr:colOff>
      <xdr:row>59</xdr:row>
      <xdr:rowOff>17391</xdr:rowOff>
    </xdr:to>
    <xdr:sp macro="" textlink="">
      <xdr:nvSpPr>
        <xdr:cNvPr id="143" name="楕円 142"/>
        <xdr:cNvSpPr/>
      </xdr:nvSpPr>
      <xdr:spPr>
        <a:xfrm>
          <a:off x="2857500" y="100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8518</xdr:rowOff>
    </xdr:from>
    <xdr:ext cx="534377" cy="259045"/>
    <xdr:sp macro="" textlink="">
      <xdr:nvSpPr>
        <xdr:cNvPr id="144" name="テキスト ボックス 143"/>
        <xdr:cNvSpPr txBox="1"/>
      </xdr:nvSpPr>
      <xdr:spPr>
        <a:xfrm>
          <a:off x="2641111" y="101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92273</xdr:rowOff>
    </xdr:from>
    <xdr:to>
      <xdr:col>10</xdr:col>
      <xdr:colOff>165100</xdr:colOff>
      <xdr:row>59</xdr:row>
      <xdr:rowOff>22423</xdr:rowOff>
    </xdr:to>
    <xdr:sp macro="" textlink="">
      <xdr:nvSpPr>
        <xdr:cNvPr id="145" name="楕円 144"/>
        <xdr:cNvSpPr/>
      </xdr:nvSpPr>
      <xdr:spPr>
        <a:xfrm>
          <a:off x="1968500" y="100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13550</xdr:rowOff>
    </xdr:from>
    <xdr:ext cx="534377" cy="259045"/>
    <xdr:sp macro="" textlink="">
      <xdr:nvSpPr>
        <xdr:cNvPr id="146" name="テキスト ボックス 145"/>
        <xdr:cNvSpPr txBox="1"/>
      </xdr:nvSpPr>
      <xdr:spPr>
        <a:xfrm>
          <a:off x="1752111" y="101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134287</xdr:rowOff>
    </xdr:from>
    <xdr:to>
      <xdr:col>6</xdr:col>
      <xdr:colOff>38100</xdr:colOff>
      <xdr:row>59</xdr:row>
      <xdr:rowOff>64437</xdr:rowOff>
    </xdr:to>
    <xdr:sp macro="" textlink="">
      <xdr:nvSpPr>
        <xdr:cNvPr id="147" name="楕円 146"/>
        <xdr:cNvSpPr/>
      </xdr:nvSpPr>
      <xdr:spPr>
        <a:xfrm>
          <a:off x="1079500" y="100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55564</xdr:rowOff>
    </xdr:from>
    <xdr:ext cx="534377" cy="259045"/>
    <xdr:sp macro="" textlink="">
      <xdr:nvSpPr>
        <xdr:cNvPr id="148" name="テキスト ボックス 147"/>
        <xdr:cNvSpPr txBox="1"/>
      </xdr:nvSpPr>
      <xdr:spPr>
        <a:xfrm>
          <a:off x="863111" y="101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143993</xdr:rowOff>
    </xdr:from>
    <xdr:to>
      <xdr:col>24</xdr:col>
      <xdr:colOff>63500</xdr:colOff>
      <xdr:row>77</xdr:row>
      <xdr:rowOff>670</xdr:rowOff>
    </xdr:to>
    <xdr:cxnSp macro="">
      <xdr:nvCxnSpPr>
        <xdr:cNvPr id="176" name="直線コネクタ 175"/>
        <xdr:cNvCxnSpPr/>
      </xdr:nvCxnSpPr>
      <xdr:spPr>
        <a:xfrm flipV="1">
          <a:off x="3797300" y="13174193"/>
          <a:ext cx="8382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65584</xdr:rowOff>
    </xdr:from>
    <xdr:to>
      <xdr:col>19</xdr:col>
      <xdr:colOff>177800</xdr:colOff>
      <xdr:row>77</xdr:row>
      <xdr:rowOff>670</xdr:rowOff>
    </xdr:to>
    <xdr:cxnSp macro="">
      <xdr:nvCxnSpPr>
        <xdr:cNvPr id="179" name="直線コネクタ 178"/>
        <xdr:cNvCxnSpPr/>
      </xdr:nvCxnSpPr>
      <xdr:spPr>
        <a:xfrm>
          <a:off x="2908300" y="13095784"/>
          <a:ext cx="889000" cy="1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65584</xdr:rowOff>
    </xdr:from>
    <xdr:to>
      <xdr:col>15</xdr:col>
      <xdr:colOff>50800</xdr:colOff>
      <xdr:row>77</xdr:row>
      <xdr:rowOff>29899</xdr:rowOff>
    </xdr:to>
    <xdr:cxnSp macro="">
      <xdr:nvCxnSpPr>
        <xdr:cNvPr id="182" name="直線コネクタ 181"/>
        <xdr:cNvCxnSpPr/>
      </xdr:nvCxnSpPr>
      <xdr:spPr>
        <a:xfrm flipV="1">
          <a:off x="2019300" y="1309578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29899</xdr:rowOff>
    </xdr:from>
    <xdr:to>
      <xdr:col>10</xdr:col>
      <xdr:colOff>114300</xdr:colOff>
      <xdr:row>77</xdr:row>
      <xdr:rowOff>59105</xdr:rowOff>
    </xdr:to>
    <xdr:cxnSp macro="">
      <xdr:nvCxnSpPr>
        <xdr:cNvPr id="185" name="直線コネクタ 184"/>
        <xdr:cNvCxnSpPr/>
      </xdr:nvCxnSpPr>
      <xdr:spPr>
        <a:xfrm flipV="1">
          <a:off x="1130300" y="13231549"/>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93193</xdr:rowOff>
    </xdr:from>
    <xdr:to>
      <xdr:col>24</xdr:col>
      <xdr:colOff>114300</xdr:colOff>
      <xdr:row>77</xdr:row>
      <xdr:rowOff>23343</xdr:rowOff>
    </xdr:to>
    <xdr:sp macro="" textlink="">
      <xdr:nvSpPr>
        <xdr:cNvPr id="195" name="楕円 194"/>
        <xdr:cNvSpPr/>
      </xdr:nvSpPr>
      <xdr:spPr>
        <a:xfrm>
          <a:off x="4584700" y="131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71620</xdr:rowOff>
    </xdr:from>
    <xdr:ext cx="599010" cy="259045"/>
    <xdr:sp macro="" textlink="">
      <xdr:nvSpPr>
        <xdr:cNvPr id="196" name="民生費該当値テキスト"/>
        <xdr:cNvSpPr txBox="1"/>
      </xdr:nvSpPr>
      <xdr:spPr>
        <a:xfrm>
          <a:off x="4686300" y="1310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121320</xdr:rowOff>
    </xdr:from>
    <xdr:to>
      <xdr:col>20</xdr:col>
      <xdr:colOff>38100</xdr:colOff>
      <xdr:row>77</xdr:row>
      <xdr:rowOff>51470</xdr:rowOff>
    </xdr:to>
    <xdr:sp macro="" textlink="">
      <xdr:nvSpPr>
        <xdr:cNvPr id="197" name="楕円 196"/>
        <xdr:cNvSpPr/>
      </xdr:nvSpPr>
      <xdr:spPr>
        <a:xfrm>
          <a:off x="3746500" y="131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42597</xdr:rowOff>
    </xdr:from>
    <xdr:ext cx="599010" cy="259045"/>
    <xdr:sp macro="" textlink="">
      <xdr:nvSpPr>
        <xdr:cNvPr id="198" name="テキスト ボックス 197"/>
        <xdr:cNvSpPr txBox="1"/>
      </xdr:nvSpPr>
      <xdr:spPr>
        <a:xfrm>
          <a:off x="3497795" y="132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14784</xdr:rowOff>
    </xdr:from>
    <xdr:to>
      <xdr:col>15</xdr:col>
      <xdr:colOff>101600</xdr:colOff>
      <xdr:row>76</xdr:row>
      <xdr:rowOff>116384</xdr:rowOff>
    </xdr:to>
    <xdr:sp macro="" textlink="">
      <xdr:nvSpPr>
        <xdr:cNvPr id="199" name="楕円 198"/>
        <xdr:cNvSpPr/>
      </xdr:nvSpPr>
      <xdr:spPr>
        <a:xfrm>
          <a:off x="2857500" y="130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132911</xdr:rowOff>
    </xdr:from>
    <xdr:ext cx="599010" cy="259045"/>
    <xdr:sp macro="" textlink="">
      <xdr:nvSpPr>
        <xdr:cNvPr id="200" name="テキスト ボックス 199"/>
        <xdr:cNvSpPr txBox="1"/>
      </xdr:nvSpPr>
      <xdr:spPr>
        <a:xfrm>
          <a:off x="2608795" y="1282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150549</xdr:rowOff>
    </xdr:from>
    <xdr:to>
      <xdr:col>10</xdr:col>
      <xdr:colOff>165100</xdr:colOff>
      <xdr:row>77</xdr:row>
      <xdr:rowOff>80699</xdr:rowOff>
    </xdr:to>
    <xdr:sp macro="" textlink="">
      <xdr:nvSpPr>
        <xdr:cNvPr id="201" name="楕円 200"/>
        <xdr:cNvSpPr/>
      </xdr:nvSpPr>
      <xdr:spPr>
        <a:xfrm>
          <a:off x="1968500" y="131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71826</xdr:rowOff>
    </xdr:from>
    <xdr:ext cx="599010" cy="259045"/>
    <xdr:sp macro="" textlink="">
      <xdr:nvSpPr>
        <xdr:cNvPr id="202" name="テキスト ボックス 201"/>
        <xdr:cNvSpPr txBox="1"/>
      </xdr:nvSpPr>
      <xdr:spPr>
        <a:xfrm>
          <a:off x="1719795" y="1327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8305</xdr:rowOff>
    </xdr:from>
    <xdr:to>
      <xdr:col>6</xdr:col>
      <xdr:colOff>38100</xdr:colOff>
      <xdr:row>77</xdr:row>
      <xdr:rowOff>109905</xdr:rowOff>
    </xdr:to>
    <xdr:sp macro="" textlink="">
      <xdr:nvSpPr>
        <xdr:cNvPr id="203" name="楕円 202"/>
        <xdr:cNvSpPr/>
      </xdr:nvSpPr>
      <xdr:spPr>
        <a:xfrm>
          <a:off x="1079500" y="132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101032</xdr:rowOff>
    </xdr:from>
    <xdr:ext cx="599010" cy="259045"/>
    <xdr:sp macro="" textlink="">
      <xdr:nvSpPr>
        <xdr:cNvPr id="204" name="テキスト ボックス 203"/>
        <xdr:cNvSpPr txBox="1"/>
      </xdr:nvSpPr>
      <xdr:spPr>
        <a:xfrm>
          <a:off x="830795" y="133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50166</xdr:rowOff>
    </xdr:from>
    <xdr:to>
      <xdr:col>24</xdr:col>
      <xdr:colOff>63500</xdr:colOff>
      <xdr:row>97</xdr:row>
      <xdr:rowOff>55983</xdr:rowOff>
    </xdr:to>
    <xdr:cxnSp macro="">
      <xdr:nvCxnSpPr>
        <xdr:cNvPr id="231" name="直線コネクタ 230"/>
        <xdr:cNvCxnSpPr/>
      </xdr:nvCxnSpPr>
      <xdr:spPr>
        <a:xfrm flipV="1">
          <a:off x="3797300" y="16680816"/>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43377</xdr:rowOff>
    </xdr:from>
    <xdr:to>
      <xdr:col>19</xdr:col>
      <xdr:colOff>177800</xdr:colOff>
      <xdr:row>97</xdr:row>
      <xdr:rowOff>55983</xdr:rowOff>
    </xdr:to>
    <xdr:cxnSp macro="">
      <xdr:nvCxnSpPr>
        <xdr:cNvPr id="234" name="直線コネクタ 233"/>
        <xdr:cNvCxnSpPr/>
      </xdr:nvCxnSpPr>
      <xdr:spPr>
        <a:xfrm>
          <a:off x="2908300" y="16674027"/>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143878</xdr:rowOff>
    </xdr:from>
    <xdr:to>
      <xdr:col>15</xdr:col>
      <xdr:colOff>50800</xdr:colOff>
      <xdr:row>97</xdr:row>
      <xdr:rowOff>43377</xdr:rowOff>
    </xdr:to>
    <xdr:cxnSp macro="">
      <xdr:nvCxnSpPr>
        <xdr:cNvPr id="237" name="直線コネクタ 236"/>
        <xdr:cNvCxnSpPr/>
      </xdr:nvCxnSpPr>
      <xdr:spPr>
        <a:xfrm>
          <a:off x="2019300" y="16603078"/>
          <a:ext cx="889000" cy="7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141994</xdr:rowOff>
    </xdr:from>
    <xdr:to>
      <xdr:col>10</xdr:col>
      <xdr:colOff>114300</xdr:colOff>
      <xdr:row>96</xdr:row>
      <xdr:rowOff>143878</xdr:rowOff>
    </xdr:to>
    <xdr:cxnSp macro="">
      <xdr:nvCxnSpPr>
        <xdr:cNvPr id="240" name="直線コネクタ 239"/>
        <xdr:cNvCxnSpPr/>
      </xdr:nvCxnSpPr>
      <xdr:spPr>
        <a:xfrm>
          <a:off x="1130300" y="16601194"/>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170816</xdr:rowOff>
    </xdr:from>
    <xdr:to>
      <xdr:col>24</xdr:col>
      <xdr:colOff>114300</xdr:colOff>
      <xdr:row>97</xdr:row>
      <xdr:rowOff>100966</xdr:rowOff>
    </xdr:to>
    <xdr:sp macro="" textlink="">
      <xdr:nvSpPr>
        <xdr:cNvPr id="250" name="楕円 249"/>
        <xdr:cNvSpPr/>
      </xdr:nvSpPr>
      <xdr:spPr>
        <a:xfrm>
          <a:off x="45847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149243</xdr:rowOff>
    </xdr:from>
    <xdr:ext cx="534377" cy="259045"/>
    <xdr:sp macro="" textlink="">
      <xdr:nvSpPr>
        <xdr:cNvPr id="251" name="衛生費該当値テキスト"/>
        <xdr:cNvSpPr txBox="1"/>
      </xdr:nvSpPr>
      <xdr:spPr>
        <a:xfrm>
          <a:off x="4686300" y="166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5183</xdr:rowOff>
    </xdr:from>
    <xdr:to>
      <xdr:col>20</xdr:col>
      <xdr:colOff>38100</xdr:colOff>
      <xdr:row>97</xdr:row>
      <xdr:rowOff>106783</xdr:rowOff>
    </xdr:to>
    <xdr:sp macro="" textlink="">
      <xdr:nvSpPr>
        <xdr:cNvPr id="252" name="楕円 251"/>
        <xdr:cNvSpPr/>
      </xdr:nvSpPr>
      <xdr:spPr>
        <a:xfrm>
          <a:off x="3746500" y="166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97910</xdr:rowOff>
    </xdr:from>
    <xdr:ext cx="534377" cy="259045"/>
    <xdr:sp macro="" textlink="">
      <xdr:nvSpPr>
        <xdr:cNvPr id="253" name="テキスト ボックス 252"/>
        <xdr:cNvSpPr txBox="1"/>
      </xdr:nvSpPr>
      <xdr:spPr>
        <a:xfrm>
          <a:off x="3530111" y="167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164027</xdr:rowOff>
    </xdr:from>
    <xdr:to>
      <xdr:col>15</xdr:col>
      <xdr:colOff>101600</xdr:colOff>
      <xdr:row>97</xdr:row>
      <xdr:rowOff>94177</xdr:rowOff>
    </xdr:to>
    <xdr:sp macro="" textlink="">
      <xdr:nvSpPr>
        <xdr:cNvPr id="254" name="楕円 253"/>
        <xdr:cNvSpPr/>
      </xdr:nvSpPr>
      <xdr:spPr>
        <a:xfrm>
          <a:off x="2857500" y="166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85304</xdr:rowOff>
    </xdr:from>
    <xdr:ext cx="534377" cy="259045"/>
    <xdr:sp macro="" textlink="">
      <xdr:nvSpPr>
        <xdr:cNvPr id="255" name="テキスト ボックス 254"/>
        <xdr:cNvSpPr txBox="1"/>
      </xdr:nvSpPr>
      <xdr:spPr>
        <a:xfrm>
          <a:off x="2641111" y="167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93078</xdr:rowOff>
    </xdr:from>
    <xdr:to>
      <xdr:col>10</xdr:col>
      <xdr:colOff>165100</xdr:colOff>
      <xdr:row>97</xdr:row>
      <xdr:rowOff>23228</xdr:rowOff>
    </xdr:to>
    <xdr:sp macro="" textlink="">
      <xdr:nvSpPr>
        <xdr:cNvPr id="256" name="楕円 255"/>
        <xdr:cNvSpPr/>
      </xdr:nvSpPr>
      <xdr:spPr>
        <a:xfrm>
          <a:off x="1968500" y="165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14355</xdr:rowOff>
    </xdr:from>
    <xdr:ext cx="534377" cy="259045"/>
    <xdr:sp macro="" textlink="">
      <xdr:nvSpPr>
        <xdr:cNvPr id="257" name="テキスト ボックス 256"/>
        <xdr:cNvSpPr txBox="1"/>
      </xdr:nvSpPr>
      <xdr:spPr>
        <a:xfrm>
          <a:off x="1752111" y="166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91194</xdr:rowOff>
    </xdr:from>
    <xdr:to>
      <xdr:col>6</xdr:col>
      <xdr:colOff>38100</xdr:colOff>
      <xdr:row>97</xdr:row>
      <xdr:rowOff>21344</xdr:rowOff>
    </xdr:to>
    <xdr:sp macro="" textlink="">
      <xdr:nvSpPr>
        <xdr:cNvPr id="258" name="楕円 257"/>
        <xdr:cNvSpPr/>
      </xdr:nvSpPr>
      <xdr:spPr>
        <a:xfrm>
          <a:off x="1079500" y="165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12471</xdr:rowOff>
    </xdr:from>
    <xdr:ext cx="534377" cy="259045"/>
    <xdr:sp macro="" textlink="">
      <xdr:nvSpPr>
        <xdr:cNvPr id="259" name="テキスト ボックス 258"/>
        <xdr:cNvSpPr txBox="1"/>
      </xdr:nvSpPr>
      <xdr:spPr>
        <a:xfrm>
          <a:off x="863111" y="166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64495</xdr:rowOff>
    </xdr:from>
    <xdr:to>
      <xdr:col>55</xdr:col>
      <xdr:colOff>0</xdr:colOff>
      <xdr:row>58</xdr:row>
      <xdr:rowOff>71598</xdr:rowOff>
    </xdr:to>
    <xdr:cxnSp macro="">
      <xdr:nvCxnSpPr>
        <xdr:cNvPr id="345" name="直線コネクタ 344"/>
        <xdr:cNvCxnSpPr/>
      </xdr:nvCxnSpPr>
      <xdr:spPr>
        <a:xfrm flipV="1">
          <a:off x="9639300" y="10008595"/>
          <a:ext cx="8382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69231</xdr:rowOff>
    </xdr:from>
    <xdr:to>
      <xdr:col>50</xdr:col>
      <xdr:colOff>114300</xdr:colOff>
      <xdr:row>58</xdr:row>
      <xdr:rowOff>71598</xdr:rowOff>
    </xdr:to>
    <xdr:cxnSp macro="">
      <xdr:nvCxnSpPr>
        <xdr:cNvPr id="348" name="直線コネクタ 347"/>
        <xdr:cNvCxnSpPr/>
      </xdr:nvCxnSpPr>
      <xdr:spPr>
        <a:xfrm>
          <a:off x="8750300" y="1001333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41425</xdr:rowOff>
    </xdr:from>
    <xdr:to>
      <xdr:col>45</xdr:col>
      <xdr:colOff>177800</xdr:colOff>
      <xdr:row>58</xdr:row>
      <xdr:rowOff>69231</xdr:rowOff>
    </xdr:to>
    <xdr:cxnSp macro="">
      <xdr:nvCxnSpPr>
        <xdr:cNvPr id="351" name="直線コネクタ 350"/>
        <xdr:cNvCxnSpPr/>
      </xdr:nvCxnSpPr>
      <xdr:spPr>
        <a:xfrm>
          <a:off x="7861300" y="9985525"/>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120699</xdr:rowOff>
    </xdr:from>
    <xdr:to>
      <xdr:col>41</xdr:col>
      <xdr:colOff>50800</xdr:colOff>
      <xdr:row>58</xdr:row>
      <xdr:rowOff>41425</xdr:rowOff>
    </xdr:to>
    <xdr:cxnSp macro="">
      <xdr:nvCxnSpPr>
        <xdr:cNvPr id="354" name="直線コネクタ 353"/>
        <xdr:cNvCxnSpPr/>
      </xdr:nvCxnSpPr>
      <xdr:spPr>
        <a:xfrm>
          <a:off x="6972300" y="9893349"/>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13695</xdr:rowOff>
    </xdr:from>
    <xdr:to>
      <xdr:col>55</xdr:col>
      <xdr:colOff>50800</xdr:colOff>
      <xdr:row>58</xdr:row>
      <xdr:rowOff>115295</xdr:rowOff>
    </xdr:to>
    <xdr:sp macro="" textlink="">
      <xdr:nvSpPr>
        <xdr:cNvPr id="364" name="楕円 363"/>
        <xdr:cNvSpPr/>
      </xdr:nvSpPr>
      <xdr:spPr>
        <a:xfrm>
          <a:off x="10426700" y="99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100072</xdr:rowOff>
    </xdr:from>
    <xdr:ext cx="534377" cy="259045"/>
    <xdr:sp macro="" textlink="">
      <xdr:nvSpPr>
        <xdr:cNvPr id="365" name="農林水産業費該当値テキスト"/>
        <xdr:cNvSpPr txBox="1"/>
      </xdr:nvSpPr>
      <xdr:spPr>
        <a:xfrm>
          <a:off x="10528300" y="98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20798</xdr:rowOff>
    </xdr:from>
    <xdr:to>
      <xdr:col>50</xdr:col>
      <xdr:colOff>165100</xdr:colOff>
      <xdr:row>58</xdr:row>
      <xdr:rowOff>122398</xdr:rowOff>
    </xdr:to>
    <xdr:sp macro="" textlink="">
      <xdr:nvSpPr>
        <xdr:cNvPr id="366" name="楕円 365"/>
        <xdr:cNvSpPr/>
      </xdr:nvSpPr>
      <xdr:spPr>
        <a:xfrm>
          <a:off x="9588500" y="99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113525</xdr:rowOff>
    </xdr:from>
    <xdr:ext cx="534377" cy="259045"/>
    <xdr:sp macro="" textlink="">
      <xdr:nvSpPr>
        <xdr:cNvPr id="367" name="テキスト ボックス 366"/>
        <xdr:cNvSpPr txBox="1"/>
      </xdr:nvSpPr>
      <xdr:spPr>
        <a:xfrm>
          <a:off x="9372111" y="100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18431</xdr:rowOff>
    </xdr:from>
    <xdr:to>
      <xdr:col>46</xdr:col>
      <xdr:colOff>38100</xdr:colOff>
      <xdr:row>58</xdr:row>
      <xdr:rowOff>120031</xdr:rowOff>
    </xdr:to>
    <xdr:sp macro="" textlink="">
      <xdr:nvSpPr>
        <xdr:cNvPr id="368" name="楕円 367"/>
        <xdr:cNvSpPr/>
      </xdr:nvSpPr>
      <xdr:spPr>
        <a:xfrm>
          <a:off x="8699500" y="99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111158</xdr:rowOff>
    </xdr:from>
    <xdr:ext cx="534377" cy="259045"/>
    <xdr:sp macro="" textlink="">
      <xdr:nvSpPr>
        <xdr:cNvPr id="369" name="テキスト ボックス 368"/>
        <xdr:cNvSpPr txBox="1"/>
      </xdr:nvSpPr>
      <xdr:spPr>
        <a:xfrm>
          <a:off x="8483111" y="100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162075</xdr:rowOff>
    </xdr:from>
    <xdr:to>
      <xdr:col>41</xdr:col>
      <xdr:colOff>101600</xdr:colOff>
      <xdr:row>58</xdr:row>
      <xdr:rowOff>92225</xdr:rowOff>
    </xdr:to>
    <xdr:sp macro="" textlink="">
      <xdr:nvSpPr>
        <xdr:cNvPr id="370" name="楕円 369"/>
        <xdr:cNvSpPr/>
      </xdr:nvSpPr>
      <xdr:spPr>
        <a:xfrm>
          <a:off x="7810500" y="9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83352</xdr:rowOff>
    </xdr:from>
    <xdr:ext cx="534377" cy="259045"/>
    <xdr:sp macro="" textlink="">
      <xdr:nvSpPr>
        <xdr:cNvPr id="371" name="テキスト ボックス 370"/>
        <xdr:cNvSpPr txBox="1"/>
      </xdr:nvSpPr>
      <xdr:spPr>
        <a:xfrm>
          <a:off x="7594111" y="1002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69899</xdr:rowOff>
    </xdr:from>
    <xdr:to>
      <xdr:col>36</xdr:col>
      <xdr:colOff>165100</xdr:colOff>
      <xdr:row>58</xdr:row>
      <xdr:rowOff>49</xdr:rowOff>
    </xdr:to>
    <xdr:sp macro="" textlink="">
      <xdr:nvSpPr>
        <xdr:cNvPr id="372" name="楕円 371"/>
        <xdr:cNvSpPr/>
      </xdr:nvSpPr>
      <xdr:spPr>
        <a:xfrm>
          <a:off x="6921500" y="98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162626</xdr:rowOff>
    </xdr:from>
    <xdr:ext cx="534377" cy="259045"/>
    <xdr:sp macro="" textlink="">
      <xdr:nvSpPr>
        <xdr:cNvPr id="373" name="テキスト ボックス 372"/>
        <xdr:cNvSpPr txBox="1"/>
      </xdr:nvSpPr>
      <xdr:spPr>
        <a:xfrm>
          <a:off x="6705111" y="99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117659</xdr:rowOff>
    </xdr:from>
    <xdr:to>
      <xdr:col>55</xdr:col>
      <xdr:colOff>0</xdr:colOff>
      <xdr:row>78</xdr:row>
      <xdr:rowOff>122955</xdr:rowOff>
    </xdr:to>
    <xdr:cxnSp macro="">
      <xdr:nvCxnSpPr>
        <xdr:cNvPr id="402" name="直線コネクタ 401"/>
        <xdr:cNvCxnSpPr/>
      </xdr:nvCxnSpPr>
      <xdr:spPr>
        <a:xfrm flipV="1">
          <a:off x="9639300" y="13147859"/>
          <a:ext cx="838200" cy="3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122955</xdr:rowOff>
    </xdr:from>
    <xdr:to>
      <xdr:col>50</xdr:col>
      <xdr:colOff>114300</xdr:colOff>
      <xdr:row>78</xdr:row>
      <xdr:rowOff>126536</xdr:rowOff>
    </xdr:to>
    <xdr:cxnSp macro="">
      <xdr:nvCxnSpPr>
        <xdr:cNvPr id="405" name="直線コネクタ 404"/>
        <xdr:cNvCxnSpPr/>
      </xdr:nvCxnSpPr>
      <xdr:spPr>
        <a:xfrm flipV="1">
          <a:off x="8750300" y="1349605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70605</xdr:rowOff>
    </xdr:from>
    <xdr:to>
      <xdr:col>45</xdr:col>
      <xdr:colOff>177800</xdr:colOff>
      <xdr:row>78</xdr:row>
      <xdr:rowOff>126536</xdr:rowOff>
    </xdr:to>
    <xdr:cxnSp macro="">
      <xdr:nvCxnSpPr>
        <xdr:cNvPr id="408" name="直線コネクタ 407"/>
        <xdr:cNvCxnSpPr/>
      </xdr:nvCxnSpPr>
      <xdr:spPr>
        <a:xfrm>
          <a:off x="7861300" y="13272255"/>
          <a:ext cx="889000" cy="2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70605</xdr:rowOff>
    </xdr:from>
    <xdr:to>
      <xdr:col>41</xdr:col>
      <xdr:colOff>50800</xdr:colOff>
      <xdr:row>78</xdr:row>
      <xdr:rowOff>76740</xdr:rowOff>
    </xdr:to>
    <xdr:cxnSp macro="">
      <xdr:nvCxnSpPr>
        <xdr:cNvPr id="411" name="直線コネクタ 410"/>
        <xdr:cNvCxnSpPr/>
      </xdr:nvCxnSpPr>
      <xdr:spPr>
        <a:xfrm flipV="1">
          <a:off x="6972300" y="13272255"/>
          <a:ext cx="8890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66859</xdr:rowOff>
    </xdr:from>
    <xdr:to>
      <xdr:col>55</xdr:col>
      <xdr:colOff>50800</xdr:colOff>
      <xdr:row>76</xdr:row>
      <xdr:rowOff>168459</xdr:rowOff>
    </xdr:to>
    <xdr:sp macro="" textlink="">
      <xdr:nvSpPr>
        <xdr:cNvPr id="421" name="楕円 420"/>
        <xdr:cNvSpPr/>
      </xdr:nvSpPr>
      <xdr:spPr>
        <a:xfrm>
          <a:off x="10426700" y="130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45286</xdr:rowOff>
    </xdr:from>
    <xdr:ext cx="534377" cy="259045"/>
    <xdr:sp macro="" textlink="">
      <xdr:nvSpPr>
        <xdr:cNvPr id="422" name="商工費該当値テキスト"/>
        <xdr:cNvSpPr txBox="1"/>
      </xdr:nvSpPr>
      <xdr:spPr>
        <a:xfrm>
          <a:off x="10528300" y="130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72155</xdr:rowOff>
    </xdr:from>
    <xdr:to>
      <xdr:col>50</xdr:col>
      <xdr:colOff>165100</xdr:colOff>
      <xdr:row>79</xdr:row>
      <xdr:rowOff>2305</xdr:rowOff>
    </xdr:to>
    <xdr:sp macro="" textlink="">
      <xdr:nvSpPr>
        <xdr:cNvPr id="423" name="楕円 422"/>
        <xdr:cNvSpPr/>
      </xdr:nvSpPr>
      <xdr:spPr>
        <a:xfrm>
          <a:off x="9588500" y="134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164882</xdr:rowOff>
    </xdr:from>
    <xdr:ext cx="469744" cy="259045"/>
    <xdr:sp macro="" textlink="">
      <xdr:nvSpPr>
        <xdr:cNvPr id="424" name="テキスト ボックス 423"/>
        <xdr:cNvSpPr txBox="1"/>
      </xdr:nvSpPr>
      <xdr:spPr>
        <a:xfrm>
          <a:off x="9404428" y="1353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75736</xdr:rowOff>
    </xdr:from>
    <xdr:to>
      <xdr:col>46</xdr:col>
      <xdr:colOff>38100</xdr:colOff>
      <xdr:row>79</xdr:row>
      <xdr:rowOff>5886</xdr:rowOff>
    </xdr:to>
    <xdr:sp macro="" textlink="">
      <xdr:nvSpPr>
        <xdr:cNvPr id="425" name="楕円 424"/>
        <xdr:cNvSpPr/>
      </xdr:nvSpPr>
      <xdr:spPr>
        <a:xfrm>
          <a:off x="8699500" y="134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168463</xdr:rowOff>
    </xdr:from>
    <xdr:ext cx="469744" cy="259045"/>
    <xdr:sp macro="" textlink="">
      <xdr:nvSpPr>
        <xdr:cNvPr id="426" name="テキスト ボックス 425"/>
        <xdr:cNvSpPr txBox="1"/>
      </xdr:nvSpPr>
      <xdr:spPr>
        <a:xfrm>
          <a:off x="8515428" y="1354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19805</xdr:rowOff>
    </xdr:from>
    <xdr:to>
      <xdr:col>41</xdr:col>
      <xdr:colOff>101600</xdr:colOff>
      <xdr:row>77</xdr:row>
      <xdr:rowOff>121405</xdr:rowOff>
    </xdr:to>
    <xdr:sp macro="" textlink="">
      <xdr:nvSpPr>
        <xdr:cNvPr id="427" name="楕円 426"/>
        <xdr:cNvSpPr/>
      </xdr:nvSpPr>
      <xdr:spPr>
        <a:xfrm>
          <a:off x="7810500" y="132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112532</xdr:rowOff>
    </xdr:from>
    <xdr:ext cx="534377" cy="259045"/>
    <xdr:sp macro="" textlink="">
      <xdr:nvSpPr>
        <xdr:cNvPr id="428" name="テキスト ボックス 427"/>
        <xdr:cNvSpPr txBox="1"/>
      </xdr:nvSpPr>
      <xdr:spPr>
        <a:xfrm>
          <a:off x="7594111" y="133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25940</xdr:rowOff>
    </xdr:from>
    <xdr:to>
      <xdr:col>36</xdr:col>
      <xdr:colOff>165100</xdr:colOff>
      <xdr:row>78</xdr:row>
      <xdr:rowOff>127540</xdr:rowOff>
    </xdr:to>
    <xdr:sp macro="" textlink="">
      <xdr:nvSpPr>
        <xdr:cNvPr id="429" name="楕円 428"/>
        <xdr:cNvSpPr/>
      </xdr:nvSpPr>
      <xdr:spPr>
        <a:xfrm>
          <a:off x="6921500" y="133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118667</xdr:rowOff>
    </xdr:from>
    <xdr:ext cx="469744" cy="259045"/>
    <xdr:sp macro="" textlink="">
      <xdr:nvSpPr>
        <xdr:cNvPr id="430" name="テキスト ボックス 429"/>
        <xdr:cNvSpPr txBox="1"/>
      </xdr:nvSpPr>
      <xdr:spPr>
        <a:xfrm>
          <a:off x="6737428" y="134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18149</xdr:rowOff>
    </xdr:from>
    <xdr:to>
      <xdr:col>55</xdr:col>
      <xdr:colOff>0</xdr:colOff>
      <xdr:row>97</xdr:row>
      <xdr:rowOff>27896</xdr:rowOff>
    </xdr:to>
    <xdr:cxnSp macro="">
      <xdr:nvCxnSpPr>
        <xdr:cNvPr id="457" name="直線コネクタ 456"/>
        <xdr:cNvCxnSpPr/>
      </xdr:nvCxnSpPr>
      <xdr:spPr>
        <a:xfrm>
          <a:off x="9639300" y="16648799"/>
          <a:ext cx="8382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18149</xdr:rowOff>
    </xdr:from>
    <xdr:to>
      <xdr:col>50</xdr:col>
      <xdr:colOff>114300</xdr:colOff>
      <xdr:row>97</xdr:row>
      <xdr:rowOff>121265</xdr:rowOff>
    </xdr:to>
    <xdr:cxnSp macro="">
      <xdr:nvCxnSpPr>
        <xdr:cNvPr id="460" name="直線コネクタ 459"/>
        <xdr:cNvCxnSpPr/>
      </xdr:nvCxnSpPr>
      <xdr:spPr>
        <a:xfrm flipV="1">
          <a:off x="8750300" y="16648799"/>
          <a:ext cx="8890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121265</xdr:rowOff>
    </xdr:from>
    <xdr:to>
      <xdr:col>45</xdr:col>
      <xdr:colOff>177800</xdr:colOff>
      <xdr:row>97</xdr:row>
      <xdr:rowOff>142022</xdr:rowOff>
    </xdr:to>
    <xdr:cxnSp macro="">
      <xdr:nvCxnSpPr>
        <xdr:cNvPr id="463" name="直線コネクタ 462"/>
        <xdr:cNvCxnSpPr/>
      </xdr:nvCxnSpPr>
      <xdr:spPr>
        <a:xfrm flipV="1">
          <a:off x="7861300" y="16751915"/>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142022</xdr:rowOff>
    </xdr:from>
    <xdr:to>
      <xdr:col>41</xdr:col>
      <xdr:colOff>50800</xdr:colOff>
      <xdr:row>97</xdr:row>
      <xdr:rowOff>161646</xdr:rowOff>
    </xdr:to>
    <xdr:cxnSp macro="">
      <xdr:nvCxnSpPr>
        <xdr:cNvPr id="466" name="直線コネクタ 465"/>
        <xdr:cNvCxnSpPr/>
      </xdr:nvCxnSpPr>
      <xdr:spPr>
        <a:xfrm flipV="1">
          <a:off x="6972300" y="16772672"/>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148546</xdr:rowOff>
    </xdr:from>
    <xdr:to>
      <xdr:col>55</xdr:col>
      <xdr:colOff>50800</xdr:colOff>
      <xdr:row>97</xdr:row>
      <xdr:rowOff>78696</xdr:rowOff>
    </xdr:to>
    <xdr:sp macro="" textlink="">
      <xdr:nvSpPr>
        <xdr:cNvPr id="476" name="楕円 475"/>
        <xdr:cNvSpPr/>
      </xdr:nvSpPr>
      <xdr:spPr>
        <a:xfrm>
          <a:off x="10426700" y="166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126973</xdr:rowOff>
    </xdr:from>
    <xdr:ext cx="534377" cy="259045"/>
    <xdr:sp macro="" textlink="">
      <xdr:nvSpPr>
        <xdr:cNvPr id="477" name="土木費該当値テキスト"/>
        <xdr:cNvSpPr txBox="1"/>
      </xdr:nvSpPr>
      <xdr:spPr>
        <a:xfrm>
          <a:off x="10528300" y="165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138799</xdr:rowOff>
    </xdr:from>
    <xdr:to>
      <xdr:col>50</xdr:col>
      <xdr:colOff>165100</xdr:colOff>
      <xdr:row>97</xdr:row>
      <xdr:rowOff>68949</xdr:rowOff>
    </xdr:to>
    <xdr:sp macro="" textlink="">
      <xdr:nvSpPr>
        <xdr:cNvPr id="478" name="楕円 477"/>
        <xdr:cNvSpPr/>
      </xdr:nvSpPr>
      <xdr:spPr>
        <a:xfrm>
          <a:off x="9588500" y="165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60076</xdr:rowOff>
    </xdr:from>
    <xdr:ext cx="534377" cy="259045"/>
    <xdr:sp macro="" textlink="">
      <xdr:nvSpPr>
        <xdr:cNvPr id="479" name="テキスト ボックス 478"/>
        <xdr:cNvSpPr txBox="1"/>
      </xdr:nvSpPr>
      <xdr:spPr>
        <a:xfrm>
          <a:off x="9372111" y="16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70465</xdr:rowOff>
    </xdr:from>
    <xdr:to>
      <xdr:col>46</xdr:col>
      <xdr:colOff>38100</xdr:colOff>
      <xdr:row>98</xdr:row>
      <xdr:rowOff>615</xdr:rowOff>
    </xdr:to>
    <xdr:sp macro="" textlink="">
      <xdr:nvSpPr>
        <xdr:cNvPr id="480" name="楕円 479"/>
        <xdr:cNvSpPr/>
      </xdr:nvSpPr>
      <xdr:spPr>
        <a:xfrm>
          <a:off x="8699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163192</xdr:rowOff>
    </xdr:from>
    <xdr:ext cx="534377" cy="259045"/>
    <xdr:sp macro="" textlink="">
      <xdr:nvSpPr>
        <xdr:cNvPr id="481" name="テキスト ボックス 480"/>
        <xdr:cNvSpPr txBox="1"/>
      </xdr:nvSpPr>
      <xdr:spPr>
        <a:xfrm>
          <a:off x="8483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91222</xdr:rowOff>
    </xdr:from>
    <xdr:to>
      <xdr:col>41</xdr:col>
      <xdr:colOff>101600</xdr:colOff>
      <xdr:row>98</xdr:row>
      <xdr:rowOff>21372</xdr:rowOff>
    </xdr:to>
    <xdr:sp macro="" textlink="">
      <xdr:nvSpPr>
        <xdr:cNvPr id="482" name="楕円 481"/>
        <xdr:cNvSpPr/>
      </xdr:nvSpPr>
      <xdr:spPr>
        <a:xfrm>
          <a:off x="7810500" y="167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12499</xdr:rowOff>
    </xdr:from>
    <xdr:ext cx="534377" cy="259045"/>
    <xdr:sp macro="" textlink="">
      <xdr:nvSpPr>
        <xdr:cNvPr id="483" name="テキスト ボックス 482"/>
        <xdr:cNvSpPr txBox="1"/>
      </xdr:nvSpPr>
      <xdr:spPr>
        <a:xfrm>
          <a:off x="7594111" y="168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110846</xdr:rowOff>
    </xdr:from>
    <xdr:to>
      <xdr:col>36</xdr:col>
      <xdr:colOff>165100</xdr:colOff>
      <xdr:row>98</xdr:row>
      <xdr:rowOff>40996</xdr:rowOff>
    </xdr:to>
    <xdr:sp macro="" textlink="">
      <xdr:nvSpPr>
        <xdr:cNvPr id="484" name="楕円 483"/>
        <xdr:cNvSpPr/>
      </xdr:nvSpPr>
      <xdr:spPr>
        <a:xfrm>
          <a:off x="6921500" y="167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32123</xdr:rowOff>
    </xdr:from>
    <xdr:ext cx="534377" cy="259045"/>
    <xdr:sp macro="" textlink="">
      <xdr:nvSpPr>
        <xdr:cNvPr id="485" name="テキスト ボックス 484"/>
        <xdr:cNvSpPr txBox="1"/>
      </xdr:nvSpPr>
      <xdr:spPr>
        <a:xfrm>
          <a:off x="6705111"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66578</xdr:rowOff>
    </xdr:from>
    <xdr:to>
      <xdr:col>85</xdr:col>
      <xdr:colOff>127000</xdr:colOff>
      <xdr:row>37</xdr:row>
      <xdr:rowOff>114554</xdr:rowOff>
    </xdr:to>
    <xdr:cxnSp macro="">
      <xdr:nvCxnSpPr>
        <xdr:cNvPr id="514" name="直線コネクタ 513"/>
        <xdr:cNvCxnSpPr/>
      </xdr:nvCxnSpPr>
      <xdr:spPr>
        <a:xfrm flipV="1">
          <a:off x="15481300" y="6410228"/>
          <a:ext cx="838200" cy="4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113297</xdr:rowOff>
    </xdr:from>
    <xdr:to>
      <xdr:col>81</xdr:col>
      <xdr:colOff>50800</xdr:colOff>
      <xdr:row>37</xdr:row>
      <xdr:rowOff>114554</xdr:rowOff>
    </xdr:to>
    <xdr:cxnSp macro="">
      <xdr:nvCxnSpPr>
        <xdr:cNvPr id="517" name="直線コネクタ 516"/>
        <xdr:cNvCxnSpPr/>
      </xdr:nvCxnSpPr>
      <xdr:spPr>
        <a:xfrm>
          <a:off x="14592300" y="645694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100335</xdr:rowOff>
    </xdr:from>
    <xdr:to>
      <xdr:col>76</xdr:col>
      <xdr:colOff>114300</xdr:colOff>
      <xdr:row>37</xdr:row>
      <xdr:rowOff>113297</xdr:rowOff>
    </xdr:to>
    <xdr:cxnSp macro="">
      <xdr:nvCxnSpPr>
        <xdr:cNvPr id="520" name="直線コネクタ 519"/>
        <xdr:cNvCxnSpPr/>
      </xdr:nvCxnSpPr>
      <xdr:spPr>
        <a:xfrm>
          <a:off x="13703300" y="6272535"/>
          <a:ext cx="889000" cy="18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59241</xdr:rowOff>
    </xdr:from>
    <xdr:to>
      <xdr:col>71</xdr:col>
      <xdr:colOff>177800</xdr:colOff>
      <xdr:row>36</xdr:row>
      <xdr:rowOff>100335</xdr:rowOff>
    </xdr:to>
    <xdr:cxnSp macro="">
      <xdr:nvCxnSpPr>
        <xdr:cNvPr id="523" name="直線コネクタ 522"/>
        <xdr:cNvCxnSpPr/>
      </xdr:nvCxnSpPr>
      <xdr:spPr>
        <a:xfrm>
          <a:off x="12814300" y="6231441"/>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15778</xdr:rowOff>
    </xdr:from>
    <xdr:to>
      <xdr:col>85</xdr:col>
      <xdr:colOff>177800</xdr:colOff>
      <xdr:row>37</xdr:row>
      <xdr:rowOff>117378</xdr:rowOff>
    </xdr:to>
    <xdr:sp macro="" textlink="">
      <xdr:nvSpPr>
        <xdr:cNvPr id="533" name="楕円 532"/>
        <xdr:cNvSpPr/>
      </xdr:nvSpPr>
      <xdr:spPr>
        <a:xfrm>
          <a:off x="16268700" y="63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165655</xdr:rowOff>
    </xdr:from>
    <xdr:ext cx="534377" cy="259045"/>
    <xdr:sp macro="" textlink="">
      <xdr:nvSpPr>
        <xdr:cNvPr id="534" name="消防費該当値テキスト"/>
        <xdr:cNvSpPr txBox="1"/>
      </xdr:nvSpPr>
      <xdr:spPr>
        <a:xfrm>
          <a:off x="16370300" y="63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63754</xdr:rowOff>
    </xdr:from>
    <xdr:to>
      <xdr:col>81</xdr:col>
      <xdr:colOff>101600</xdr:colOff>
      <xdr:row>37</xdr:row>
      <xdr:rowOff>165354</xdr:rowOff>
    </xdr:to>
    <xdr:sp macro="" textlink="">
      <xdr:nvSpPr>
        <xdr:cNvPr id="535" name="楕円 534"/>
        <xdr:cNvSpPr/>
      </xdr:nvSpPr>
      <xdr:spPr>
        <a:xfrm>
          <a:off x="15430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156481</xdr:rowOff>
    </xdr:from>
    <xdr:ext cx="534377" cy="259045"/>
    <xdr:sp macro="" textlink="">
      <xdr:nvSpPr>
        <xdr:cNvPr id="536" name="テキスト ボックス 535"/>
        <xdr:cNvSpPr txBox="1"/>
      </xdr:nvSpPr>
      <xdr:spPr>
        <a:xfrm>
          <a:off x="15214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62497</xdr:rowOff>
    </xdr:from>
    <xdr:to>
      <xdr:col>76</xdr:col>
      <xdr:colOff>165100</xdr:colOff>
      <xdr:row>37</xdr:row>
      <xdr:rowOff>164097</xdr:rowOff>
    </xdr:to>
    <xdr:sp macro="" textlink="">
      <xdr:nvSpPr>
        <xdr:cNvPr id="537" name="楕円 536"/>
        <xdr:cNvSpPr/>
      </xdr:nvSpPr>
      <xdr:spPr>
        <a:xfrm>
          <a:off x="14541500" y="64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155224</xdr:rowOff>
    </xdr:from>
    <xdr:ext cx="534377" cy="259045"/>
    <xdr:sp macro="" textlink="">
      <xdr:nvSpPr>
        <xdr:cNvPr id="538" name="テキスト ボックス 537"/>
        <xdr:cNvSpPr txBox="1"/>
      </xdr:nvSpPr>
      <xdr:spPr>
        <a:xfrm>
          <a:off x="14325111" y="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49535</xdr:rowOff>
    </xdr:from>
    <xdr:to>
      <xdr:col>72</xdr:col>
      <xdr:colOff>38100</xdr:colOff>
      <xdr:row>36</xdr:row>
      <xdr:rowOff>151135</xdr:rowOff>
    </xdr:to>
    <xdr:sp macro="" textlink="">
      <xdr:nvSpPr>
        <xdr:cNvPr id="539" name="楕円 538"/>
        <xdr:cNvSpPr/>
      </xdr:nvSpPr>
      <xdr:spPr>
        <a:xfrm>
          <a:off x="13652500" y="62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167662</xdr:rowOff>
    </xdr:from>
    <xdr:ext cx="534377" cy="259045"/>
    <xdr:sp macro="" textlink="">
      <xdr:nvSpPr>
        <xdr:cNvPr id="540" name="テキスト ボックス 539"/>
        <xdr:cNvSpPr txBox="1"/>
      </xdr:nvSpPr>
      <xdr:spPr>
        <a:xfrm>
          <a:off x="13436111" y="59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8441</xdr:rowOff>
    </xdr:from>
    <xdr:to>
      <xdr:col>67</xdr:col>
      <xdr:colOff>101600</xdr:colOff>
      <xdr:row>36</xdr:row>
      <xdr:rowOff>110041</xdr:rowOff>
    </xdr:to>
    <xdr:sp macro="" textlink="">
      <xdr:nvSpPr>
        <xdr:cNvPr id="541" name="楕円 540"/>
        <xdr:cNvSpPr/>
      </xdr:nvSpPr>
      <xdr:spPr>
        <a:xfrm>
          <a:off x="12763500" y="61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126568</xdr:rowOff>
    </xdr:from>
    <xdr:ext cx="534377" cy="259045"/>
    <xdr:sp macro="" textlink="">
      <xdr:nvSpPr>
        <xdr:cNvPr id="542" name="テキスト ボックス 541"/>
        <xdr:cNvSpPr txBox="1"/>
      </xdr:nvSpPr>
      <xdr:spPr>
        <a:xfrm>
          <a:off x="12547111" y="59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165526</xdr:rowOff>
    </xdr:from>
    <xdr:to>
      <xdr:col>85</xdr:col>
      <xdr:colOff>126364</xdr:colOff>
      <xdr:row>57</xdr:row>
      <xdr:rowOff>160895</xdr:rowOff>
    </xdr:to>
    <xdr:cxnSp macro="">
      <xdr:nvCxnSpPr>
        <xdr:cNvPr id="568" name="直線コネクタ 567"/>
        <xdr:cNvCxnSpPr/>
      </xdr:nvCxnSpPr>
      <xdr:spPr>
        <a:xfrm flipV="1">
          <a:off x="16317595" y="8738026"/>
          <a:ext cx="1269" cy="119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164722</xdr:rowOff>
    </xdr:from>
    <xdr:ext cx="534377" cy="259045"/>
    <xdr:sp macro="" textlink="">
      <xdr:nvSpPr>
        <xdr:cNvPr id="569" name="教育費最小値テキスト"/>
        <xdr:cNvSpPr txBox="1"/>
      </xdr:nvSpPr>
      <xdr:spPr>
        <a:xfrm>
          <a:off x="16370300" y="99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160895</xdr:rowOff>
    </xdr:from>
    <xdr:to>
      <xdr:col>86</xdr:col>
      <xdr:colOff>25400</xdr:colOff>
      <xdr:row>57</xdr:row>
      <xdr:rowOff>160895</xdr:rowOff>
    </xdr:to>
    <xdr:cxnSp macro="">
      <xdr:nvCxnSpPr>
        <xdr:cNvPr id="570" name="直線コネクタ 569"/>
        <xdr:cNvCxnSpPr/>
      </xdr:nvCxnSpPr>
      <xdr:spPr>
        <a:xfrm>
          <a:off x="16230600" y="99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112203</xdr:rowOff>
    </xdr:from>
    <xdr:ext cx="599010" cy="259045"/>
    <xdr:sp macro="" textlink="">
      <xdr:nvSpPr>
        <xdr:cNvPr id="571" name="教育費最大値テキスト"/>
        <xdr:cNvSpPr txBox="1"/>
      </xdr:nvSpPr>
      <xdr:spPr>
        <a:xfrm>
          <a:off x="16370300" y="85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165526</xdr:rowOff>
    </xdr:from>
    <xdr:to>
      <xdr:col>86</xdr:col>
      <xdr:colOff>25400</xdr:colOff>
      <xdr:row>50</xdr:row>
      <xdr:rowOff>165526</xdr:rowOff>
    </xdr:to>
    <xdr:cxnSp macro="">
      <xdr:nvCxnSpPr>
        <xdr:cNvPr id="572" name="直線コネクタ 571"/>
        <xdr:cNvCxnSpPr/>
      </xdr:nvCxnSpPr>
      <xdr:spPr>
        <a:xfrm>
          <a:off x="16230600" y="873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77429</xdr:rowOff>
    </xdr:from>
    <xdr:to>
      <xdr:col>85</xdr:col>
      <xdr:colOff>127000</xdr:colOff>
      <xdr:row>58</xdr:row>
      <xdr:rowOff>1391</xdr:rowOff>
    </xdr:to>
    <xdr:cxnSp macro="">
      <xdr:nvCxnSpPr>
        <xdr:cNvPr id="573" name="直線コネクタ 572"/>
        <xdr:cNvCxnSpPr/>
      </xdr:nvCxnSpPr>
      <xdr:spPr>
        <a:xfrm flipV="1">
          <a:off x="15481300" y="9850079"/>
          <a:ext cx="838200" cy="9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107832</xdr:rowOff>
    </xdr:from>
    <xdr:ext cx="534377" cy="259045"/>
    <xdr:sp macro="" textlink="">
      <xdr:nvSpPr>
        <xdr:cNvPr id="574" name="教育費平均値テキスト"/>
        <xdr:cNvSpPr txBox="1"/>
      </xdr:nvSpPr>
      <xdr:spPr>
        <a:xfrm>
          <a:off x="16370300" y="93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84955</xdr:rowOff>
    </xdr:from>
    <xdr:to>
      <xdr:col>85</xdr:col>
      <xdr:colOff>177800</xdr:colOff>
      <xdr:row>56</xdr:row>
      <xdr:rowOff>15105</xdr:rowOff>
    </xdr:to>
    <xdr:sp macro="" textlink="">
      <xdr:nvSpPr>
        <xdr:cNvPr id="575" name="フローチャート: 判断 574"/>
        <xdr:cNvSpPr/>
      </xdr:nvSpPr>
      <xdr:spPr>
        <a:xfrm>
          <a:off x="16268700" y="9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1391</xdr:rowOff>
    </xdr:from>
    <xdr:to>
      <xdr:col>81</xdr:col>
      <xdr:colOff>50800</xdr:colOff>
      <xdr:row>58</xdr:row>
      <xdr:rowOff>33369</xdr:rowOff>
    </xdr:to>
    <xdr:cxnSp macro="">
      <xdr:nvCxnSpPr>
        <xdr:cNvPr id="576" name="直線コネクタ 575"/>
        <xdr:cNvCxnSpPr/>
      </xdr:nvCxnSpPr>
      <xdr:spPr>
        <a:xfrm flipV="1">
          <a:off x="14592300" y="9945491"/>
          <a:ext cx="889000" cy="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118762</xdr:rowOff>
    </xdr:from>
    <xdr:to>
      <xdr:col>81</xdr:col>
      <xdr:colOff>101600</xdr:colOff>
      <xdr:row>56</xdr:row>
      <xdr:rowOff>48912</xdr:rowOff>
    </xdr:to>
    <xdr:sp macro="" textlink="">
      <xdr:nvSpPr>
        <xdr:cNvPr id="577" name="フローチャート: 判断 576"/>
        <xdr:cNvSpPr/>
      </xdr:nvSpPr>
      <xdr:spPr>
        <a:xfrm>
          <a:off x="15430500" y="95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65439</xdr:rowOff>
    </xdr:from>
    <xdr:ext cx="534377" cy="259045"/>
    <xdr:sp macro="" textlink="">
      <xdr:nvSpPr>
        <xdr:cNvPr id="578" name="テキスト ボックス 577"/>
        <xdr:cNvSpPr txBox="1"/>
      </xdr:nvSpPr>
      <xdr:spPr>
        <a:xfrm>
          <a:off x="15214111" y="93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27608</xdr:rowOff>
    </xdr:from>
    <xdr:to>
      <xdr:col>76</xdr:col>
      <xdr:colOff>114300</xdr:colOff>
      <xdr:row>58</xdr:row>
      <xdr:rowOff>33369</xdr:rowOff>
    </xdr:to>
    <xdr:cxnSp macro="">
      <xdr:nvCxnSpPr>
        <xdr:cNvPr id="579" name="直線コネクタ 578"/>
        <xdr:cNvCxnSpPr/>
      </xdr:nvCxnSpPr>
      <xdr:spPr>
        <a:xfrm>
          <a:off x="13703300" y="997170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100898</xdr:rowOff>
    </xdr:from>
    <xdr:to>
      <xdr:col>76</xdr:col>
      <xdr:colOff>165100</xdr:colOff>
      <xdr:row>56</xdr:row>
      <xdr:rowOff>31048</xdr:rowOff>
    </xdr:to>
    <xdr:sp macro="" textlink="">
      <xdr:nvSpPr>
        <xdr:cNvPr id="580" name="フローチャート: 判断 579"/>
        <xdr:cNvSpPr/>
      </xdr:nvSpPr>
      <xdr:spPr>
        <a:xfrm>
          <a:off x="14541500" y="95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47575</xdr:rowOff>
    </xdr:from>
    <xdr:ext cx="534377" cy="259045"/>
    <xdr:sp macro="" textlink="">
      <xdr:nvSpPr>
        <xdr:cNvPr id="581" name="テキスト ボックス 580"/>
        <xdr:cNvSpPr txBox="1"/>
      </xdr:nvSpPr>
      <xdr:spPr>
        <a:xfrm>
          <a:off x="14325111" y="93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27608</xdr:rowOff>
    </xdr:from>
    <xdr:to>
      <xdr:col>71</xdr:col>
      <xdr:colOff>177800</xdr:colOff>
      <xdr:row>58</xdr:row>
      <xdr:rowOff>44472</xdr:rowOff>
    </xdr:to>
    <xdr:cxnSp macro="">
      <xdr:nvCxnSpPr>
        <xdr:cNvPr id="582" name="直線コネクタ 581"/>
        <xdr:cNvCxnSpPr/>
      </xdr:nvCxnSpPr>
      <xdr:spPr>
        <a:xfrm flipV="1">
          <a:off x="12814300" y="9971708"/>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124830</xdr:rowOff>
    </xdr:from>
    <xdr:to>
      <xdr:col>72</xdr:col>
      <xdr:colOff>38100</xdr:colOff>
      <xdr:row>56</xdr:row>
      <xdr:rowOff>54980</xdr:rowOff>
    </xdr:to>
    <xdr:sp macro="" textlink="">
      <xdr:nvSpPr>
        <xdr:cNvPr id="583" name="フローチャート: 判断 582"/>
        <xdr:cNvSpPr/>
      </xdr:nvSpPr>
      <xdr:spPr>
        <a:xfrm>
          <a:off x="13652500" y="955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71507</xdr:rowOff>
    </xdr:from>
    <xdr:ext cx="534377" cy="259045"/>
    <xdr:sp macro="" textlink="">
      <xdr:nvSpPr>
        <xdr:cNvPr id="584" name="テキスト ボックス 583"/>
        <xdr:cNvSpPr txBox="1"/>
      </xdr:nvSpPr>
      <xdr:spPr>
        <a:xfrm>
          <a:off x="13436111" y="93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127096</xdr:rowOff>
    </xdr:from>
    <xdr:to>
      <xdr:col>67</xdr:col>
      <xdr:colOff>101600</xdr:colOff>
      <xdr:row>56</xdr:row>
      <xdr:rowOff>57246</xdr:rowOff>
    </xdr:to>
    <xdr:sp macro="" textlink="">
      <xdr:nvSpPr>
        <xdr:cNvPr id="585" name="フローチャート: 判断 584"/>
        <xdr:cNvSpPr/>
      </xdr:nvSpPr>
      <xdr:spPr>
        <a:xfrm>
          <a:off x="12763500" y="95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73773</xdr:rowOff>
    </xdr:from>
    <xdr:ext cx="534377" cy="259045"/>
    <xdr:sp macro="" textlink="">
      <xdr:nvSpPr>
        <xdr:cNvPr id="586" name="テキスト ボックス 585"/>
        <xdr:cNvSpPr txBox="1"/>
      </xdr:nvSpPr>
      <xdr:spPr>
        <a:xfrm>
          <a:off x="12547111" y="93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26629</xdr:rowOff>
    </xdr:from>
    <xdr:to>
      <xdr:col>85</xdr:col>
      <xdr:colOff>177800</xdr:colOff>
      <xdr:row>57</xdr:row>
      <xdr:rowOff>128229</xdr:rowOff>
    </xdr:to>
    <xdr:sp macro="" textlink="">
      <xdr:nvSpPr>
        <xdr:cNvPr id="592" name="楕円 591"/>
        <xdr:cNvSpPr/>
      </xdr:nvSpPr>
      <xdr:spPr>
        <a:xfrm>
          <a:off x="16268700" y="97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113006</xdr:rowOff>
    </xdr:from>
    <xdr:ext cx="534377" cy="259045"/>
    <xdr:sp macro="" textlink="">
      <xdr:nvSpPr>
        <xdr:cNvPr id="593" name="教育費該当値テキスト"/>
        <xdr:cNvSpPr txBox="1"/>
      </xdr:nvSpPr>
      <xdr:spPr>
        <a:xfrm>
          <a:off x="16370300" y="97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122041</xdr:rowOff>
    </xdr:from>
    <xdr:to>
      <xdr:col>81</xdr:col>
      <xdr:colOff>101600</xdr:colOff>
      <xdr:row>58</xdr:row>
      <xdr:rowOff>52191</xdr:rowOff>
    </xdr:to>
    <xdr:sp macro="" textlink="">
      <xdr:nvSpPr>
        <xdr:cNvPr id="594" name="楕円 593"/>
        <xdr:cNvSpPr/>
      </xdr:nvSpPr>
      <xdr:spPr>
        <a:xfrm>
          <a:off x="15430500" y="9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43318</xdr:rowOff>
    </xdr:from>
    <xdr:ext cx="534377" cy="259045"/>
    <xdr:sp macro="" textlink="">
      <xdr:nvSpPr>
        <xdr:cNvPr id="595" name="テキスト ボックス 594"/>
        <xdr:cNvSpPr txBox="1"/>
      </xdr:nvSpPr>
      <xdr:spPr>
        <a:xfrm>
          <a:off x="15214111" y="99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154019</xdr:rowOff>
    </xdr:from>
    <xdr:to>
      <xdr:col>76</xdr:col>
      <xdr:colOff>165100</xdr:colOff>
      <xdr:row>58</xdr:row>
      <xdr:rowOff>84169</xdr:rowOff>
    </xdr:to>
    <xdr:sp macro="" textlink="">
      <xdr:nvSpPr>
        <xdr:cNvPr id="596" name="楕円 595"/>
        <xdr:cNvSpPr/>
      </xdr:nvSpPr>
      <xdr:spPr>
        <a:xfrm>
          <a:off x="14541500" y="99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75296</xdr:rowOff>
    </xdr:from>
    <xdr:ext cx="534377" cy="259045"/>
    <xdr:sp macro="" textlink="">
      <xdr:nvSpPr>
        <xdr:cNvPr id="597" name="テキスト ボックス 596"/>
        <xdr:cNvSpPr txBox="1"/>
      </xdr:nvSpPr>
      <xdr:spPr>
        <a:xfrm>
          <a:off x="14325111" y="100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148258</xdr:rowOff>
    </xdr:from>
    <xdr:to>
      <xdr:col>72</xdr:col>
      <xdr:colOff>38100</xdr:colOff>
      <xdr:row>58</xdr:row>
      <xdr:rowOff>78408</xdr:rowOff>
    </xdr:to>
    <xdr:sp macro="" textlink="">
      <xdr:nvSpPr>
        <xdr:cNvPr id="598" name="楕円 597"/>
        <xdr:cNvSpPr/>
      </xdr:nvSpPr>
      <xdr:spPr>
        <a:xfrm>
          <a:off x="13652500" y="99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69535</xdr:rowOff>
    </xdr:from>
    <xdr:ext cx="534377" cy="259045"/>
    <xdr:sp macro="" textlink="">
      <xdr:nvSpPr>
        <xdr:cNvPr id="599" name="テキスト ボックス 598"/>
        <xdr:cNvSpPr txBox="1"/>
      </xdr:nvSpPr>
      <xdr:spPr>
        <a:xfrm>
          <a:off x="13436111" y="100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165122</xdr:rowOff>
    </xdr:from>
    <xdr:to>
      <xdr:col>67</xdr:col>
      <xdr:colOff>101600</xdr:colOff>
      <xdr:row>58</xdr:row>
      <xdr:rowOff>95272</xdr:rowOff>
    </xdr:to>
    <xdr:sp macro="" textlink="">
      <xdr:nvSpPr>
        <xdr:cNvPr id="600" name="楕円 599"/>
        <xdr:cNvSpPr/>
      </xdr:nvSpPr>
      <xdr:spPr>
        <a:xfrm>
          <a:off x="12763500" y="9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86399</xdr:rowOff>
    </xdr:from>
    <xdr:ext cx="534377" cy="259045"/>
    <xdr:sp macro="" textlink="">
      <xdr:nvSpPr>
        <xdr:cNvPr id="601" name="テキスト ボックス 600"/>
        <xdr:cNvSpPr txBox="1"/>
      </xdr:nvSpPr>
      <xdr:spPr>
        <a:xfrm>
          <a:off x="12547111" y="100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7" name="直線コネクタ 626"/>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30"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1" name="直線コネクタ 630"/>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65548</xdr:rowOff>
    </xdr:from>
    <xdr:to>
      <xdr:col>85</xdr:col>
      <xdr:colOff>127000</xdr:colOff>
      <xdr:row>79</xdr:row>
      <xdr:rowOff>78977</xdr:rowOff>
    </xdr:to>
    <xdr:cxnSp macro="">
      <xdr:nvCxnSpPr>
        <xdr:cNvPr id="632" name="直線コネクタ 631"/>
        <xdr:cNvCxnSpPr/>
      </xdr:nvCxnSpPr>
      <xdr:spPr>
        <a:xfrm>
          <a:off x="15481300" y="13610098"/>
          <a:ext cx="8382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3"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4" name="フローチャート: 判断 633"/>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65548</xdr:rowOff>
    </xdr:from>
    <xdr:to>
      <xdr:col>81</xdr:col>
      <xdr:colOff>50800</xdr:colOff>
      <xdr:row>79</xdr:row>
      <xdr:rowOff>73510</xdr:rowOff>
    </xdr:to>
    <xdr:cxnSp macro="">
      <xdr:nvCxnSpPr>
        <xdr:cNvPr id="635" name="直線コネクタ 634"/>
        <xdr:cNvCxnSpPr/>
      </xdr:nvCxnSpPr>
      <xdr:spPr>
        <a:xfrm flipV="1">
          <a:off x="14592300" y="13610098"/>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6" name="フローチャート: 判断 635"/>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7" name="テキスト ボックス 636"/>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73510</xdr:rowOff>
    </xdr:from>
    <xdr:to>
      <xdr:col>76</xdr:col>
      <xdr:colOff>114300</xdr:colOff>
      <xdr:row>79</xdr:row>
      <xdr:rowOff>90812</xdr:rowOff>
    </xdr:to>
    <xdr:cxnSp macro="">
      <xdr:nvCxnSpPr>
        <xdr:cNvPr id="638" name="直線コネクタ 637"/>
        <xdr:cNvCxnSpPr/>
      </xdr:nvCxnSpPr>
      <xdr:spPr>
        <a:xfrm flipV="1">
          <a:off x="13703300" y="13618060"/>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9" name="フローチャート: 判断 638"/>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40" name="テキスト ボックス 639"/>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90812</xdr:rowOff>
    </xdr:from>
    <xdr:to>
      <xdr:col>71</xdr:col>
      <xdr:colOff>177800</xdr:colOff>
      <xdr:row>79</xdr:row>
      <xdr:rowOff>91053</xdr:rowOff>
    </xdr:to>
    <xdr:cxnSp macro="">
      <xdr:nvCxnSpPr>
        <xdr:cNvPr id="641" name="直線コネクタ 640"/>
        <xdr:cNvCxnSpPr/>
      </xdr:nvCxnSpPr>
      <xdr:spPr>
        <a:xfrm flipV="1">
          <a:off x="12814300" y="1363536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2" name="フローチャート: 判断 641"/>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3" name="テキスト ボックス 642"/>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4" name="フローチャート: 判断 643"/>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5" name="テキスト ボックス 644"/>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28177</xdr:rowOff>
    </xdr:from>
    <xdr:to>
      <xdr:col>85</xdr:col>
      <xdr:colOff>177800</xdr:colOff>
      <xdr:row>79</xdr:row>
      <xdr:rowOff>129777</xdr:rowOff>
    </xdr:to>
    <xdr:sp macro="" textlink="">
      <xdr:nvSpPr>
        <xdr:cNvPr id="651" name="楕円 650"/>
        <xdr:cNvSpPr/>
      </xdr:nvSpPr>
      <xdr:spPr>
        <a:xfrm>
          <a:off x="16268700" y="135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2"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14748</xdr:rowOff>
    </xdr:from>
    <xdr:to>
      <xdr:col>81</xdr:col>
      <xdr:colOff>101600</xdr:colOff>
      <xdr:row>79</xdr:row>
      <xdr:rowOff>116348</xdr:rowOff>
    </xdr:to>
    <xdr:sp macro="" textlink="">
      <xdr:nvSpPr>
        <xdr:cNvPr id="653" name="楕円 652"/>
        <xdr:cNvSpPr/>
      </xdr:nvSpPr>
      <xdr:spPr>
        <a:xfrm>
          <a:off x="15430500" y="13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107475</xdr:rowOff>
    </xdr:from>
    <xdr:ext cx="534377" cy="259045"/>
    <xdr:sp macro="" textlink="">
      <xdr:nvSpPr>
        <xdr:cNvPr id="654" name="テキスト ボックス 653"/>
        <xdr:cNvSpPr txBox="1"/>
      </xdr:nvSpPr>
      <xdr:spPr>
        <a:xfrm>
          <a:off x="15214111" y="136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22710</xdr:rowOff>
    </xdr:from>
    <xdr:to>
      <xdr:col>76</xdr:col>
      <xdr:colOff>165100</xdr:colOff>
      <xdr:row>79</xdr:row>
      <xdr:rowOff>124310</xdr:rowOff>
    </xdr:to>
    <xdr:sp macro="" textlink="">
      <xdr:nvSpPr>
        <xdr:cNvPr id="655" name="楕円 654"/>
        <xdr:cNvSpPr/>
      </xdr:nvSpPr>
      <xdr:spPr>
        <a:xfrm>
          <a:off x="14541500" y="135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115437</xdr:rowOff>
    </xdr:from>
    <xdr:ext cx="469744" cy="259045"/>
    <xdr:sp macro="" textlink="">
      <xdr:nvSpPr>
        <xdr:cNvPr id="656" name="テキスト ボックス 655"/>
        <xdr:cNvSpPr txBox="1"/>
      </xdr:nvSpPr>
      <xdr:spPr>
        <a:xfrm>
          <a:off x="14357428" y="1365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40012</xdr:rowOff>
    </xdr:from>
    <xdr:to>
      <xdr:col>72</xdr:col>
      <xdr:colOff>38100</xdr:colOff>
      <xdr:row>79</xdr:row>
      <xdr:rowOff>141612</xdr:rowOff>
    </xdr:to>
    <xdr:sp macro="" textlink="">
      <xdr:nvSpPr>
        <xdr:cNvPr id="657" name="楕円 656"/>
        <xdr:cNvSpPr/>
      </xdr:nvSpPr>
      <xdr:spPr>
        <a:xfrm>
          <a:off x="13652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132739</xdr:rowOff>
    </xdr:from>
    <xdr:ext cx="469744" cy="259045"/>
    <xdr:sp macro="" textlink="">
      <xdr:nvSpPr>
        <xdr:cNvPr id="658" name="テキスト ボックス 657"/>
        <xdr:cNvSpPr txBox="1"/>
      </xdr:nvSpPr>
      <xdr:spPr>
        <a:xfrm>
          <a:off x="13468428" y="1367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40253</xdr:rowOff>
    </xdr:from>
    <xdr:to>
      <xdr:col>67</xdr:col>
      <xdr:colOff>101600</xdr:colOff>
      <xdr:row>79</xdr:row>
      <xdr:rowOff>141853</xdr:rowOff>
    </xdr:to>
    <xdr:sp macro="" textlink="">
      <xdr:nvSpPr>
        <xdr:cNvPr id="659" name="楕円 658"/>
        <xdr:cNvSpPr/>
      </xdr:nvSpPr>
      <xdr:spPr>
        <a:xfrm>
          <a:off x="12763500" y="135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132980</xdr:rowOff>
    </xdr:from>
    <xdr:ext cx="469744" cy="259045"/>
    <xdr:sp macro="" textlink="">
      <xdr:nvSpPr>
        <xdr:cNvPr id="660" name="テキスト ボックス 659"/>
        <xdr:cNvSpPr txBox="1"/>
      </xdr:nvSpPr>
      <xdr:spPr>
        <a:xfrm>
          <a:off x="12579428" y="136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2" name="直線コネクタ 681"/>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3"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5"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6" name="直線コネクタ 685"/>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30045</xdr:rowOff>
    </xdr:from>
    <xdr:to>
      <xdr:col>85</xdr:col>
      <xdr:colOff>127000</xdr:colOff>
      <xdr:row>97</xdr:row>
      <xdr:rowOff>62419</xdr:rowOff>
    </xdr:to>
    <xdr:cxnSp macro="">
      <xdr:nvCxnSpPr>
        <xdr:cNvPr id="687" name="直線コネクタ 686"/>
        <xdr:cNvCxnSpPr/>
      </xdr:nvCxnSpPr>
      <xdr:spPr>
        <a:xfrm flipV="1">
          <a:off x="15481300" y="16660695"/>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8"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9" name="フローチャート: 判断 688"/>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62419</xdr:rowOff>
    </xdr:from>
    <xdr:to>
      <xdr:col>81</xdr:col>
      <xdr:colOff>50800</xdr:colOff>
      <xdr:row>97</xdr:row>
      <xdr:rowOff>91105</xdr:rowOff>
    </xdr:to>
    <xdr:cxnSp macro="">
      <xdr:nvCxnSpPr>
        <xdr:cNvPr id="690" name="直線コネクタ 689"/>
        <xdr:cNvCxnSpPr/>
      </xdr:nvCxnSpPr>
      <xdr:spPr>
        <a:xfrm flipV="1">
          <a:off x="14592300" y="16693069"/>
          <a:ext cx="8890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1" name="フローチャート: 判断 690"/>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2" name="テキスト ボックス 691"/>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88247</xdr:rowOff>
    </xdr:from>
    <xdr:to>
      <xdr:col>76</xdr:col>
      <xdr:colOff>114300</xdr:colOff>
      <xdr:row>97</xdr:row>
      <xdr:rowOff>91105</xdr:rowOff>
    </xdr:to>
    <xdr:cxnSp macro="">
      <xdr:nvCxnSpPr>
        <xdr:cNvPr id="693" name="直線コネクタ 692"/>
        <xdr:cNvCxnSpPr/>
      </xdr:nvCxnSpPr>
      <xdr:spPr>
        <a:xfrm>
          <a:off x="13703300" y="1671889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4" name="フローチャート: 判断 693"/>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5" name="テキスト ボックス 694"/>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83369</xdr:rowOff>
    </xdr:from>
    <xdr:to>
      <xdr:col>71</xdr:col>
      <xdr:colOff>177800</xdr:colOff>
      <xdr:row>97</xdr:row>
      <xdr:rowOff>88247</xdr:rowOff>
    </xdr:to>
    <xdr:cxnSp macro="">
      <xdr:nvCxnSpPr>
        <xdr:cNvPr id="696" name="直線コネクタ 695"/>
        <xdr:cNvCxnSpPr/>
      </xdr:nvCxnSpPr>
      <xdr:spPr>
        <a:xfrm>
          <a:off x="12814300" y="1671401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7" name="フローチャート: 判断 696"/>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8" name="テキスト ボックス 697"/>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9" name="フローチャート: 判断 698"/>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700" name="テキスト ボックス 699"/>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150695</xdr:rowOff>
    </xdr:from>
    <xdr:to>
      <xdr:col>85</xdr:col>
      <xdr:colOff>177800</xdr:colOff>
      <xdr:row>97</xdr:row>
      <xdr:rowOff>80845</xdr:rowOff>
    </xdr:to>
    <xdr:sp macro="" textlink="">
      <xdr:nvSpPr>
        <xdr:cNvPr id="706" name="楕円 705"/>
        <xdr:cNvSpPr/>
      </xdr:nvSpPr>
      <xdr:spPr>
        <a:xfrm>
          <a:off x="16268700" y="166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129122</xdr:rowOff>
    </xdr:from>
    <xdr:ext cx="534377" cy="259045"/>
    <xdr:sp macro="" textlink="">
      <xdr:nvSpPr>
        <xdr:cNvPr id="707" name="公債費該当値テキスト"/>
        <xdr:cNvSpPr txBox="1"/>
      </xdr:nvSpPr>
      <xdr:spPr>
        <a:xfrm>
          <a:off x="16370300" y="165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11619</xdr:rowOff>
    </xdr:from>
    <xdr:to>
      <xdr:col>81</xdr:col>
      <xdr:colOff>101600</xdr:colOff>
      <xdr:row>97</xdr:row>
      <xdr:rowOff>113219</xdr:rowOff>
    </xdr:to>
    <xdr:sp macro="" textlink="">
      <xdr:nvSpPr>
        <xdr:cNvPr id="708" name="楕円 707"/>
        <xdr:cNvSpPr/>
      </xdr:nvSpPr>
      <xdr:spPr>
        <a:xfrm>
          <a:off x="15430500" y="166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104346</xdr:rowOff>
    </xdr:from>
    <xdr:ext cx="534377" cy="259045"/>
    <xdr:sp macro="" textlink="">
      <xdr:nvSpPr>
        <xdr:cNvPr id="709" name="テキスト ボックス 708"/>
        <xdr:cNvSpPr txBox="1"/>
      </xdr:nvSpPr>
      <xdr:spPr>
        <a:xfrm>
          <a:off x="15214111" y="167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40305</xdr:rowOff>
    </xdr:from>
    <xdr:to>
      <xdr:col>76</xdr:col>
      <xdr:colOff>165100</xdr:colOff>
      <xdr:row>97</xdr:row>
      <xdr:rowOff>141905</xdr:rowOff>
    </xdr:to>
    <xdr:sp macro="" textlink="">
      <xdr:nvSpPr>
        <xdr:cNvPr id="710" name="楕円 709"/>
        <xdr:cNvSpPr/>
      </xdr:nvSpPr>
      <xdr:spPr>
        <a:xfrm>
          <a:off x="14541500" y="16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133032</xdr:rowOff>
    </xdr:from>
    <xdr:ext cx="534377" cy="259045"/>
    <xdr:sp macro="" textlink="">
      <xdr:nvSpPr>
        <xdr:cNvPr id="711" name="テキスト ボックス 710"/>
        <xdr:cNvSpPr txBox="1"/>
      </xdr:nvSpPr>
      <xdr:spPr>
        <a:xfrm>
          <a:off x="14325111" y="167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37447</xdr:rowOff>
    </xdr:from>
    <xdr:to>
      <xdr:col>72</xdr:col>
      <xdr:colOff>38100</xdr:colOff>
      <xdr:row>97</xdr:row>
      <xdr:rowOff>139047</xdr:rowOff>
    </xdr:to>
    <xdr:sp macro="" textlink="">
      <xdr:nvSpPr>
        <xdr:cNvPr id="712" name="楕円 711"/>
        <xdr:cNvSpPr/>
      </xdr:nvSpPr>
      <xdr:spPr>
        <a:xfrm>
          <a:off x="13652500" y="166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130174</xdr:rowOff>
    </xdr:from>
    <xdr:ext cx="534377" cy="259045"/>
    <xdr:sp macro="" textlink="">
      <xdr:nvSpPr>
        <xdr:cNvPr id="713" name="テキスト ボックス 712"/>
        <xdr:cNvSpPr txBox="1"/>
      </xdr:nvSpPr>
      <xdr:spPr>
        <a:xfrm>
          <a:off x="13436111" y="167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32569</xdr:rowOff>
    </xdr:from>
    <xdr:to>
      <xdr:col>67</xdr:col>
      <xdr:colOff>101600</xdr:colOff>
      <xdr:row>97</xdr:row>
      <xdr:rowOff>134169</xdr:rowOff>
    </xdr:to>
    <xdr:sp macro="" textlink="">
      <xdr:nvSpPr>
        <xdr:cNvPr id="714" name="楕円 713"/>
        <xdr:cNvSpPr/>
      </xdr:nvSpPr>
      <xdr:spPr>
        <a:xfrm>
          <a:off x="12763500" y="166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125296</xdr:rowOff>
    </xdr:from>
    <xdr:ext cx="534377" cy="259045"/>
    <xdr:sp macro="" textlink="">
      <xdr:nvSpPr>
        <xdr:cNvPr id="715" name="テキスト ボックス 714"/>
        <xdr:cNvSpPr txBox="1"/>
      </xdr:nvSpPr>
      <xdr:spPr>
        <a:xfrm>
          <a:off x="12547111" y="167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7" name="直線コネクタ 736"/>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8"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40"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1" name="直線コネクタ 740"/>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3"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4" name="フローチャート: 判断 743"/>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6" name="フローチャート: 判断 745"/>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7" name="テキスト ボックス 746"/>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9" name="フローチャート: 判断 748"/>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50" name="テキスト ボックス 749"/>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2" name="フローチャート: 判断 751"/>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3" name="テキスト ボックス 752"/>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4" name="フローチャート: 判断 753"/>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5" name="テキスト ボックス 754"/>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2"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住民一人当たり２３，１５７円となっており、昨年度より比較して１８，２７８円と大きく増加している。これは、地域振興のための観光基本方針に基づき、施設建設や各種補助金など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・公債費が住民一人当たり６１，４８４円となっており、昨年度より７，０８１円増加している。これは、緊急防災・減災事業債の償還金が増加したためである。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令和元年度は、最小限の取り崩しとしたため、実質単年度収支は</a:t>
          </a:r>
          <a:r>
            <a:rPr kumimoji="1" lang="en-US" altLang="ja-JP" sz="1400">
              <a:latin typeface="ＭＳ ゴシック" pitchFamily="49" charset="-128"/>
              <a:ea typeface="ＭＳ ゴシック" pitchFamily="49" charset="-128"/>
            </a:rPr>
            <a:t>6.92</a:t>
          </a:r>
          <a:r>
            <a:rPr kumimoji="1" lang="ja-JP" altLang="en-US" sz="1400">
              <a:latin typeface="ＭＳ ゴシック" pitchFamily="49" charset="-128"/>
              <a:ea typeface="ＭＳ ゴシック" pitchFamily="49" charset="-128"/>
            </a:rPr>
            <a:t>ポイント改善している。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全会計を対象とした連結実質赤字比率は、算定されていない。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5351589</v>
      </c>
      <c r="BO4" s="431"/>
      <c r="BP4" s="431"/>
      <c r="BQ4" s="431"/>
      <c r="BR4" s="431"/>
      <c r="BS4" s="431"/>
      <c r="BT4" s="431"/>
      <c r="BU4" s="432"/>
      <c r="BV4" s="430">
        <v>5116085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6.7</v>
      </c>
      <c r="CU4" s="437"/>
      <c r="CV4" s="437"/>
      <c r="CW4" s="437"/>
      <c r="CX4" s="437"/>
      <c r="CY4" s="437"/>
      <c r="CZ4" s="437"/>
      <c r="DA4" s="438"/>
      <c r="DB4" s="436">
        <v>6.6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5081585</v>
      </c>
      <c r="BO5" s="468"/>
      <c r="BP5" s="468"/>
      <c r="BQ5" s="468"/>
      <c r="BR5" s="468"/>
      <c r="BS5" s="468"/>
      <c r="BT5" s="468"/>
      <c r="BU5" s="469"/>
      <c r="BV5" s="467">
        <v>4749103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94.2</v>
      </c>
      <c r="CU5" s="465"/>
      <c r="CV5" s="465"/>
      <c r="CW5" s="465"/>
      <c r="CX5" s="465"/>
      <c r="CY5" s="465"/>
      <c r="CZ5" s="465"/>
      <c r="DA5" s="466"/>
      <c r="DB5" s="464">
        <v>93.8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270004</v>
      </c>
      <c r="BO6" s="468"/>
      <c r="BP6" s="468"/>
      <c r="BQ6" s="468"/>
      <c r="BR6" s="468"/>
      <c r="BS6" s="468"/>
      <c r="BT6" s="468"/>
      <c r="BU6" s="469"/>
      <c r="BV6" s="467">
        <v>366982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97.4</v>
      </c>
      <c r="CU6" s="505"/>
      <c r="CV6" s="505"/>
      <c r="CW6" s="505"/>
      <c r="CX6" s="505"/>
      <c r="CY6" s="505"/>
      <c r="CZ6" s="505"/>
      <c r="DA6" s="506"/>
      <c r="DB6" s="504">
        <v>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57247</v>
      </c>
      <c r="BO7" s="468"/>
      <c r="BP7" s="468"/>
      <c r="BQ7" s="468"/>
      <c r="BR7" s="468"/>
      <c r="BS7" s="468"/>
      <c r="BT7" s="468"/>
      <c r="BU7" s="469"/>
      <c r="BV7" s="467">
        <v>161549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3152000</v>
      </c>
      <c r="CU7" s="468"/>
      <c r="CV7" s="468"/>
      <c r="CW7" s="468"/>
      <c r="CX7" s="468"/>
      <c r="CY7" s="468"/>
      <c r="CZ7" s="468"/>
      <c r="DA7" s="469"/>
      <c r="DB7" s="467">
        <v>3131405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212757</v>
      </c>
      <c r="BO8" s="468"/>
      <c r="BP8" s="468"/>
      <c r="BQ8" s="468"/>
      <c r="BR8" s="468"/>
      <c r="BS8" s="468"/>
      <c r="BT8" s="468"/>
      <c r="BU8" s="469"/>
      <c r="BV8" s="467">
        <v>205433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0.28999999999999998</v>
      </c>
      <c r="CU8" s="508"/>
      <c r="CV8" s="508"/>
      <c r="CW8" s="508"/>
      <c r="CX8" s="508"/>
      <c r="CY8" s="508"/>
      <c r="CZ8" s="508"/>
      <c r="DA8" s="509"/>
      <c r="DB8" s="507">
        <v>0.28999999999999998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8741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7324</v>
      </c>
      <c r="BO9" s="468"/>
      <c r="BP9" s="468"/>
      <c r="BQ9" s="468"/>
      <c r="BR9" s="468"/>
      <c r="BS9" s="468"/>
      <c r="BT9" s="468"/>
      <c r="BU9" s="469"/>
      <c r="BV9" s="467">
        <v>995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12.9</v>
      </c>
      <c r="CU9" s="465"/>
      <c r="CV9" s="465"/>
      <c r="CW9" s="465"/>
      <c r="CX9" s="465"/>
      <c r="CY9" s="465"/>
      <c r="CZ9" s="465"/>
      <c r="DA9" s="466"/>
      <c r="DB9" s="464">
        <v>11.8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9376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1143</v>
      </c>
      <c r="BO10" s="468"/>
      <c r="BP10" s="468"/>
      <c r="BQ10" s="468"/>
      <c r="BR10" s="468"/>
      <c r="BS10" s="468"/>
      <c r="BT10" s="468"/>
      <c r="BU10" s="469"/>
      <c r="BV10" s="467">
        <v>1557</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109</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8487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116</v>
      </c>
      <c r="AV12" s="500"/>
      <c r="AW12" s="500"/>
      <c r="AX12" s="500"/>
      <c r="AY12" s="501" t="s">
        <v>136</v>
      </c>
      <c r="AZ12" s="502"/>
      <c r="BA12" s="502"/>
      <c r="BB12" s="502"/>
      <c r="BC12" s="502"/>
      <c r="BD12" s="502"/>
      <c r="BE12" s="502"/>
      <c r="BF12" s="502"/>
      <c r="BG12" s="502"/>
      <c r="BH12" s="502"/>
      <c r="BI12" s="502"/>
      <c r="BJ12" s="502"/>
      <c r="BK12" s="502"/>
      <c r="BL12" s="502"/>
      <c r="BM12" s="503"/>
      <c r="BN12" s="467">
        <v>120000</v>
      </c>
      <c r="BO12" s="468"/>
      <c r="BP12" s="468"/>
      <c r="BQ12" s="468"/>
      <c r="BR12" s="468"/>
      <c r="BS12" s="468"/>
      <c r="BT12" s="468"/>
      <c r="BU12" s="469"/>
      <c r="BV12" s="467">
        <v>330000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8432</v>
      </c>
      <c r="S13" s="552"/>
      <c r="T13" s="552"/>
      <c r="U13" s="552"/>
      <c r="V13" s="553"/>
      <c r="W13" s="483" t="s">
        <v>140</v>
      </c>
      <c r="X13" s="484"/>
      <c r="Y13" s="484"/>
      <c r="Z13" s="484"/>
      <c r="AA13" s="484"/>
      <c r="AB13" s="474"/>
      <c r="AC13" s="518">
        <v>976</v>
      </c>
      <c r="AD13" s="519"/>
      <c r="AE13" s="519"/>
      <c r="AF13" s="519"/>
      <c r="AG13" s="561"/>
      <c r="AH13" s="518">
        <v>1164</v>
      </c>
      <c r="AI13" s="519"/>
      <c r="AJ13" s="519"/>
      <c r="AK13" s="519"/>
      <c r="AL13" s="520"/>
      <c r="AM13" s="496" t="s">
        <v>141</v>
      </c>
      <c r="AN13" s="497"/>
      <c r="AO13" s="497"/>
      <c r="AP13" s="497"/>
      <c r="AQ13" s="497"/>
      <c r="AR13" s="497"/>
      <c r="AS13" s="497"/>
      <c r="AT13" s="498"/>
      <c r="AU13" s="499" t="s">
        <v>116</v>
      </c>
      <c r="AV13" s="500"/>
      <c r="AW13" s="500"/>
      <c r="AX13" s="500"/>
      <c r="AY13" s="501" t="s">
        <v>142</v>
      </c>
      <c r="AZ13" s="502"/>
      <c r="BA13" s="502"/>
      <c r="BB13" s="502"/>
      <c r="BC13" s="502"/>
      <c r="BD13" s="502"/>
      <c r="BE13" s="502"/>
      <c r="BF13" s="502"/>
      <c r="BG13" s="502"/>
      <c r="BH13" s="502"/>
      <c r="BI13" s="502"/>
      <c r="BJ13" s="502"/>
      <c r="BK13" s="502"/>
      <c r="BL13" s="502"/>
      <c r="BM13" s="503"/>
      <c r="BN13" s="467">
        <v>-111533</v>
      </c>
      <c r="BO13" s="468"/>
      <c r="BP13" s="468"/>
      <c r="BQ13" s="468"/>
      <c r="BR13" s="468"/>
      <c r="BS13" s="468"/>
      <c r="BT13" s="468"/>
      <c r="BU13" s="469"/>
      <c r="BV13" s="467">
        <v>-327448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8684</v>
      </c>
      <c r="S14" s="552"/>
      <c r="T14" s="552"/>
      <c r="U14" s="552"/>
      <c r="V14" s="553"/>
      <c r="W14" s="457"/>
      <c r="X14" s="458"/>
      <c r="Y14" s="458"/>
      <c r="Z14" s="458"/>
      <c r="AA14" s="458"/>
      <c r="AB14" s="447"/>
      <c r="AC14" s="554">
        <v>23.2</v>
      </c>
      <c r="AD14" s="555"/>
      <c r="AE14" s="555"/>
      <c r="AF14" s="555"/>
      <c r="AG14" s="556"/>
      <c r="AH14" s="554">
        <v>26.3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5.4</v>
      </c>
      <c r="CU14" s="566"/>
      <c r="CV14" s="566"/>
      <c r="CW14" s="566"/>
      <c r="CX14" s="566"/>
      <c r="CY14" s="566"/>
      <c r="CZ14" s="566"/>
      <c r="DA14" s="567"/>
      <c r="DB14" s="565">
        <v>5.7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8630</v>
      </c>
      <c r="S15" s="552"/>
      <c r="T15" s="552"/>
      <c r="U15" s="552"/>
      <c r="V15" s="553"/>
      <c r="W15" s="483" t="s">
        <v>146</v>
      </c>
      <c r="X15" s="484"/>
      <c r="Y15" s="484"/>
      <c r="Z15" s="484"/>
      <c r="AA15" s="484"/>
      <c r="AB15" s="474"/>
      <c r="AC15" s="518">
        <v>617</v>
      </c>
      <c r="AD15" s="519"/>
      <c r="AE15" s="519"/>
      <c r="AF15" s="519"/>
      <c r="AG15" s="561"/>
      <c r="AH15" s="518">
        <v>663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819966</v>
      </c>
      <c r="BO15" s="431"/>
      <c r="BP15" s="431"/>
      <c r="BQ15" s="431"/>
      <c r="BR15" s="431"/>
      <c r="BS15" s="431"/>
      <c r="BT15" s="431"/>
      <c r="BU15" s="432"/>
      <c r="BV15" s="430">
        <v>817176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14.7</v>
      </c>
      <c r="AD16" s="555"/>
      <c r="AE16" s="555"/>
      <c r="AF16" s="555"/>
      <c r="AG16" s="556"/>
      <c r="AH16" s="554">
        <v>15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2839023</v>
      </c>
      <c r="BO16" s="468"/>
      <c r="BP16" s="468"/>
      <c r="BQ16" s="468"/>
      <c r="BR16" s="468"/>
      <c r="BS16" s="468"/>
      <c r="BT16" s="468"/>
      <c r="BU16" s="469"/>
      <c r="BV16" s="467">
        <v>2785551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150</v>
      </c>
      <c r="S17" s="572"/>
      <c r="T17" s="572"/>
      <c r="U17" s="572"/>
      <c r="V17" s="573"/>
      <c r="W17" s="483" t="s">
        <v>153</v>
      </c>
      <c r="X17" s="484"/>
      <c r="Y17" s="484"/>
      <c r="Z17" s="484"/>
      <c r="AA17" s="484"/>
      <c r="AB17" s="474"/>
      <c r="AC17" s="518">
        <v>2618</v>
      </c>
      <c r="AD17" s="519"/>
      <c r="AE17" s="519"/>
      <c r="AF17" s="519"/>
      <c r="AG17" s="561"/>
      <c r="AH17" s="518">
        <v>2603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1030771</v>
      </c>
      <c r="BO17" s="468"/>
      <c r="BP17" s="468"/>
      <c r="BQ17" s="468"/>
      <c r="BR17" s="468"/>
      <c r="BS17" s="468"/>
      <c r="BT17" s="468"/>
      <c r="BU17" s="469"/>
      <c r="BV17" s="467">
        <v>1031360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88.13</v>
      </c>
      <c r="M18" s="583"/>
      <c r="N18" s="583"/>
      <c r="O18" s="583"/>
      <c r="P18" s="583"/>
      <c r="Q18" s="583"/>
      <c r="R18" s="584"/>
      <c r="S18" s="584"/>
      <c r="T18" s="584"/>
      <c r="U18" s="584"/>
      <c r="V18" s="585"/>
      <c r="W18" s="485"/>
      <c r="X18" s="486"/>
      <c r="Y18" s="486"/>
      <c r="Z18" s="486"/>
      <c r="AA18" s="486"/>
      <c r="AB18" s="477"/>
      <c r="AC18" s="586">
        <v>62.2</v>
      </c>
      <c r="AD18" s="587"/>
      <c r="AE18" s="587"/>
      <c r="AF18" s="587"/>
      <c r="AG18" s="588"/>
      <c r="AH18" s="586">
        <v>58.8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2992264</v>
      </c>
      <c r="BO18" s="468"/>
      <c r="BP18" s="468"/>
      <c r="BQ18" s="468"/>
      <c r="BR18" s="468"/>
      <c r="BS18" s="468"/>
      <c r="BT18" s="468"/>
      <c r="BU18" s="469"/>
      <c r="BV18" s="467">
        <v>2950849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99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4000303</v>
      </c>
      <c r="BO19" s="468"/>
      <c r="BP19" s="468"/>
      <c r="BQ19" s="468"/>
      <c r="BR19" s="468"/>
      <c r="BS19" s="468"/>
      <c r="BT19" s="468"/>
      <c r="BU19" s="469"/>
      <c r="BV19" s="467">
        <v>3976491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3862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4593281</v>
      </c>
      <c r="BO23" s="468"/>
      <c r="BP23" s="468"/>
      <c r="BQ23" s="468"/>
      <c r="BR23" s="468"/>
      <c r="BS23" s="468"/>
      <c r="BT23" s="468"/>
      <c r="BU23" s="469"/>
      <c r="BV23" s="467">
        <v>4680788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6760</v>
      </c>
      <c r="R24" s="519"/>
      <c r="S24" s="519"/>
      <c r="T24" s="519"/>
      <c r="U24" s="519"/>
      <c r="V24" s="561"/>
      <c r="W24" s="620"/>
      <c r="X24" s="608"/>
      <c r="Y24" s="609"/>
      <c r="Z24" s="517" t="s">
        <v>169</v>
      </c>
      <c r="AA24" s="497"/>
      <c r="AB24" s="497"/>
      <c r="AC24" s="497"/>
      <c r="AD24" s="497"/>
      <c r="AE24" s="497"/>
      <c r="AF24" s="497"/>
      <c r="AG24" s="498"/>
      <c r="AH24" s="518">
        <v>105</v>
      </c>
      <c r="AI24" s="519"/>
      <c r="AJ24" s="519"/>
      <c r="AK24" s="519"/>
      <c r="AL24" s="561"/>
      <c r="AM24" s="518">
        <v>323820</v>
      </c>
      <c r="AN24" s="519"/>
      <c r="AO24" s="519"/>
      <c r="AP24" s="519"/>
      <c r="AQ24" s="519"/>
      <c r="AR24" s="561"/>
      <c r="AS24" s="518">
        <v>3084</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4323666</v>
      </c>
      <c r="BO24" s="468"/>
      <c r="BP24" s="468"/>
      <c r="BQ24" s="468"/>
      <c r="BR24" s="468"/>
      <c r="BS24" s="468"/>
      <c r="BT24" s="468"/>
      <c r="BU24" s="469"/>
      <c r="BV24" s="467">
        <v>4355483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5510</v>
      </c>
      <c r="R25" s="519"/>
      <c r="S25" s="519"/>
      <c r="T25" s="519"/>
      <c r="U25" s="519"/>
      <c r="V25" s="561"/>
      <c r="W25" s="620"/>
      <c r="X25" s="608"/>
      <c r="Y25" s="609"/>
      <c r="Z25" s="517" t="s">
        <v>172</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319703</v>
      </c>
      <c r="BO25" s="431"/>
      <c r="BP25" s="431"/>
      <c r="BQ25" s="431"/>
      <c r="BR25" s="431"/>
      <c r="BS25" s="431"/>
      <c r="BT25" s="431"/>
      <c r="BU25" s="432"/>
      <c r="BV25" s="430">
        <v>314866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5240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16010</v>
      </c>
      <c r="AN26" s="519"/>
      <c r="AO26" s="519"/>
      <c r="AP26" s="519"/>
      <c r="AQ26" s="519"/>
      <c r="AR26" s="561"/>
      <c r="AS26" s="518">
        <v>3202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2850</v>
      </c>
      <c r="R27" s="519"/>
      <c r="S27" s="519"/>
      <c r="T27" s="519"/>
      <c r="U27" s="519"/>
      <c r="V27" s="561"/>
      <c r="W27" s="620"/>
      <c r="X27" s="608"/>
      <c r="Y27" s="609"/>
      <c r="Z27" s="517" t="s">
        <v>178</v>
      </c>
      <c r="AA27" s="497"/>
      <c r="AB27" s="497"/>
      <c r="AC27" s="497"/>
      <c r="AD27" s="497"/>
      <c r="AE27" s="497"/>
      <c r="AF27" s="497"/>
      <c r="AG27" s="498"/>
      <c r="AH27" s="518" t="s">
        <v>138</v>
      </c>
      <c r="AI27" s="519"/>
      <c r="AJ27" s="519"/>
      <c r="AK27" s="519"/>
      <c r="AL27" s="561"/>
      <c r="AM27" s="518" t="s">
        <v>138</v>
      </c>
      <c r="AN27" s="519"/>
      <c r="AO27" s="519"/>
      <c r="AP27" s="519"/>
      <c r="AQ27" s="519"/>
      <c r="AR27" s="561"/>
      <c r="AS27" s="518" t="s">
        <v>138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129521</v>
      </c>
      <c r="BO27" s="644"/>
      <c r="BP27" s="644"/>
      <c r="BQ27" s="644"/>
      <c r="BR27" s="644"/>
      <c r="BS27" s="644"/>
      <c r="BT27" s="644"/>
      <c r="BU27" s="645"/>
      <c r="BV27" s="643">
        <v>129427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2250</v>
      </c>
      <c r="R28" s="519"/>
      <c r="S28" s="519"/>
      <c r="T28" s="519"/>
      <c r="U28" s="519"/>
      <c r="V28" s="561"/>
      <c r="W28" s="620"/>
      <c r="X28" s="608"/>
      <c r="Y28" s="609"/>
      <c r="Z28" s="517" t="s">
        <v>181</v>
      </c>
      <c r="AA28" s="497"/>
      <c r="AB28" s="497"/>
      <c r="AC28" s="497"/>
      <c r="AD28" s="497"/>
      <c r="AE28" s="497"/>
      <c r="AF28" s="497"/>
      <c r="AG28" s="498"/>
      <c r="AH28" s="518" t="s">
        <v>138</v>
      </c>
      <c r="AI28" s="519"/>
      <c r="AJ28" s="519"/>
      <c r="AK28" s="519"/>
      <c r="AL28" s="561"/>
      <c r="AM28" s="518" t="s">
        <v>138</v>
      </c>
      <c r="AN28" s="519"/>
      <c r="AO28" s="519"/>
      <c r="AP28" s="519"/>
      <c r="AQ28" s="519"/>
      <c r="AR28" s="561"/>
      <c r="AS28" s="518" t="s">
        <v>130</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1102678</v>
      </c>
      <c r="BO28" s="431"/>
      <c r="BP28" s="431"/>
      <c r="BQ28" s="431"/>
      <c r="BR28" s="431"/>
      <c r="BS28" s="431"/>
      <c r="BT28" s="431"/>
      <c r="BU28" s="432"/>
      <c r="BV28" s="430">
        <v>1111535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8</v>
      </c>
      <c r="M29" s="519"/>
      <c r="N29" s="519"/>
      <c r="O29" s="519"/>
      <c r="P29" s="561"/>
      <c r="Q29" s="518">
        <v>2100</v>
      </c>
      <c r="R29" s="519"/>
      <c r="S29" s="519"/>
      <c r="T29" s="519"/>
      <c r="U29" s="519"/>
      <c r="V29" s="561"/>
      <c r="W29" s="621"/>
      <c r="X29" s="622"/>
      <c r="Y29" s="623"/>
      <c r="Z29" s="517" t="s">
        <v>184</v>
      </c>
      <c r="AA29" s="497"/>
      <c r="AB29" s="497"/>
      <c r="AC29" s="497"/>
      <c r="AD29" s="497"/>
      <c r="AE29" s="497"/>
      <c r="AF29" s="497"/>
      <c r="AG29" s="498"/>
      <c r="AH29" s="518">
        <v>105</v>
      </c>
      <c r="AI29" s="519"/>
      <c r="AJ29" s="519"/>
      <c r="AK29" s="519"/>
      <c r="AL29" s="561"/>
      <c r="AM29" s="518">
        <v>323820</v>
      </c>
      <c r="AN29" s="519"/>
      <c r="AO29" s="519"/>
      <c r="AP29" s="519"/>
      <c r="AQ29" s="519"/>
      <c r="AR29" s="561"/>
      <c r="AS29" s="518">
        <v>3084</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253241</v>
      </c>
      <c r="BO29" s="468"/>
      <c r="BP29" s="468"/>
      <c r="BQ29" s="468"/>
      <c r="BR29" s="468"/>
      <c r="BS29" s="468"/>
      <c r="BT29" s="468"/>
      <c r="BU29" s="469"/>
      <c r="BV29" s="467">
        <v>352969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582642</v>
      </c>
      <c r="BO30" s="644"/>
      <c r="BP30" s="644"/>
      <c r="BQ30" s="644"/>
      <c r="BR30" s="644"/>
      <c r="BS30" s="644"/>
      <c r="BT30" s="644"/>
      <c r="BU30" s="645"/>
      <c r="BV30" s="643">
        <v>580746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三重県後期高齢者医療広域連合（一般会計）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〃（後期後期高齢者医療特別会計）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紀南病院組合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紀南社会福祉施設組合（一般会計）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〃（指定訪問介護特別会計）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紀南介護保険広域連合（一般会計）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〃（介護保険事務特別会計）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三重県市町総合事務組合（一般会計）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〃（退職手当特別会計）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〃（デジタル地図特別会計）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yQVBkBOgJ+vxbzJRLYzvR4JtANY1t4Pgw7IkPJp1iihAa9nLnL1Z4KxpdWnomFy1hHPGPDtDqaDBWYLHfoP1pQ==" saltValue="MPGkml3pfD6d2AxeBoaF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563</v>
      </c>
      <c r="D34" s="1248"/>
      <c r="E34" s="1249"/>
      <c r="F34" s="32">
        <v>8.5</v>
      </c>
      <c r="G34" s="33">
        <v>6.1</v>
      </c>
      <c r="H34" s="33">
        <v>6.56</v>
      </c>
      <c r="I34" s="33">
        <v>6.56</v>
      </c>
      <c r="J34" s="34">
        <v>6.74</v>
      </c>
      <c r="K34" s="22"/>
      <c r="L34" s="22"/>
      <c r="M34" s="22"/>
      <c r="N34" s="22"/>
      <c r="O34" s="22"/>
      <c r="P34" s="22"/>
    </row>
    <row r="35" spans="1:16" ht="39" customHeight="1" x14ac:dyDescent="0.15">
      <c r="A35" s="22"/>
      <c r="B35" s="35"/>
      <c r="C35" s="1242" t="s">
        <v>564</v>
      </c>
      <c r="D35" s="1243"/>
      <c r="E35" s="1244"/>
      <c r="F35" s="36">
        <v>0.69</v>
      </c>
      <c r="G35" s="37">
        <v>0.49</v>
      </c>
      <c r="H35" s="37">
        <v>3.85</v>
      </c>
      <c r="I35" s="37">
        <v>3.63</v>
      </c>
      <c r="J35" s="38">
        <v>5.37</v>
      </c>
      <c r="K35" s="22"/>
      <c r="L35" s="22"/>
      <c r="M35" s="22"/>
      <c r="N35" s="22"/>
      <c r="O35" s="22"/>
      <c r="P35" s="22"/>
    </row>
    <row r="36" spans="1:16" ht="39" customHeight="1" x14ac:dyDescent="0.15">
      <c r="A36" s="22"/>
      <c r="B36" s="35"/>
      <c r="C36" s="1242" t="s">
        <v>565</v>
      </c>
      <c r="D36" s="1243"/>
      <c r="E36" s="1244"/>
      <c r="F36" s="36">
        <v>4.5199999999999996</v>
      </c>
      <c r="G36" s="37">
        <v>4.4400000000000004</v>
      </c>
      <c r="H36" s="37">
        <v>4.34</v>
      </c>
      <c r="I36" s="37">
        <v>3.95</v>
      </c>
      <c r="J36" s="38">
        <v>3.96</v>
      </c>
      <c r="K36" s="22"/>
      <c r="L36" s="22"/>
      <c r="M36" s="22"/>
      <c r="N36" s="22"/>
      <c r="O36" s="22"/>
      <c r="P36" s="22"/>
    </row>
    <row r="37" spans="1:16" ht="39" customHeight="1" x14ac:dyDescent="0.15">
      <c r="A37" s="22"/>
      <c r="B37" s="35"/>
      <c r="C37" s="1242" t="s">
        <v>566</v>
      </c>
      <c r="D37" s="1243"/>
      <c r="E37" s="1244"/>
      <c r="F37" s="36">
        <v>1.1399999999999999</v>
      </c>
      <c r="G37" s="37">
        <v>1.1599999999999999</v>
      </c>
      <c r="H37" s="37">
        <v>1.33</v>
      </c>
      <c r="I37" s="37">
        <v>1.1299999999999999</v>
      </c>
      <c r="J37" s="38">
        <v>1.02</v>
      </c>
      <c r="K37" s="22"/>
      <c r="L37" s="22"/>
      <c r="M37" s="22"/>
      <c r="N37" s="22"/>
      <c r="O37" s="22"/>
      <c r="P37" s="22"/>
    </row>
    <row r="38" spans="1:16" ht="39" customHeight="1" x14ac:dyDescent="0.15">
      <c r="A38" s="22"/>
      <c r="B38" s="35"/>
      <c r="C38" s="1242" t="s">
        <v>567</v>
      </c>
      <c r="D38" s="1243"/>
      <c r="E38" s="1244"/>
      <c r="F38" s="36">
        <v>0.4</v>
      </c>
      <c r="G38" s="37">
        <v>0.43</v>
      </c>
      <c r="H38" s="37">
        <v>0.27</v>
      </c>
      <c r="I38" s="37">
        <v>0.39</v>
      </c>
      <c r="J38" s="38">
        <v>0.28999999999999998</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569</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bABUVQp6CruoBCqUDNwp5VxISM1r5yfTP2OMlAxVXlnyWWflvmt6QrR/52QKZW3QOjzY9CDmkzN4aMRDH0FQ==" saltValue="NaFMMF9ZxIsdFrMo8hr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454</v>
      </c>
      <c r="L45" s="60">
        <v>437</v>
      </c>
      <c r="M45" s="60">
        <v>422</v>
      </c>
      <c r="N45" s="60">
        <v>472</v>
      </c>
      <c r="O45" s="61">
        <v>522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15</v>
      </c>
      <c r="F48" s="1258"/>
      <c r="G48" s="1258"/>
      <c r="H48" s="1258"/>
      <c r="I48" s="1258"/>
      <c r="J48" s="1259"/>
      <c r="K48" s="63">
        <v>65</v>
      </c>
      <c r="L48" s="64">
        <v>68</v>
      </c>
      <c r="M48" s="64">
        <v>65</v>
      </c>
      <c r="N48" s="64">
        <v>65</v>
      </c>
      <c r="O48" s="65">
        <v>64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125</v>
      </c>
      <c r="L49" s="64">
        <v>106</v>
      </c>
      <c r="M49" s="64">
        <v>68</v>
      </c>
      <c r="N49" s="64">
        <v>56</v>
      </c>
      <c r="O49" s="65">
        <v>50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513</v>
      </c>
      <c r="L50" s="64" t="s">
        <v>513</v>
      </c>
      <c r="M50" s="64" t="s">
        <v>513</v>
      </c>
      <c r="N50" s="64" t="s">
        <v>513</v>
      </c>
      <c r="O50" s="65" t="s">
        <v>513</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436</v>
      </c>
      <c r="L52" s="64">
        <v>423</v>
      </c>
      <c r="M52" s="64">
        <v>391</v>
      </c>
      <c r="N52" s="64">
        <v>394</v>
      </c>
      <c r="O52" s="65">
        <v>407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208</v>
      </c>
      <c r="L53" s="69">
        <v>188</v>
      </c>
      <c r="M53" s="69">
        <v>164</v>
      </c>
      <c r="N53" s="69">
        <v>199</v>
      </c>
      <c r="O53" s="70">
        <v>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nBVUyMPxFGxLIlPuTQtprr0/E4xHGIyajWtonL7NMZyXvcoq/WFxVpzX2tbFBQOnXCVQX8nQvgpDwYY003Gw==" saltValue="76R+BNRGYwSGHK7gIaRV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4494</v>
      </c>
      <c r="J41" s="104">
        <v>4699</v>
      </c>
      <c r="K41" s="104">
        <v>4795</v>
      </c>
      <c r="L41" s="104">
        <v>4681</v>
      </c>
      <c r="M41" s="105">
        <v>4593</v>
      </c>
    </row>
    <row r="42" spans="2:13" ht="27.75" customHeight="1" x14ac:dyDescent="0.15">
      <c r="B42" s="1278"/>
      <c r="C42" s="1279"/>
      <c r="D42" s="106"/>
      <c r="E42" s="1284" t="s">
        <v>32</v>
      </c>
      <c r="F42" s="1284"/>
      <c r="G42" s="1284"/>
      <c r="H42" s="1285"/>
      <c r="I42" s="107" t="s">
        <v>513</v>
      </c>
      <c r="J42" s="108" t="s">
        <v>513</v>
      </c>
      <c r="K42" s="108" t="s">
        <v>513</v>
      </c>
      <c r="L42" s="108" t="s">
        <v>513</v>
      </c>
      <c r="M42" s="109" t="s">
        <v>513</v>
      </c>
    </row>
    <row r="43" spans="2:13" ht="27.75" customHeight="1" x14ac:dyDescent="0.15">
      <c r="B43" s="1278"/>
      <c r="C43" s="1279"/>
      <c r="D43" s="106"/>
      <c r="E43" s="1284" t="s">
        <v>33</v>
      </c>
      <c r="F43" s="1284"/>
      <c r="G43" s="1284"/>
      <c r="H43" s="1285"/>
      <c r="I43" s="107">
        <v>894</v>
      </c>
      <c r="J43" s="108">
        <v>843</v>
      </c>
      <c r="K43" s="108">
        <v>802</v>
      </c>
      <c r="L43" s="108">
        <v>753</v>
      </c>
      <c r="M43" s="109">
        <v>702</v>
      </c>
    </row>
    <row r="44" spans="2:13" ht="27.75" customHeight="1" x14ac:dyDescent="0.15">
      <c r="B44" s="1278"/>
      <c r="C44" s="1279"/>
      <c r="D44" s="106"/>
      <c r="E44" s="1284" t="s">
        <v>34</v>
      </c>
      <c r="F44" s="1284"/>
      <c r="G44" s="1284"/>
      <c r="H44" s="1285"/>
      <c r="I44" s="107">
        <v>742</v>
      </c>
      <c r="J44" s="108">
        <v>648</v>
      </c>
      <c r="K44" s="108">
        <v>616</v>
      </c>
      <c r="L44" s="108">
        <v>583</v>
      </c>
      <c r="M44" s="109">
        <v>586</v>
      </c>
    </row>
    <row r="45" spans="2:13" ht="27.75" customHeight="1" x14ac:dyDescent="0.15">
      <c r="B45" s="1278"/>
      <c r="C45" s="1279"/>
      <c r="D45" s="106"/>
      <c r="E45" s="1284" t="s">
        <v>35</v>
      </c>
      <c r="F45" s="1284"/>
      <c r="G45" s="1284"/>
      <c r="H45" s="1285"/>
      <c r="I45" s="107">
        <v>1066</v>
      </c>
      <c r="J45" s="108">
        <v>1035</v>
      </c>
      <c r="K45" s="108">
        <v>1029</v>
      </c>
      <c r="L45" s="108">
        <v>964</v>
      </c>
      <c r="M45" s="109">
        <v>952</v>
      </c>
    </row>
    <row r="46" spans="2:13" ht="27.75" customHeight="1" x14ac:dyDescent="0.15">
      <c r="B46" s="1278"/>
      <c r="C46" s="1279"/>
      <c r="D46" s="110"/>
      <c r="E46" s="1284" t="s">
        <v>36</v>
      </c>
      <c r="F46" s="1284"/>
      <c r="G46" s="1284"/>
      <c r="H46" s="1285"/>
      <c r="I46" s="107" t="s">
        <v>513</v>
      </c>
      <c r="J46" s="108" t="s">
        <v>513</v>
      </c>
      <c r="K46" s="108" t="s">
        <v>513</v>
      </c>
      <c r="L46" s="108" t="s">
        <v>513</v>
      </c>
      <c r="M46" s="109" t="s">
        <v>513</v>
      </c>
    </row>
    <row r="47" spans="2:13" ht="27.75" customHeight="1" x14ac:dyDescent="0.15">
      <c r="B47" s="1278"/>
      <c r="C47" s="1279"/>
      <c r="D47" s="111"/>
      <c r="E47" s="1286" t="s">
        <v>37</v>
      </c>
      <c r="F47" s="1287"/>
      <c r="G47" s="1287"/>
      <c r="H47" s="1288"/>
      <c r="I47" s="107" t="s">
        <v>513</v>
      </c>
      <c r="J47" s="108" t="s">
        <v>513</v>
      </c>
      <c r="K47" s="108" t="s">
        <v>513</v>
      </c>
      <c r="L47" s="108" t="s">
        <v>513</v>
      </c>
      <c r="M47" s="109" t="s">
        <v>513</v>
      </c>
    </row>
    <row r="48" spans="2:13" ht="27.75" customHeight="1" x14ac:dyDescent="0.15">
      <c r="B48" s="1278"/>
      <c r="C48" s="1279"/>
      <c r="D48" s="106"/>
      <c r="E48" s="1284" t="s">
        <v>38</v>
      </c>
      <c r="F48" s="1284"/>
      <c r="G48" s="1284"/>
      <c r="H48" s="1285"/>
      <c r="I48" s="107" t="s">
        <v>513</v>
      </c>
      <c r="J48" s="108" t="s">
        <v>513</v>
      </c>
      <c r="K48" s="108" t="s">
        <v>513</v>
      </c>
      <c r="L48" s="108" t="s">
        <v>513</v>
      </c>
      <c r="M48" s="109" t="s">
        <v>513</v>
      </c>
    </row>
    <row r="49" spans="2:13" ht="27.75" customHeight="1" x14ac:dyDescent="0.15">
      <c r="B49" s="1280"/>
      <c r="C49" s="1281"/>
      <c r="D49" s="106"/>
      <c r="E49" s="1284" t="s">
        <v>39</v>
      </c>
      <c r="F49" s="1284"/>
      <c r="G49" s="1284"/>
      <c r="H49" s="1285"/>
      <c r="I49" s="107" t="s">
        <v>513</v>
      </c>
      <c r="J49" s="108" t="s">
        <v>513</v>
      </c>
      <c r="K49" s="108" t="s">
        <v>513</v>
      </c>
      <c r="L49" s="108" t="s">
        <v>513</v>
      </c>
      <c r="M49" s="109" t="s">
        <v>513</v>
      </c>
    </row>
    <row r="50" spans="2:13" ht="27.75" customHeight="1" x14ac:dyDescent="0.15">
      <c r="B50" s="1289" t="s">
        <v>40</v>
      </c>
      <c r="C50" s="1290"/>
      <c r="D50" s="112"/>
      <c r="E50" s="1284" t="s">
        <v>41</v>
      </c>
      <c r="F50" s="1284"/>
      <c r="G50" s="1284"/>
      <c r="H50" s="1285"/>
      <c r="I50" s="107">
        <v>2225</v>
      </c>
      <c r="J50" s="108">
        <v>2321</v>
      </c>
      <c r="K50" s="108">
        <v>2411</v>
      </c>
      <c r="L50" s="108">
        <v>2289</v>
      </c>
      <c r="M50" s="109">
        <v>2225</v>
      </c>
    </row>
    <row r="51" spans="2:13" ht="27.75" customHeight="1" x14ac:dyDescent="0.15">
      <c r="B51" s="1278"/>
      <c r="C51" s="1279"/>
      <c r="D51" s="106"/>
      <c r="E51" s="1284" t="s">
        <v>42</v>
      </c>
      <c r="F51" s="1284"/>
      <c r="G51" s="1284"/>
      <c r="H51" s="1285"/>
      <c r="I51" s="107" t="s">
        <v>513</v>
      </c>
      <c r="J51" s="108" t="s">
        <v>513</v>
      </c>
      <c r="K51" s="108" t="s">
        <v>513</v>
      </c>
      <c r="L51" s="108" t="s">
        <v>513</v>
      </c>
      <c r="M51" s="109" t="s">
        <v>513</v>
      </c>
    </row>
    <row r="52" spans="2:13" ht="27.75" customHeight="1" x14ac:dyDescent="0.15">
      <c r="B52" s="1280"/>
      <c r="C52" s="1281"/>
      <c r="D52" s="106"/>
      <c r="E52" s="1284" t="s">
        <v>43</v>
      </c>
      <c r="F52" s="1284"/>
      <c r="G52" s="1284"/>
      <c r="H52" s="1285"/>
      <c r="I52" s="107">
        <v>4438</v>
      </c>
      <c r="J52" s="108">
        <v>4568</v>
      </c>
      <c r="K52" s="108">
        <v>4549</v>
      </c>
      <c r="L52" s="108">
        <v>4534</v>
      </c>
      <c r="M52" s="109">
        <v>4459</v>
      </c>
    </row>
    <row r="53" spans="2:13" ht="27.75" customHeight="1" thickBot="1" x14ac:dyDescent="0.2">
      <c r="B53" s="1291" t="s">
        <v>44</v>
      </c>
      <c r="C53" s="1292"/>
      <c r="D53" s="113"/>
      <c r="E53" s="1293" t="s">
        <v>45</v>
      </c>
      <c r="F53" s="1293"/>
      <c r="G53" s="1293"/>
      <c r="H53" s="1294"/>
      <c r="I53" s="114">
        <v>532</v>
      </c>
      <c r="J53" s="115">
        <v>336</v>
      </c>
      <c r="K53" s="115">
        <v>281</v>
      </c>
      <c r="L53" s="115">
        <v>157</v>
      </c>
      <c r="M53" s="116">
        <v>149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TJFu7kNkYsW88nkQcCJwkHJYliVy/TFL0JSnx4EehuwGEK9uhqBddh1vIUkYi7olYAuIT7sU4PAwB2rW0S9vA==" saltValue="aqxUHcmVP/WfDuBCug7Y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1330</v>
      </c>
      <c r="G55" s="128">
        <v>1112</v>
      </c>
      <c r="H55" s="129">
        <v>1103</v>
      </c>
    </row>
    <row r="56" spans="2:8" ht="52.5" customHeight="1" x14ac:dyDescent="0.15">
      <c r="B56" s="130"/>
      <c r="C56" s="1305" t="s">
        <v>49</v>
      </c>
      <c r="D56" s="1305"/>
      <c r="E56" s="1306"/>
      <c r="F56" s="131">
        <v>353</v>
      </c>
      <c r="G56" s="131">
        <v>353</v>
      </c>
      <c r="H56" s="132">
        <v>253</v>
      </c>
    </row>
    <row r="57" spans="2:8" ht="53.25" customHeight="1" x14ac:dyDescent="0.15">
      <c r="B57" s="130"/>
      <c r="C57" s="1307" t="s">
        <v>50</v>
      </c>
      <c r="D57" s="1307"/>
      <c r="E57" s="1308"/>
      <c r="F57" s="133">
        <v>588</v>
      </c>
      <c r="G57" s="133">
        <v>581</v>
      </c>
      <c r="H57" s="134">
        <v>583</v>
      </c>
    </row>
    <row r="58" spans="2:8" ht="45.75" customHeight="1" x14ac:dyDescent="0.15">
      <c r="B58" s="135"/>
      <c r="C58" s="1295" t="s">
        <v>597</v>
      </c>
      <c r="D58" s="1296"/>
      <c r="E58" s="1297"/>
      <c r="F58" s="136">
        <v>327</v>
      </c>
      <c r="G58" s="136">
        <v>327</v>
      </c>
      <c r="H58" s="137">
        <v>328</v>
      </c>
    </row>
    <row r="59" spans="2:8" ht="45.75" customHeight="1" x14ac:dyDescent="0.15">
      <c r="B59" s="135"/>
      <c r="C59" s="1295" t="s">
        <v>598</v>
      </c>
      <c r="D59" s="1296"/>
      <c r="E59" s="1297"/>
      <c r="F59" s="136">
        <v>215</v>
      </c>
      <c r="G59" s="136">
        <v>215</v>
      </c>
      <c r="H59" s="137">
        <v>215</v>
      </c>
    </row>
    <row r="60" spans="2:8" ht="45.75" customHeight="1" x14ac:dyDescent="0.15">
      <c r="B60" s="135"/>
      <c r="C60" s="1295" t="s">
        <v>599</v>
      </c>
      <c r="D60" s="1296"/>
      <c r="E60" s="1297"/>
      <c r="F60" s="136">
        <v>26</v>
      </c>
      <c r="G60" s="136">
        <v>20</v>
      </c>
      <c r="H60" s="137">
        <v>15</v>
      </c>
    </row>
    <row r="61" spans="2:8" ht="45.75" customHeight="1" x14ac:dyDescent="0.15">
      <c r="B61" s="135"/>
      <c r="C61" s="1295" t="s">
        <v>600</v>
      </c>
      <c r="D61" s="1296"/>
      <c r="E61" s="1297"/>
      <c r="F61" s="136">
        <v>7</v>
      </c>
      <c r="G61" s="136">
        <v>7</v>
      </c>
      <c r="H61" s="137">
        <v>7</v>
      </c>
    </row>
    <row r="62" spans="2:8" ht="45.75" customHeight="1" thickBot="1" x14ac:dyDescent="0.2">
      <c r="B62" s="138"/>
      <c r="C62" s="1298" t="s">
        <v>601</v>
      </c>
      <c r="D62" s="1299"/>
      <c r="E62" s="1300"/>
      <c r="F62" s="139" t="s">
        <v>602</v>
      </c>
      <c r="G62" s="139" t="s">
        <v>602</v>
      </c>
      <c r="H62" s="140">
        <v>5</v>
      </c>
    </row>
    <row r="63" spans="2:8" ht="52.5" customHeight="1" thickBot="1" x14ac:dyDescent="0.2">
      <c r="B63" s="141"/>
      <c r="C63" s="1301" t="s">
        <v>51</v>
      </c>
      <c r="D63" s="1301"/>
      <c r="E63" s="1302"/>
      <c r="F63" s="142">
        <v>2271</v>
      </c>
      <c r="G63" s="142">
        <v>2045</v>
      </c>
      <c r="H63" s="143">
        <v>1939</v>
      </c>
    </row>
    <row r="64" spans="2:8" ht="15" customHeight="1" x14ac:dyDescent="0.15"/>
  </sheetData>
  <sheetProtection algorithmName="SHA-512" hashValue="Dni4fUBmhTBxzxJw8/F3aru0py6xIKneLASXxp3V6EzpnVA/hJGdXI2fmhyyNSOgATJqIOwS8086bfmojB3ZKQ==" saltValue="eiLRS7GtjoAOp06Zj2D3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554</v>
      </c>
      <c r="BQ50" s="1322"/>
      <c r="BR50" s="1322"/>
      <c r="BS50" s="1322"/>
      <c r="BT50" s="1322"/>
      <c r="BU50" s="1322"/>
      <c r="BV50" s="1322"/>
      <c r="BW50" s="1322"/>
      <c r="BX50" s="1322" t="s">
        <v>555</v>
      </c>
      <c r="BY50" s="1322"/>
      <c r="BZ50" s="1322"/>
      <c r="CA50" s="1322"/>
      <c r="CB50" s="1322"/>
      <c r="CC50" s="1322"/>
      <c r="CD50" s="1322"/>
      <c r="CE50" s="1322"/>
      <c r="CF50" s="1322" t="s">
        <v>556</v>
      </c>
      <c r="CG50" s="1322"/>
      <c r="CH50" s="1322"/>
      <c r="CI50" s="1322"/>
      <c r="CJ50" s="1322"/>
      <c r="CK50" s="1322"/>
      <c r="CL50" s="1322"/>
      <c r="CM50" s="1322"/>
      <c r="CN50" s="1322" t="s">
        <v>557</v>
      </c>
      <c r="CO50" s="1322"/>
      <c r="CP50" s="1322"/>
      <c r="CQ50" s="1322"/>
      <c r="CR50" s="1322"/>
      <c r="CS50" s="1322"/>
      <c r="CT50" s="1322"/>
      <c r="CU50" s="1322"/>
      <c r="CV50" s="1322" t="s">
        <v>558</v>
      </c>
      <c r="CW50" s="1322"/>
      <c r="CX50" s="1322"/>
      <c r="CY50" s="1322"/>
      <c r="CZ50" s="1322"/>
      <c r="DA50" s="1322"/>
      <c r="DB50" s="1322"/>
      <c r="DC50" s="1322"/>
    </row>
    <row r="51" spans="1:109" ht="13.5" customHeight="1" x14ac:dyDescent="0.15">
      <c r="B51" s="387"/>
      <c r="G51" s="1325"/>
      <c r="H51" s="1325"/>
      <c r="I51" s="1327"/>
      <c r="J51" s="1327"/>
      <c r="K51" s="1326"/>
      <c r="L51" s="1326"/>
      <c r="M51" s="1326"/>
      <c r="N51" s="1326"/>
      <c r="AM51" s="394"/>
      <c r="AN51" s="1323" t="s">
        <v>606</v>
      </c>
      <c r="AO51" s="1323"/>
      <c r="AP51" s="1323"/>
      <c r="AQ51" s="1323"/>
      <c r="AR51" s="1323"/>
      <c r="AS51" s="1323"/>
      <c r="AT51" s="1323"/>
      <c r="AU51" s="1323"/>
      <c r="AV51" s="1323"/>
      <c r="AW51" s="1323"/>
      <c r="AX51" s="1323"/>
      <c r="AY51" s="1323"/>
      <c r="AZ51" s="1323"/>
      <c r="BA51" s="1323"/>
      <c r="BB51" s="1323" t="s">
        <v>604</v>
      </c>
      <c r="BC51" s="1323"/>
      <c r="BD51" s="1323"/>
      <c r="BE51" s="1323"/>
      <c r="BF51" s="1323"/>
      <c r="BG51" s="1323"/>
      <c r="BH51" s="1323"/>
      <c r="BI51" s="1323"/>
      <c r="BJ51" s="1323"/>
      <c r="BK51" s="1323"/>
      <c r="BL51" s="1323"/>
      <c r="BM51" s="1323"/>
      <c r="BN51" s="1323"/>
      <c r="BO51" s="1323"/>
      <c r="BP51" s="1324">
        <v>19</v>
      </c>
      <c r="BQ51" s="1324"/>
      <c r="BR51" s="1324"/>
      <c r="BS51" s="1324"/>
      <c r="BT51" s="1324"/>
      <c r="BU51" s="1324"/>
      <c r="BV51" s="1324"/>
      <c r="BW51" s="1324"/>
      <c r="BX51" s="1324">
        <v>12.1</v>
      </c>
      <c r="BY51" s="1324"/>
      <c r="BZ51" s="1324"/>
      <c r="CA51" s="1324"/>
      <c r="CB51" s="1324"/>
      <c r="CC51" s="1324"/>
      <c r="CD51" s="1324"/>
      <c r="CE51" s="1324"/>
      <c r="CF51" s="1324">
        <v>10.3</v>
      </c>
      <c r="CG51" s="1324"/>
      <c r="CH51" s="1324"/>
      <c r="CI51" s="1324"/>
      <c r="CJ51" s="1324"/>
      <c r="CK51" s="1324"/>
      <c r="CL51" s="1324"/>
      <c r="CM51" s="1324"/>
      <c r="CN51" s="1324">
        <v>5.7</v>
      </c>
      <c r="CO51" s="1324"/>
      <c r="CP51" s="1324"/>
      <c r="CQ51" s="1324"/>
      <c r="CR51" s="1324"/>
      <c r="CS51" s="1324"/>
      <c r="CT51" s="1324"/>
      <c r="CU51" s="1324"/>
      <c r="CV51" s="1324">
        <v>5.4</v>
      </c>
      <c r="CW51" s="1324"/>
      <c r="CX51" s="1324"/>
      <c r="CY51" s="1324"/>
      <c r="CZ51" s="1324"/>
      <c r="DA51" s="1324"/>
      <c r="DB51" s="1324"/>
      <c r="DC51" s="1324"/>
    </row>
    <row r="52" spans="1:109" ht="13.5" x14ac:dyDescent="0.15">
      <c r="B52" s="387"/>
      <c r="G52" s="1325"/>
      <c r="H52" s="1325"/>
      <c r="I52" s="1327"/>
      <c r="J52" s="1327"/>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4">
        <v>60.5</v>
      </c>
      <c r="BQ53" s="1324"/>
      <c r="BR53" s="1324"/>
      <c r="BS53" s="1324"/>
      <c r="BT53" s="1324"/>
      <c r="BU53" s="1324"/>
      <c r="BV53" s="1324"/>
      <c r="BW53" s="1324"/>
      <c r="BX53" s="1324">
        <v>61.7</v>
      </c>
      <c r="BY53" s="1324"/>
      <c r="BZ53" s="1324"/>
      <c r="CA53" s="1324"/>
      <c r="CB53" s="1324"/>
      <c r="CC53" s="1324"/>
      <c r="CD53" s="1324"/>
      <c r="CE53" s="1324"/>
      <c r="CF53" s="1324">
        <v>64.7</v>
      </c>
      <c r="CG53" s="1324"/>
      <c r="CH53" s="1324"/>
      <c r="CI53" s="1324"/>
      <c r="CJ53" s="1324"/>
      <c r="CK53" s="1324"/>
      <c r="CL53" s="1324"/>
      <c r="CM53" s="1324"/>
      <c r="CN53" s="1324">
        <v>66.2</v>
      </c>
      <c r="CO53" s="1324"/>
      <c r="CP53" s="1324"/>
      <c r="CQ53" s="1324"/>
      <c r="CR53" s="1324"/>
      <c r="CS53" s="1324"/>
      <c r="CT53" s="1324"/>
      <c r="CU53" s="1324"/>
      <c r="CV53" s="1324">
        <v>67.3</v>
      </c>
      <c r="CW53" s="1324"/>
      <c r="CX53" s="1324"/>
      <c r="CY53" s="1324"/>
      <c r="CZ53" s="1324"/>
      <c r="DA53" s="1324"/>
      <c r="DB53" s="1324"/>
      <c r="DC53" s="1324"/>
    </row>
    <row r="54" spans="1:109" ht="13.5" x14ac:dyDescent="0.15">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6"/>
      <c r="L55" s="1326"/>
      <c r="M55" s="1326"/>
      <c r="N55" s="1326"/>
      <c r="AN55" s="1322" t="s">
        <v>605</v>
      </c>
      <c r="AO55" s="1322"/>
      <c r="AP55" s="1322"/>
      <c r="AQ55" s="1322"/>
      <c r="AR55" s="1322"/>
      <c r="AS55" s="1322"/>
      <c r="AT55" s="1322"/>
      <c r="AU55" s="1322"/>
      <c r="AV55" s="1322"/>
      <c r="AW55" s="1322"/>
      <c r="AX55" s="1322"/>
      <c r="AY55" s="1322"/>
      <c r="AZ55" s="1322"/>
      <c r="BA55" s="1322"/>
      <c r="BB55" s="1323" t="s">
        <v>604</v>
      </c>
      <c r="BC55" s="1323"/>
      <c r="BD55" s="1323"/>
      <c r="BE55" s="1323"/>
      <c r="BF55" s="1323"/>
      <c r="BG55" s="1323"/>
      <c r="BH55" s="1323"/>
      <c r="BI55" s="1323"/>
      <c r="BJ55" s="1323"/>
      <c r="BK55" s="1323"/>
      <c r="BL55" s="1323"/>
      <c r="BM55" s="1323"/>
      <c r="BN55" s="1323"/>
      <c r="BO55" s="1323"/>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ht="13.5" x14ac:dyDescent="0.15">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8"/>
      <c r="J57" s="1328"/>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610</v>
      </c>
      <c r="BC57" s="1323"/>
      <c r="BD57" s="1323"/>
      <c r="BE57" s="1323"/>
      <c r="BF57" s="1323"/>
      <c r="BG57" s="1323"/>
      <c r="BH57" s="1323"/>
      <c r="BI57" s="1323"/>
      <c r="BJ57" s="1323"/>
      <c r="BK57" s="1323"/>
      <c r="BL57" s="1323"/>
      <c r="BM57" s="1323"/>
      <c r="BN57" s="1323"/>
      <c r="BO57" s="1323"/>
      <c r="BP57" s="1324">
        <v>55.3</v>
      </c>
      <c r="BQ57" s="1324"/>
      <c r="BR57" s="1324"/>
      <c r="BS57" s="1324"/>
      <c r="BT57" s="1324"/>
      <c r="BU57" s="1324"/>
      <c r="BV57" s="1324"/>
      <c r="BW57" s="1324"/>
      <c r="BX57" s="1324">
        <v>56.3</v>
      </c>
      <c r="BY57" s="1324"/>
      <c r="BZ57" s="1324"/>
      <c r="CA57" s="1324"/>
      <c r="CB57" s="1324"/>
      <c r="CC57" s="1324"/>
      <c r="CD57" s="1324"/>
      <c r="CE57" s="1324"/>
      <c r="CF57" s="1324">
        <v>58.3</v>
      </c>
      <c r="CG57" s="1324"/>
      <c r="CH57" s="1324"/>
      <c r="CI57" s="1324"/>
      <c r="CJ57" s="1324"/>
      <c r="CK57" s="1324"/>
      <c r="CL57" s="1324"/>
      <c r="CM57" s="1324"/>
      <c r="CN57" s="1324">
        <v>60.2</v>
      </c>
      <c r="CO57" s="1324"/>
      <c r="CP57" s="1324"/>
      <c r="CQ57" s="1324"/>
      <c r="CR57" s="1324"/>
      <c r="CS57" s="1324"/>
      <c r="CT57" s="1324"/>
      <c r="CU57" s="1324"/>
      <c r="CV57" s="1324">
        <v>59.9</v>
      </c>
      <c r="CW57" s="1324"/>
      <c r="CX57" s="1324"/>
      <c r="CY57" s="1324"/>
      <c r="CZ57" s="1324"/>
      <c r="DA57" s="1324"/>
      <c r="DB57" s="1324"/>
      <c r="DC57" s="1324"/>
      <c r="DD57" s="413"/>
      <c r="DE57" s="408"/>
    </row>
    <row r="58" spans="1:109" s="402" customFormat="1" ht="13.5" x14ac:dyDescent="0.15">
      <c r="A58" s="386"/>
      <c r="B58" s="408"/>
      <c r="G58" s="1318"/>
      <c r="H58" s="1318"/>
      <c r="I58" s="1328"/>
      <c r="J58" s="1328"/>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609</v>
      </c>
    </row>
    <row r="64" spans="1:109" ht="13.5" x14ac:dyDescent="0.1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554</v>
      </c>
      <c r="BQ72" s="1322"/>
      <c r="BR72" s="1322"/>
      <c r="BS72" s="1322"/>
      <c r="BT72" s="1322"/>
      <c r="BU72" s="1322"/>
      <c r="BV72" s="1322"/>
      <c r="BW72" s="1322"/>
      <c r="BX72" s="1322" t="s">
        <v>555</v>
      </c>
      <c r="BY72" s="1322"/>
      <c r="BZ72" s="1322"/>
      <c r="CA72" s="1322"/>
      <c r="CB72" s="1322"/>
      <c r="CC72" s="1322"/>
      <c r="CD72" s="1322"/>
      <c r="CE72" s="1322"/>
      <c r="CF72" s="1322" t="s">
        <v>556</v>
      </c>
      <c r="CG72" s="1322"/>
      <c r="CH72" s="1322"/>
      <c r="CI72" s="1322"/>
      <c r="CJ72" s="1322"/>
      <c r="CK72" s="1322"/>
      <c r="CL72" s="1322"/>
      <c r="CM72" s="1322"/>
      <c r="CN72" s="1322" t="s">
        <v>557</v>
      </c>
      <c r="CO72" s="1322"/>
      <c r="CP72" s="1322"/>
      <c r="CQ72" s="1322"/>
      <c r="CR72" s="1322"/>
      <c r="CS72" s="1322"/>
      <c r="CT72" s="1322"/>
      <c r="CU72" s="1322"/>
      <c r="CV72" s="1322" t="s">
        <v>558</v>
      </c>
      <c r="CW72" s="1322"/>
      <c r="CX72" s="1322"/>
      <c r="CY72" s="1322"/>
      <c r="CZ72" s="1322"/>
      <c r="DA72" s="1322"/>
      <c r="DB72" s="1322"/>
      <c r="DC72" s="1322"/>
    </row>
    <row r="73" spans="2:107" ht="13.5" x14ac:dyDescent="0.15">
      <c r="B73" s="387"/>
      <c r="G73" s="1325"/>
      <c r="H73" s="1325"/>
      <c r="I73" s="1325"/>
      <c r="J73" s="1325"/>
      <c r="K73" s="1329"/>
      <c r="L73" s="1329"/>
      <c r="M73" s="1329"/>
      <c r="N73" s="1329"/>
      <c r="AM73" s="394"/>
      <c r="AN73" s="1323" t="s">
        <v>606</v>
      </c>
      <c r="AO73" s="1323"/>
      <c r="AP73" s="1323"/>
      <c r="AQ73" s="1323"/>
      <c r="AR73" s="1323"/>
      <c r="AS73" s="1323"/>
      <c r="AT73" s="1323"/>
      <c r="AU73" s="1323"/>
      <c r="AV73" s="1323"/>
      <c r="AW73" s="1323"/>
      <c r="AX73" s="1323"/>
      <c r="AY73" s="1323"/>
      <c r="AZ73" s="1323"/>
      <c r="BA73" s="1323"/>
      <c r="BB73" s="1323" t="s">
        <v>604</v>
      </c>
      <c r="BC73" s="1323"/>
      <c r="BD73" s="1323"/>
      <c r="BE73" s="1323"/>
      <c r="BF73" s="1323"/>
      <c r="BG73" s="1323"/>
      <c r="BH73" s="1323"/>
      <c r="BI73" s="1323"/>
      <c r="BJ73" s="1323"/>
      <c r="BK73" s="1323"/>
      <c r="BL73" s="1323"/>
      <c r="BM73" s="1323"/>
      <c r="BN73" s="1323"/>
      <c r="BO73" s="1323"/>
      <c r="BP73" s="1324">
        <v>19</v>
      </c>
      <c r="BQ73" s="1324"/>
      <c r="BR73" s="1324"/>
      <c r="BS73" s="1324"/>
      <c r="BT73" s="1324"/>
      <c r="BU73" s="1324"/>
      <c r="BV73" s="1324"/>
      <c r="BW73" s="1324"/>
      <c r="BX73" s="1324">
        <v>12.1</v>
      </c>
      <c r="BY73" s="1324"/>
      <c r="BZ73" s="1324"/>
      <c r="CA73" s="1324"/>
      <c r="CB73" s="1324"/>
      <c r="CC73" s="1324"/>
      <c r="CD73" s="1324"/>
      <c r="CE73" s="1324"/>
      <c r="CF73" s="1324">
        <v>10.3</v>
      </c>
      <c r="CG73" s="1324"/>
      <c r="CH73" s="1324"/>
      <c r="CI73" s="1324"/>
      <c r="CJ73" s="1324"/>
      <c r="CK73" s="1324"/>
      <c r="CL73" s="1324"/>
      <c r="CM73" s="1324"/>
      <c r="CN73" s="1324">
        <v>5.7</v>
      </c>
      <c r="CO73" s="1324"/>
      <c r="CP73" s="1324"/>
      <c r="CQ73" s="1324"/>
      <c r="CR73" s="1324"/>
      <c r="CS73" s="1324"/>
      <c r="CT73" s="1324"/>
      <c r="CU73" s="1324"/>
      <c r="CV73" s="1324">
        <v>5.4</v>
      </c>
      <c r="CW73" s="1324"/>
      <c r="CX73" s="1324"/>
      <c r="CY73" s="1324"/>
      <c r="CZ73" s="1324"/>
      <c r="DA73" s="1324"/>
      <c r="DB73" s="1324"/>
      <c r="DC73" s="1324"/>
    </row>
    <row r="74" spans="2:107" ht="13.5" x14ac:dyDescent="0.15">
      <c r="B74" s="387"/>
      <c r="G74" s="1325"/>
      <c r="H74" s="1325"/>
      <c r="I74" s="1325"/>
      <c r="J74" s="1325"/>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4">
        <v>9.6999999999999993</v>
      </c>
      <c r="BQ75" s="1324"/>
      <c r="BR75" s="1324"/>
      <c r="BS75" s="1324"/>
      <c r="BT75" s="1324"/>
      <c r="BU75" s="1324"/>
      <c r="BV75" s="1324"/>
      <c r="BW75" s="1324"/>
      <c r="BX75" s="1324">
        <v>7.7</v>
      </c>
      <c r="BY75" s="1324"/>
      <c r="BZ75" s="1324"/>
      <c r="CA75" s="1324"/>
      <c r="CB75" s="1324"/>
      <c r="CC75" s="1324"/>
      <c r="CD75" s="1324"/>
      <c r="CE75" s="1324"/>
      <c r="CF75" s="1324">
        <v>6.7</v>
      </c>
      <c r="CG75" s="1324"/>
      <c r="CH75" s="1324"/>
      <c r="CI75" s="1324"/>
      <c r="CJ75" s="1324"/>
      <c r="CK75" s="1324"/>
      <c r="CL75" s="1324"/>
      <c r="CM75" s="1324"/>
      <c r="CN75" s="1324">
        <v>6.7</v>
      </c>
      <c r="CO75" s="1324"/>
      <c r="CP75" s="1324"/>
      <c r="CQ75" s="1324"/>
      <c r="CR75" s="1324"/>
      <c r="CS75" s="1324"/>
      <c r="CT75" s="1324"/>
      <c r="CU75" s="1324"/>
      <c r="CV75" s="1324">
        <v>7.2</v>
      </c>
      <c r="CW75" s="1324"/>
      <c r="CX75" s="1324"/>
      <c r="CY75" s="1324"/>
      <c r="CZ75" s="1324"/>
      <c r="DA75" s="1324"/>
      <c r="DB75" s="1324"/>
      <c r="DC75" s="1324"/>
    </row>
    <row r="76" spans="2:107" ht="13.5" x14ac:dyDescent="0.15">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3" t="s">
        <v>604</v>
      </c>
      <c r="BC77" s="1323"/>
      <c r="BD77" s="1323"/>
      <c r="BE77" s="1323"/>
      <c r="BF77" s="1323"/>
      <c r="BG77" s="1323"/>
      <c r="BH77" s="1323"/>
      <c r="BI77" s="1323"/>
      <c r="BJ77" s="1323"/>
      <c r="BK77" s="1323"/>
      <c r="BL77" s="1323"/>
      <c r="BM77" s="1323"/>
      <c r="BN77" s="1323"/>
      <c r="BO77" s="1323"/>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3" t="s">
        <v>603</v>
      </c>
      <c r="BC79" s="1323"/>
      <c r="BD79" s="1323"/>
      <c r="BE79" s="1323"/>
      <c r="BF79" s="1323"/>
      <c r="BG79" s="1323"/>
      <c r="BH79" s="1323"/>
      <c r="BI79" s="1323"/>
      <c r="BJ79" s="1323"/>
      <c r="BK79" s="1323"/>
      <c r="BL79" s="1323"/>
      <c r="BM79" s="1323"/>
      <c r="BN79" s="1323"/>
      <c r="BO79" s="1323"/>
      <c r="BP79" s="1324">
        <v>8.6</v>
      </c>
      <c r="BQ79" s="1324"/>
      <c r="BR79" s="1324"/>
      <c r="BS79" s="1324"/>
      <c r="BT79" s="1324"/>
      <c r="BU79" s="1324"/>
      <c r="BV79" s="1324"/>
      <c r="BW79" s="1324"/>
      <c r="BX79" s="1324">
        <v>8.5</v>
      </c>
      <c r="BY79" s="1324"/>
      <c r="BZ79" s="1324"/>
      <c r="CA79" s="1324"/>
      <c r="CB79" s="1324"/>
      <c r="CC79" s="1324"/>
      <c r="CD79" s="1324"/>
      <c r="CE79" s="1324"/>
      <c r="CF79" s="1324">
        <v>8.5</v>
      </c>
      <c r="CG79" s="1324"/>
      <c r="CH79" s="1324"/>
      <c r="CI79" s="1324"/>
      <c r="CJ79" s="1324"/>
      <c r="CK79" s="1324"/>
      <c r="CL79" s="1324"/>
      <c r="CM79" s="1324"/>
      <c r="CN79" s="1324">
        <v>8.6</v>
      </c>
      <c r="CO79" s="1324"/>
      <c r="CP79" s="1324"/>
      <c r="CQ79" s="1324"/>
      <c r="CR79" s="1324"/>
      <c r="CS79" s="1324"/>
      <c r="CT79" s="1324"/>
      <c r="CU79" s="1324"/>
      <c r="CV79" s="1324">
        <v>8.6</v>
      </c>
      <c r="CW79" s="1324"/>
      <c r="CX79" s="1324"/>
      <c r="CY79" s="1324"/>
      <c r="CZ79" s="1324"/>
      <c r="DA79" s="1324"/>
      <c r="DB79" s="1324"/>
      <c r="DC79" s="1324"/>
    </row>
    <row r="80" spans="2:107" ht="13.5" x14ac:dyDescent="0.15">
      <c r="B80" s="387"/>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rXABn+RNnqgUbBuKeOPZGlcK57PmTfpUCJn9oclwLygzOzDiB0JWpsZXyfbRq1MFTsrIhm2iIvYhDsrdeAVy2w==" saltValue="euVvpTFYyO1FW+PSafQ/3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VGvbVoLneicY73nW+rkdE+w+lZzhaLjU6nsdV4Y/h+BNb6nRGEHJmzLZGxMPYUcYY0UgcToi3rjYXVc3Bf/eaw==" saltValue="3u5Faml9Egvjnk7O7TmE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PJRNz8Snkqn6Iygt3p+3laxF1ZdMqvNeExzJUclYd9SsSMhF1bYWI2zFwGDDGNrkWDuKWYfvSiKRX9wmUuKY+Q==" saltValue="5ubPIF8ildDOK9AGEcVS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70259</v>
      </c>
      <c r="E3" s="162"/>
      <c r="F3" s="163">
        <v>162193</v>
      </c>
      <c r="G3" s="164"/>
      <c r="H3" s="165"/>
    </row>
    <row r="4" spans="1:8" x14ac:dyDescent="0.15">
      <c r="A4" s="166"/>
      <c r="B4" s="167"/>
      <c r="C4" s="168"/>
      <c r="D4" s="169">
        <v>49995</v>
      </c>
      <c r="E4" s="170"/>
      <c r="F4" s="171">
        <v>79985</v>
      </c>
      <c r="G4" s="172"/>
      <c r="H4" s="173"/>
    </row>
    <row r="5" spans="1:8" x14ac:dyDescent="0.15">
      <c r="A5" s="154" t="s">
        <v>546</v>
      </c>
      <c r="B5" s="159"/>
      <c r="C5" s="160"/>
      <c r="D5" s="161">
        <v>82979</v>
      </c>
      <c r="E5" s="162"/>
      <c r="F5" s="163">
        <v>168868</v>
      </c>
      <c r="G5" s="164"/>
      <c r="H5" s="165"/>
    </row>
    <row r="6" spans="1:8" x14ac:dyDescent="0.15">
      <c r="A6" s="166"/>
      <c r="B6" s="167"/>
      <c r="C6" s="168"/>
      <c r="D6" s="169">
        <v>49309</v>
      </c>
      <c r="E6" s="170"/>
      <c r="F6" s="171">
        <v>79360</v>
      </c>
      <c r="G6" s="172"/>
      <c r="H6" s="173"/>
    </row>
    <row r="7" spans="1:8" x14ac:dyDescent="0.15">
      <c r="A7" s="154" t="s">
        <v>547</v>
      </c>
      <c r="B7" s="159"/>
      <c r="C7" s="160"/>
      <c r="D7" s="161">
        <v>64085</v>
      </c>
      <c r="E7" s="162"/>
      <c r="F7" s="163">
        <v>202870</v>
      </c>
      <c r="G7" s="164"/>
      <c r="H7" s="165"/>
    </row>
    <row r="8" spans="1:8" x14ac:dyDescent="0.15">
      <c r="A8" s="166"/>
      <c r="B8" s="167"/>
      <c r="C8" s="168"/>
      <c r="D8" s="169">
        <v>39212</v>
      </c>
      <c r="E8" s="170"/>
      <c r="F8" s="171">
        <v>79735</v>
      </c>
      <c r="G8" s="172"/>
      <c r="H8" s="173"/>
    </row>
    <row r="9" spans="1:8" x14ac:dyDescent="0.15">
      <c r="A9" s="154" t="s">
        <v>548</v>
      </c>
      <c r="B9" s="159"/>
      <c r="C9" s="160"/>
      <c r="D9" s="161">
        <v>71542</v>
      </c>
      <c r="E9" s="162"/>
      <c r="F9" s="163">
        <v>167497</v>
      </c>
      <c r="G9" s="164"/>
      <c r="H9" s="165"/>
    </row>
    <row r="10" spans="1:8" x14ac:dyDescent="0.15">
      <c r="A10" s="166"/>
      <c r="B10" s="167"/>
      <c r="C10" s="168"/>
      <c r="D10" s="169">
        <v>24134</v>
      </c>
      <c r="E10" s="170"/>
      <c r="F10" s="171">
        <v>82571</v>
      </c>
      <c r="G10" s="172"/>
      <c r="H10" s="173"/>
    </row>
    <row r="11" spans="1:8" x14ac:dyDescent="0.15">
      <c r="A11" s="154" t="s">
        <v>549</v>
      </c>
      <c r="B11" s="159"/>
      <c r="C11" s="160"/>
      <c r="D11" s="161">
        <v>101324</v>
      </c>
      <c r="E11" s="162"/>
      <c r="F11" s="163">
        <v>190274</v>
      </c>
      <c r="G11" s="164"/>
      <c r="H11" s="165"/>
    </row>
    <row r="12" spans="1:8" x14ac:dyDescent="0.15">
      <c r="A12" s="166"/>
      <c r="B12" s="167"/>
      <c r="C12" s="174"/>
      <c r="D12" s="169">
        <v>37786</v>
      </c>
      <c r="E12" s="170"/>
      <c r="F12" s="171">
        <v>88584</v>
      </c>
      <c r="G12" s="172"/>
      <c r="H12" s="173"/>
    </row>
    <row r="13" spans="1:8" x14ac:dyDescent="0.15">
      <c r="A13" s="154"/>
      <c r="B13" s="159"/>
      <c r="C13" s="175"/>
      <c r="D13" s="176">
        <v>78038</v>
      </c>
      <c r="E13" s="177"/>
      <c r="F13" s="178">
        <v>178340</v>
      </c>
      <c r="G13" s="179"/>
      <c r="H13" s="165"/>
    </row>
    <row r="14" spans="1:8" x14ac:dyDescent="0.15">
      <c r="A14" s="166"/>
      <c r="B14" s="167"/>
      <c r="C14" s="168"/>
      <c r="D14" s="169">
        <v>40087</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v>
      </c>
      <c r="C19" s="180">
        <f>ROUND(VALUE(SUBSTITUTE(実質収支比率等に係る経年分析!G$48,"▲","-")),2)</f>
        <v>6.1</v>
      </c>
      <c r="D19" s="180">
        <f>ROUND(VALUE(SUBSTITUTE(実質収支比率等に係る経年分析!H$48,"▲","-")),2)</f>
        <v>6.57</v>
      </c>
      <c r="E19" s="180">
        <f>ROUND(VALUE(SUBSTITUTE(実質収支比率等に係る経年分析!I$48,"▲","-")),2)</f>
        <v>6.56</v>
      </c>
      <c r="F19" s="180">
        <f>ROUND(VALUE(SUBSTITUTE(実質収支比率等に係る経年分析!J$48,"▲","-")),2)</f>
        <v>6.75</v>
      </c>
    </row>
    <row r="20" spans="1:11" x14ac:dyDescent="0.15">
      <c r="A20" s="180" t="s">
        <v>55</v>
      </c>
      <c r="B20" s="180">
        <f>ROUND(VALUE(SUBSTITUTE(実質収支比率等に係る経年分析!F$47,"▲","-")),2)</f>
        <v>39.159999999999997</v>
      </c>
      <c r="C20" s="180">
        <f>ROUND(VALUE(SUBSTITUTE(実質収支比率等に係る経年分析!G$47,"▲","-")),2)</f>
        <v>41.12</v>
      </c>
      <c r="D20" s="180">
        <f>ROUND(VALUE(SUBSTITUTE(実質収支比率等に係る経年分析!H$47,"▲","-")),2)</f>
        <v>42.72</v>
      </c>
      <c r="E20" s="180">
        <f>ROUND(VALUE(SUBSTITUTE(実質収支比率等に係る経年分析!I$47,"▲","-")),2)</f>
        <v>35.5</v>
      </c>
      <c r="F20" s="180">
        <f>ROUND(VALUE(SUBSTITUTE(実質収支比率等に係る経年分析!J$47,"▲","-")),2)</f>
        <v>34.979999999999997</v>
      </c>
    </row>
    <row r="21" spans="1:11" x14ac:dyDescent="0.15">
      <c r="A21" s="180" t="s">
        <v>56</v>
      </c>
      <c r="B21" s="180">
        <f>IF(ISNUMBER(VALUE(SUBSTITUTE(実質収支比率等に係る経年分析!F$49,"▲","-"))),ROUND(VALUE(SUBSTITUTE(実質収支比率等に係る経年分析!F$49,"▲","-")),2),NA())</f>
        <v>3.79</v>
      </c>
      <c r="C21" s="180">
        <f>IF(ISNUMBER(VALUE(SUBSTITUTE(実質収支比率等に係る経年分析!G$49,"▲","-"))),ROUND(VALUE(SUBSTITUTE(実質収支比率等に係る経年分析!G$49,"▲","-")),2),NA())</f>
        <v>-5.6</v>
      </c>
      <c r="D21" s="180">
        <f>IF(ISNUMBER(VALUE(SUBSTITUTE(実質収支比率等に係る経年分析!H$49,"▲","-"))),ROUND(VALUE(SUBSTITUTE(実質収支比率等に係る経年分析!H$49,"▲","-")),2),NA())</f>
        <v>-2.19</v>
      </c>
      <c r="E21" s="180">
        <f>IF(ISNUMBER(VALUE(SUBSTITUTE(実質収支比率等に係る経年分析!I$49,"▲","-"))),ROUND(VALUE(SUBSTITUTE(実質収支比率等に係る経年分析!I$49,"▲","-")),2),NA())</f>
        <v>-10.46</v>
      </c>
      <c r="F21" s="180">
        <f>IF(ISNUMBER(VALUE(SUBSTITUTE(実質収支比率等に係る経年分析!J$49,"▲","-"))),ROUND(VALUE(SUBSTITUTE(実質収支比率等に係る経年分析!J$49,"▲","-")),2),NA())</f>
        <v>-3.54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4.5199999999999996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4.4400000000000004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436</v>
      </c>
      <c r="E42" s="182"/>
      <c r="F42" s="182"/>
      <c r="G42" s="182">
        <f>'実質公債費比率（分子）の構造'!L$52</f>
        <v>423</v>
      </c>
      <c r="H42" s="182"/>
      <c r="I42" s="182"/>
      <c r="J42" s="182">
        <f>'実質公債費比率（分子）の構造'!M$52</f>
        <v>391</v>
      </c>
      <c r="K42" s="182"/>
      <c r="L42" s="182"/>
      <c r="M42" s="182">
        <f>'実質公債費比率（分子）の構造'!N$52</f>
        <v>394</v>
      </c>
      <c r="N42" s="182"/>
      <c r="O42" s="182"/>
      <c r="P42" s="182">
        <f>'実質公債費比率（分子）の構造'!O$52</f>
        <v>407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125</v>
      </c>
      <c r="C45" s="182"/>
      <c r="D45" s="182"/>
      <c r="E45" s="182">
        <f>'実質公債費比率（分子）の構造'!L$49</f>
        <v>106</v>
      </c>
      <c r="F45" s="182"/>
      <c r="G45" s="182"/>
      <c r="H45" s="182">
        <f>'実質公債費比率（分子）の構造'!M$49</f>
        <v>68</v>
      </c>
      <c r="I45" s="182"/>
      <c r="J45" s="182"/>
      <c r="K45" s="182">
        <f>'実質公債費比率（分子）の構造'!N$49</f>
        <v>56</v>
      </c>
      <c r="L45" s="182"/>
      <c r="M45" s="182"/>
      <c r="N45" s="182">
        <f>'実質公債費比率（分子）の構造'!O$49</f>
        <v>50</v>
      </c>
      <c r="O45" s="182"/>
      <c r="P45" s="182"/>
    </row>
    <row r="46" spans="1:16" x14ac:dyDescent="0.15">
      <c r="A46" s="182" t="s">
        <v>67</v>
      </c>
      <c r="B46" s="182">
        <f>'実質公債費比率（分子）の構造'!K$48</f>
        <v>65</v>
      </c>
      <c r="C46" s="182"/>
      <c r="D46" s="182"/>
      <c r="E46" s="182">
        <f>'実質公債費比率（分子）の構造'!L$48</f>
        <v>68</v>
      </c>
      <c r="F46" s="182"/>
      <c r="G46" s="182"/>
      <c r="H46" s="182">
        <f>'実質公債費比率（分子）の構造'!M$48</f>
        <v>65</v>
      </c>
      <c r="I46" s="182"/>
      <c r="J46" s="182"/>
      <c r="K46" s="182">
        <f>'実質公債費比率（分子）の構造'!N$48</f>
        <v>65</v>
      </c>
      <c r="L46" s="182"/>
      <c r="M46" s="182"/>
      <c r="N46" s="182">
        <f>'実質公債費比率（分子）の構造'!O$48</f>
        <v>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454</v>
      </c>
      <c r="C49" s="182"/>
      <c r="D49" s="182"/>
      <c r="E49" s="182">
        <f>'実質公債費比率（分子）の構造'!L$45</f>
        <v>437</v>
      </c>
      <c r="F49" s="182"/>
      <c r="G49" s="182"/>
      <c r="H49" s="182">
        <f>'実質公債費比率（分子）の構造'!M$45</f>
        <v>422</v>
      </c>
      <c r="I49" s="182"/>
      <c r="J49" s="182"/>
      <c r="K49" s="182">
        <f>'実質公債費比率（分子）の構造'!N$45</f>
        <v>472</v>
      </c>
      <c r="L49" s="182"/>
      <c r="M49" s="182"/>
      <c r="N49" s="182">
        <f>'実質公債費比率（分子）の構造'!O$45</f>
        <v>522</v>
      </c>
      <c r="O49" s="182"/>
      <c r="P49" s="182"/>
    </row>
    <row r="50" spans="1:16" x14ac:dyDescent="0.15">
      <c r="A50" s="182" t="s">
        <v>71</v>
      </c>
      <c r="B50" s="182" t="e">
        <f>NA()</f>
        <v>#N/A</v>
      </c>
      <c r="C50" s="182">
        <f>IF(ISNUMBER('実質公債費比率（分子）の構造'!K$53),'実質公債費比率（分子）の構造'!K$53,NA())</f>
        <v>208</v>
      </c>
      <c r="D50" s="182" t="e">
        <f>NA()</f>
        <v>#N/A</v>
      </c>
      <c r="E50" s="182" t="e">
        <f>NA()</f>
        <v>#N/A</v>
      </c>
      <c r="F50" s="182">
        <f>IF(ISNUMBER('実質公債費比率（分子）の構造'!L$53),'実質公債費比率（分子）の構造'!L$53,NA())</f>
        <v>188</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199</v>
      </c>
      <c r="M50" s="182" t="e">
        <f>NA()</f>
        <v>#N/A</v>
      </c>
      <c r="N50" s="182" t="e">
        <f>NA()</f>
        <v>#N/A</v>
      </c>
      <c r="O50" s="182">
        <f>IF(ISNUMBER('実質公債費比率（分子）の構造'!O$53),'実質公債費比率（分子）の構造'!O$53,NA())</f>
        <v>229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4438</v>
      </c>
      <c r="E56" s="181"/>
      <c r="F56" s="181"/>
      <c r="G56" s="181">
        <f>'将来負担比率（分子）の構造'!J$52</f>
        <v>4568</v>
      </c>
      <c r="H56" s="181"/>
      <c r="I56" s="181"/>
      <c r="J56" s="181">
        <f>'将来負担比率（分子）の構造'!K$52</f>
        <v>4549</v>
      </c>
      <c r="K56" s="181"/>
      <c r="L56" s="181"/>
      <c r="M56" s="181">
        <f>'将来負担比率（分子）の構造'!L$52</f>
        <v>4534</v>
      </c>
      <c r="N56" s="181"/>
      <c r="O56" s="181"/>
      <c r="P56" s="181">
        <f>'将来負担比率（分子）の構造'!M$52</f>
        <v>4459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2225</v>
      </c>
      <c r="E58" s="181"/>
      <c r="F58" s="181"/>
      <c r="G58" s="181">
        <f>'将来負担比率（分子）の構造'!J$50</f>
        <v>2321</v>
      </c>
      <c r="H58" s="181"/>
      <c r="I58" s="181"/>
      <c r="J58" s="181">
        <f>'将来負担比率（分子）の構造'!K$50</f>
        <v>2411</v>
      </c>
      <c r="K58" s="181"/>
      <c r="L58" s="181"/>
      <c r="M58" s="181">
        <f>'将来負担比率（分子）の構造'!L$50</f>
        <v>2289</v>
      </c>
      <c r="N58" s="181"/>
      <c r="O58" s="181"/>
      <c r="P58" s="181">
        <f>'将来負担比率（分子）の構造'!M$50</f>
        <v>2225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1066</v>
      </c>
      <c r="C62" s="181"/>
      <c r="D62" s="181"/>
      <c r="E62" s="181">
        <f>'将来負担比率（分子）の構造'!J$45</f>
        <v>1035</v>
      </c>
      <c r="F62" s="181"/>
      <c r="G62" s="181"/>
      <c r="H62" s="181">
        <f>'将来負担比率（分子）の構造'!K$45</f>
        <v>1029</v>
      </c>
      <c r="I62" s="181"/>
      <c r="J62" s="181"/>
      <c r="K62" s="181">
        <f>'将来負担比率（分子）の構造'!L$45</f>
        <v>964</v>
      </c>
      <c r="L62" s="181"/>
      <c r="M62" s="181"/>
      <c r="N62" s="181">
        <f>'将来負担比率（分子）の構造'!M$45</f>
        <v>952</v>
      </c>
      <c r="O62" s="181"/>
      <c r="P62" s="181"/>
    </row>
    <row r="63" spans="1:16" x14ac:dyDescent="0.15">
      <c r="A63" s="181" t="s">
        <v>34</v>
      </c>
      <c r="B63" s="181">
        <f>'将来負担比率（分子）の構造'!I$44</f>
        <v>742</v>
      </c>
      <c r="C63" s="181"/>
      <c r="D63" s="181"/>
      <c r="E63" s="181">
        <f>'将来負担比率（分子）の構造'!J$44</f>
        <v>648</v>
      </c>
      <c r="F63" s="181"/>
      <c r="G63" s="181"/>
      <c r="H63" s="181">
        <f>'将来負担比率（分子）の構造'!K$44</f>
        <v>616</v>
      </c>
      <c r="I63" s="181"/>
      <c r="J63" s="181"/>
      <c r="K63" s="181">
        <f>'将来負担比率（分子）の構造'!L$44</f>
        <v>583</v>
      </c>
      <c r="L63" s="181"/>
      <c r="M63" s="181"/>
      <c r="N63" s="181">
        <f>'将来負担比率（分子）の構造'!M$44</f>
        <v>586</v>
      </c>
      <c r="O63" s="181"/>
      <c r="P63" s="181"/>
    </row>
    <row r="64" spans="1:16" x14ac:dyDescent="0.15">
      <c r="A64" s="181" t="s">
        <v>33</v>
      </c>
      <c r="B64" s="181">
        <f>'将来負担比率（分子）の構造'!I$43</f>
        <v>894</v>
      </c>
      <c r="C64" s="181"/>
      <c r="D64" s="181"/>
      <c r="E64" s="181">
        <f>'将来負担比率（分子）の構造'!J$43</f>
        <v>843</v>
      </c>
      <c r="F64" s="181"/>
      <c r="G64" s="181"/>
      <c r="H64" s="181">
        <f>'将来負担比率（分子）の構造'!K$43</f>
        <v>802</v>
      </c>
      <c r="I64" s="181"/>
      <c r="J64" s="181"/>
      <c r="K64" s="181">
        <f>'将来負担比率（分子）の構造'!L$43</f>
        <v>753</v>
      </c>
      <c r="L64" s="181"/>
      <c r="M64" s="181"/>
      <c r="N64" s="181">
        <f>'将来負担比率（分子）の構造'!M$43</f>
        <v>702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4494</v>
      </c>
      <c r="C66" s="181"/>
      <c r="D66" s="181"/>
      <c r="E66" s="181">
        <f>'将来負担比率（分子）の構造'!J$41</f>
        <v>4699</v>
      </c>
      <c r="F66" s="181"/>
      <c r="G66" s="181"/>
      <c r="H66" s="181">
        <f>'将来負担比率（分子）の構造'!K$41</f>
        <v>4795</v>
      </c>
      <c r="I66" s="181"/>
      <c r="J66" s="181"/>
      <c r="K66" s="181">
        <f>'将来負担比率（分子）の構造'!L$41</f>
        <v>4681</v>
      </c>
      <c r="L66" s="181"/>
      <c r="M66" s="181"/>
      <c r="N66" s="181">
        <f>'将来負担比率（分子）の構造'!M$41</f>
        <v>4593</v>
      </c>
      <c r="O66" s="181"/>
      <c r="P66" s="181"/>
    </row>
    <row r="67" spans="1:16" x14ac:dyDescent="0.15">
      <c r="A67" s="181" t="s">
        <v>75</v>
      </c>
      <c r="B67" s="181" t="e">
        <f>NA()</f>
        <v>#N/A</v>
      </c>
      <c r="C67" s="181">
        <f>IF(ISNUMBER('将来負担比率（分子）の構造'!I$53), IF('将来負担比率（分子）の構造'!I$53 &lt; 0, 0, '将来負担比率（分子）の構造'!I$53), NA())</f>
        <v>532</v>
      </c>
      <c r="D67" s="181" t="e">
        <f>NA()</f>
        <v>#N/A</v>
      </c>
      <c r="E67" s="181" t="e">
        <f>NA()</f>
        <v>#N/A</v>
      </c>
      <c r="F67" s="181">
        <f>IF(ISNUMBER('将来負担比率（分子）の構造'!J$53), IF('将来負担比率（分子）の構造'!J$53 &lt; 0, 0, '将来負担比率（分子）の構造'!J$53), NA())</f>
        <v>336</v>
      </c>
      <c r="G67" s="181" t="e">
        <f>NA()</f>
        <v>#N/A</v>
      </c>
      <c r="H67" s="181" t="e">
        <f>NA()</f>
        <v>#N/A</v>
      </c>
      <c r="I67" s="181">
        <f>IF(ISNUMBER('将来負担比率（分子）の構造'!K$53), IF('将来負担比率（分子）の構造'!K$53 &lt; 0, 0, '将来負担比率（分子）の構造'!K$53), NA())</f>
        <v>281</v>
      </c>
      <c r="J67" s="181" t="e">
        <f>NA()</f>
        <v>#N/A</v>
      </c>
      <c r="K67" s="181" t="e">
        <f>NA()</f>
        <v>#N/A</v>
      </c>
      <c r="L67" s="181">
        <f>IF(ISNUMBER('将来負担比率（分子）の構造'!L$53), IF('将来負担比率（分子）の構造'!L$53 &lt; 0, 0, '将来負担比率（分子）の構造'!L$53), NA())</f>
        <v>157</v>
      </c>
      <c r="M67" s="181" t="e">
        <f>NA()</f>
        <v>#N/A</v>
      </c>
      <c r="N67" s="181" t="e">
        <f>NA()</f>
        <v>#N/A</v>
      </c>
      <c r="O67" s="181">
        <f>IF(ISNUMBER('将来負担比率（分子）の構造'!M$53), IF('将来負担比率（分子）の構造'!M$53 &lt; 0, 0, '将来負担比率（分子）の構造'!M$53), NA())</f>
        <v>149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1330</v>
      </c>
      <c r="C72" s="185">
        <f>基金残高に係る経年分析!G55</f>
        <v>1112</v>
      </c>
      <c r="D72" s="185">
        <f>基金残高に係る経年分析!H55</f>
        <v>1103</v>
      </c>
    </row>
    <row r="73" spans="1:16" x14ac:dyDescent="0.15">
      <c r="A73" s="184" t="s">
        <v>78</v>
      </c>
      <c r="B73" s="185">
        <f>基金残高に係る経年分析!F56</f>
        <v>353</v>
      </c>
      <c r="C73" s="185">
        <f>基金残高に係る経年分析!G56</f>
        <v>353</v>
      </c>
      <c r="D73" s="185">
        <f>基金残高に係る経年分析!H56</f>
        <v>253</v>
      </c>
    </row>
    <row r="74" spans="1:16" x14ac:dyDescent="0.15">
      <c r="A74" s="184" t="s">
        <v>79</v>
      </c>
      <c r="B74" s="185">
        <f>基金残高に係る経年分析!F57</f>
        <v>588</v>
      </c>
      <c r="C74" s="185">
        <f>基金残高に係る経年分析!G57</f>
        <v>581</v>
      </c>
      <c r="D74" s="185">
        <f>基金残高に係る経年分析!H57</f>
        <v>583</v>
      </c>
    </row>
  </sheetData>
  <sheetProtection algorithmName="SHA-512" hashValue="EG4w5sohwbs/APO0d+ChKojWO/X6oRpaL1MMUvjAkz6U+hIYxd8saTXANrfM+ZEpup1QX4ai7x8O4sfHMNoXyA==" saltValue="W+ROh11MLUW8je/j8gCP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809097</v>
      </c>
      <c r="S5" s="673"/>
      <c r="T5" s="673"/>
      <c r="U5" s="673"/>
      <c r="V5" s="673"/>
      <c r="W5" s="673"/>
      <c r="X5" s="673"/>
      <c r="Y5" s="674"/>
      <c r="Z5" s="675">
        <v>15.1</v>
      </c>
      <c r="AA5" s="675"/>
      <c r="AB5" s="675"/>
      <c r="AC5" s="675"/>
      <c r="AD5" s="676">
        <v>809097</v>
      </c>
      <c r="AE5" s="676"/>
      <c r="AF5" s="676"/>
      <c r="AG5" s="676"/>
      <c r="AH5" s="676"/>
      <c r="AI5" s="676"/>
      <c r="AJ5" s="676"/>
      <c r="AK5" s="676"/>
      <c r="AL5" s="677">
        <v>26.3</v>
      </c>
      <c r="AM5" s="678"/>
      <c r="AN5" s="678"/>
      <c r="AO5" s="679"/>
      <c r="AP5" s="669" t="s">
        <v>222</v>
      </c>
      <c r="AQ5" s="670"/>
      <c r="AR5" s="670"/>
      <c r="AS5" s="670"/>
      <c r="AT5" s="670"/>
      <c r="AU5" s="670"/>
      <c r="AV5" s="670"/>
      <c r="AW5" s="670"/>
      <c r="AX5" s="670"/>
      <c r="AY5" s="670"/>
      <c r="AZ5" s="670"/>
      <c r="BA5" s="670"/>
      <c r="BB5" s="670"/>
      <c r="BC5" s="670"/>
      <c r="BD5" s="670"/>
      <c r="BE5" s="670"/>
      <c r="BF5" s="671"/>
      <c r="BG5" s="683">
        <v>809097</v>
      </c>
      <c r="BH5" s="684"/>
      <c r="BI5" s="684"/>
      <c r="BJ5" s="684"/>
      <c r="BK5" s="684"/>
      <c r="BL5" s="684"/>
      <c r="BM5" s="684"/>
      <c r="BN5" s="685"/>
      <c r="BO5" s="686">
        <v>100</v>
      </c>
      <c r="BP5" s="686"/>
      <c r="BQ5" s="686"/>
      <c r="BR5" s="686"/>
      <c r="BS5" s="687" t="s">
        <v>138</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52148</v>
      </c>
      <c r="S6" s="684"/>
      <c r="T6" s="684"/>
      <c r="U6" s="684"/>
      <c r="V6" s="684"/>
      <c r="W6" s="684"/>
      <c r="X6" s="684"/>
      <c r="Y6" s="685"/>
      <c r="Z6" s="686">
        <v>1</v>
      </c>
      <c r="AA6" s="686"/>
      <c r="AB6" s="686"/>
      <c r="AC6" s="686"/>
      <c r="AD6" s="687">
        <v>52148</v>
      </c>
      <c r="AE6" s="687"/>
      <c r="AF6" s="687"/>
      <c r="AG6" s="687"/>
      <c r="AH6" s="687"/>
      <c r="AI6" s="687"/>
      <c r="AJ6" s="687"/>
      <c r="AK6" s="687"/>
      <c r="AL6" s="688">
        <v>1.7</v>
      </c>
      <c r="AM6" s="689"/>
      <c r="AN6" s="689"/>
      <c r="AO6" s="690"/>
      <c r="AP6" s="680" t="s">
        <v>227</v>
      </c>
      <c r="AQ6" s="681"/>
      <c r="AR6" s="681"/>
      <c r="AS6" s="681"/>
      <c r="AT6" s="681"/>
      <c r="AU6" s="681"/>
      <c r="AV6" s="681"/>
      <c r="AW6" s="681"/>
      <c r="AX6" s="681"/>
      <c r="AY6" s="681"/>
      <c r="AZ6" s="681"/>
      <c r="BA6" s="681"/>
      <c r="BB6" s="681"/>
      <c r="BC6" s="681"/>
      <c r="BD6" s="681"/>
      <c r="BE6" s="681"/>
      <c r="BF6" s="682"/>
      <c r="BG6" s="683">
        <v>809097</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66680</v>
      </c>
      <c r="CS6" s="684"/>
      <c r="CT6" s="684"/>
      <c r="CU6" s="684"/>
      <c r="CV6" s="684"/>
      <c r="CW6" s="684"/>
      <c r="CX6" s="684"/>
      <c r="CY6" s="685"/>
      <c r="CZ6" s="677">
        <v>1.3</v>
      </c>
      <c r="DA6" s="678"/>
      <c r="DB6" s="678"/>
      <c r="DC6" s="697"/>
      <c r="DD6" s="692" t="s">
        <v>228</v>
      </c>
      <c r="DE6" s="684"/>
      <c r="DF6" s="684"/>
      <c r="DG6" s="684"/>
      <c r="DH6" s="684"/>
      <c r="DI6" s="684"/>
      <c r="DJ6" s="684"/>
      <c r="DK6" s="684"/>
      <c r="DL6" s="684"/>
      <c r="DM6" s="684"/>
      <c r="DN6" s="684"/>
      <c r="DO6" s="684"/>
      <c r="DP6" s="685"/>
      <c r="DQ6" s="692">
        <v>66680</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860</v>
      </c>
      <c r="S7" s="684"/>
      <c r="T7" s="684"/>
      <c r="U7" s="684"/>
      <c r="V7" s="684"/>
      <c r="W7" s="684"/>
      <c r="X7" s="684"/>
      <c r="Y7" s="685"/>
      <c r="Z7" s="686">
        <v>0</v>
      </c>
      <c r="AA7" s="686"/>
      <c r="AB7" s="686"/>
      <c r="AC7" s="686"/>
      <c r="AD7" s="687">
        <v>860</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368817</v>
      </c>
      <c r="BH7" s="684"/>
      <c r="BI7" s="684"/>
      <c r="BJ7" s="684"/>
      <c r="BK7" s="684"/>
      <c r="BL7" s="684"/>
      <c r="BM7" s="684"/>
      <c r="BN7" s="685"/>
      <c r="BO7" s="686">
        <v>45.6</v>
      </c>
      <c r="BP7" s="686"/>
      <c r="BQ7" s="686"/>
      <c r="BR7" s="686"/>
      <c r="BS7" s="687" t="s">
        <v>138</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647395</v>
      </c>
      <c r="CS7" s="684"/>
      <c r="CT7" s="684"/>
      <c r="CU7" s="684"/>
      <c r="CV7" s="684"/>
      <c r="CW7" s="684"/>
      <c r="CX7" s="684"/>
      <c r="CY7" s="685"/>
      <c r="CZ7" s="686">
        <v>12.7</v>
      </c>
      <c r="DA7" s="686"/>
      <c r="DB7" s="686"/>
      <c r="DC7" s="686"/>
      <c r="DD7" s="692">
        <v>3812</v>
      </c>
      <c r="DE7" s="684"/>
      <c r="DF7" s="684"/>
      <c r="DG7" s="684"/>
      <c r="DH7" s="684"/>
      <c r="DI7" s="684"/>
      <c r="DJ7" s="684"/>
      <c r="DK7" s="684"/>
      <c r="DL7" s="684"/>
      <c r="DM7" s="684"/>
      <c r="DN7" s="684"/>
      <c r="DO7" s="684"/>
      <c r="DP7" s="685"/>
      <c r="DQ7" s="692">
        <v>587836</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4415</v>
      </c>
      <c r="S8" s="684"/>
      <c r="T8" s="684"/>
      <c r="U8" s="684"/>
      <c r="V8" s="684"/>
      <c r="W8" s="684"/>
      <c r="X8" s="684"/>
      <c r="Y8" s="685"/>
      <c r="Z8" s="686">
        <v>0.1</v>
      </c>
      <c r="AA8" s="686"/>
      <c r="AB8" s="686"/>
      <c r="AC8" s="686"/>
      <c r="AD8" s="687">
        <v>4415</v>
      </c>
      <c r="AE8" s="687"/>
      <c r="AF8" s="687"/>
      <c r="AG8" s="687"/>
      <c r="AH8" s="687"/>
      <c r="AI8" s="687"/>
      <c r="AJ8" s="687"/>
      <c r="AK8" s="687"/>
      <c r="AL8" s="688">
        <v>0.1</v>
      </c>
      <c r="AM8" s="689"/>
      <c r="AN8" s="689"/>
      <c r="AO8" s="690"/>
      <c r="AP8" s="680" t="s">
        <v>234</v>
      </c>
      <c r="AQ8" s="681"/>
      <c r="AR8" s="681"/>
      <c r="AS8" s="681"/>
      <c r="AT8" s="681"/>
      <c r="AU8" s="681"/>
      <c r="AV8" s="681"/>
      <c r="AW8" s="681"/>
      <c r="AX8" s="681"/>
      <c r="AY8" s="681"/>
      <c r="AZ8" s="681"/>
      <c r="BA8" s="681"/>
      <c r="BB8" s="681"/>
      <c r="BC8" s="681"/>
      <c r="BD8" s="681"/>
      <c r="BE8" s="681"/>
      <c r="BF8" s="682"/>
      <c r="BG8" s="683">
        <v>13576</v>
      </c>
      <c r="BH8" s="684"/>
      <c r="BI8" s="684"/>
      <c r="BJ8" s="684"/>
      <c r="BK8" s="684"/>
      <c r="BL8" s="684"/>
      <c r="BM8" s="684"/>
      <c r="BN8" s="685"/>
      <c r="BO8" s="686">
        <v>1.7</v>
      </c>
      <c r="BP8" s="686"/>
      <c r="BQ8" s="686"/>
      <c r="BR8" s="686"/>
      <c r="BS8" s="692" t="s">
        <v>228</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1477257</v>
      </c>
      <c r="CS8" s="684"/>
      <c r="CT8" s="684"/>
      <c r="CU8" s="684"/>
      <c r="CV8" s="684"/>
      <c r="CW8" s="684"/>
      <c r="CX8" s="684"/>
      <c r="CY8" s="685"/>
      <c r="CZ8" s="686">
        <v>29.1</v>
      </c>
      <c r="DA8" s="686"/>
      <c r="DB8" s="686"/>
      <c r="DC8" s="686"/>
      <c r="DD8" s="692" t="s">
        <v>138</v>
      </c>
      <c r="DE8" s="684"/>
      <c r="DF8" s="684"/>
      <c r="DG8" s="684"/>
      <c r="DH8" s="684"/>
      <c r="DI8" s="684"/>
      <c r="DJ8" s="684"/>
      <c r="DK8" s="684"/>
      <c r="DL8" s="684"/>
      <c r="DM8" s="684"/>
      <c r="DN8" s="684"/>
      <c r="DO8" s="684"/>
      <c r="DP8" s="685"/>
      <c r="DQ8" s="692">
        <v>947651</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2428</v>
      </c>
      <c r="S9" s="684"/>
      <c r="T9" s="684"/>
      <c r="U9" s="684"/>
      <c r="V9" s="684"/>
      <c r="W9" s="684"/>
      <c r="X9" s="684"/>
      <c r="Y9" s="685"/>
      <c r="Z9" s="686">
        <v>0</v>
      </c>
      <c r="AA9" s="686"/>
      <c r="AB9" s="686"/>
      <c r="AC9" s="686"/>
      <c r="AD9" s="687">
        <v>2428</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302038</v>
      </c>
      <c r="BH9" s="684"/>
      <c r="BI9" s="684"/>
      <c r="BJ9" s="684"/>
      <c r="BK9" s="684"/>
      <c r="BL9" s="684"/>
      <c r="BM9" s="684"/>
      <c r="BN9" s="685"/>
      <c r="BO9" s="686">
        <v>37.299999999999997</v>
      </c>
      <c r="BP9" s="686"/>
      <c r="BQ9" s="686"/>
      <c r="BR9" s="686"/>
      <c r="BS9" s="692" t="s">
        <v>138</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484466</v>
      </c>
      <c r="CS9" s="684"/>
      <c r="CT9" s="684"/>
      <c r="CU9" s="684"/>
      <c r="CV9" s="684"/>
      <c r="CW9" s="684"/>
      <c r="CX9" s="684"/>
      <c r="CY9" s="685"/>
      <c r="CZ9" s="686">
        <v>9.5</v>
      </c>
      <c r="DA9" s="686"/>
      <c r="DB9" s="686"/>
      <c r="DC9" s="686"/>
      <c r="DD9" s="692">
        <v>9020</v>
      </c>
      <c r="DE9" s="684"/>
      <c r="DF9" s="684"/>
      <c r="DG9" s="684"/>
      <c r="DH9" s="684"/>
      <c r="DI9" s="684"/>
      <c r="DJ9" s="684"/>
      <c r="DK9" s="684"/>
      <c r="DL9" s="684"/>
      <c r="DM9" s="684"/>
      <c r="DN9" s="684"/>
      <c r="DO9" s="684"/>
      <c r="DP9" s="685"/>
      <c r="DQ9" s="692">
        <v>472096</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228</v>
      </c>
      <c r="AA10" s="686"/>
      <c r="AB10" s="686"/>
      <c r="AC10" s="686"/>
      <c r="AD10" s="687" t="s">
        <v>228</v>
      </c>
      <c r="AE10" s="687"/>
      <c r="AF10" s="687"/>
      <c r="AG10" s="687"/>
      <c r="AH10" s="687"/>
      <c r="AI10" s="687"/>
      <c r="AJ10" s="687"/>
      <c r="AK10" s="687"/>
      <c r="AL10" s="688" t="s">
        <v>130</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16640</v>
      </c>
      <c r="BH10" s="684"/>
      <c r="BI10" s="684"/>
      <c r="BJ10" s="684"/>
      <c r="BK10" s="684"/>
      <c r="BL10" s="684"/>
      <c r="BM10" s="684"/>
      <c r="BN10" s="685"/>
      <c r="BO10" s="686">
        <v>2.1</v>
      </c>
      <c r="BP10" s="686"/>
      <c r="BQ10" s="686"/>
      <c r="BR10" s="686"/>
      <c r="BS10" s="692" t="s">
        <v>228</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t="s">
        <v>138</v>
      </c>
      <c r="CS10" s="684"/>
      <c r="CT10" s="684"/>
      <c r="CU10" s="684"/>
      <c r="CV10" s="684"/>
      <c r="CW10" s="684"/>
      <c r="CX10" s="684"/>
      <c r="CY10" s="685"/>
      <c r="CZ10" s="686" t="s">
        <v>138</v>
      </c>
      <c r="DA10" s="686"/>
      <c r="DB10" s="686"/>
      <c r="DC10" s="686"/>
      <c r="DD10" s="692" t="s">
        <v>130</v>
      </c>
      <c r="DE10" s="684"/>
      <c r="DF10" s="684"/>
      <c r="DG10" s="684"/>
      <c r="DH10" s="684"/>
      <c r="DI10" s="684"/>
      <c r="DJ10" s="684"/>
      <c r="DK10" s="684"/>
      <c r="DL10" s="684"/>
      <c r="DM10" s="684"/>
      <c r="DN10" s="684"/>
      <c r="DO10" s="684"/>
      <c r="DP10" s="685"/>
      <c r="DQ10" s="692" t="s">
        <v>130</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148392</v>
      </c>
      <c r="S11" s="684"/>
      <c r="T11" s="684"/>
      <c r="U11" s="684"/>
      <c r="V11" s="684"/>
      <c r="W11" s="684"/>
      <c r="X11" s="684"/>
      <c r="Y11" s="685"/>
      <c r="Z11" s="688">
        <v>2.8</v>
      </c>
      <c r="AA11" s="689"/>
      <c r="AB11" s="689"/>
      <c r="AC11" s="701"/>
      <c r="AD11" s="692">
        <v>148392</v>
      </c>
      <c r="AE11" s="684"/>
      <c r="AF11" s="684"/>
      <c r="AG11" s="684"/>
      <c r="AH11" s="684"/>
      <c r="AI11" s="684"/>
      <c r="AJ11" s="684"/>
      <c r="AK11" s="685"/>
      <c r="AL11" s="688">
        <v>4.8</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36563</v>
      </c>
      <c r="BH11" s="684"/>
      <c r="BI11" s="684"/>
      <c r="BJ11" s="684"/>
      <c r="BK11" s="684"/>
      <c r="BL11" s="684"/>
      <c r="BM11" s="684"/>
      <c r="BN11" s="685"/>
      <c r="BO11" s="686">
        <v>4.5</v>
      </c>
      <c r="BP11" s="686"/>
      <c r="BQ11" s="686"/>
      <c r="BR11" s="686"/>
      <c r="BS11" s="692" t="s">
        <v>138</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279209</v>
      </c>
      <c r="CS11" s="684"/>
      <c r="CT11" s="684"/>
      <c r="CU11" s="684"/>
      <c r="CV11" s="684"/>
      <c r="CW11" s="684"/>
      <c r="CX11" s="684"/>
      <c r="CY11" s="685"/>
      <c r="CZ11" s="686">
        <v>5.5</v>
      </c>
      <c r="DA11" s="686"/>
      <c r="DB11" s="686"/>
      <c r="DC11" s="686"/>
      <c r="DD11" s="692">
        <v>110983</v>
      </c>
      <c r="DE11" s="684"/>
      <c r="DF11" s="684"/>
      <c r="DG11" s="684"/>
      <c r="DH11" s="684"/>
      <c r="DI11" s="684"/>
      <c r="DJ11" s="684"/>
      <c r="DK11" s="684"/>
      <c r="DL11" s="684"/>
      <c r="DM11" s="684"/>
      <c r="DN11" s="684"/>
      <c r="DO11" s="684"/>
      <c r="DP11" s="685"/>
      <c r="DQ11" s="692">
        <v>172852</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130</v>
      </c>
      <c r="AA12" s="686"/>
      <c r="AB12" s="686"/>
      <c r="AC12" s="686"/>
      <c r="AD12" s="687" t="s">
        <v>228</v>
      </c>
      <c r="AE12" s="687"/>
      <c r="AF12" s="687"/>
      <c r="AG12" s="687"/>
      <c r="AH12" s="687"/>
      <c r="AI12" s="687"/>
      <c r="AJ12" s="687"/>
      <c r="AK12" s="687"/>
      <c r="AL12" s="688" t="s">
        <v>228</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350340</v>
      </c>
      <c r="BH12" s="684"/>
      <c r="BI12" s="684"/>
      <c r="BJ12" s="684"/>
      <c r="BK12" s="684"/>
      <c r="BL12" s="684"/>
      <c r="BM12" s="684"/>
      <c r="BN12" s="685"/>
      <c r="BO12" s="686">
        <v>43.3</v>
      </c>
      <c r="BP12" s="686"/>
      <c r="BQ12" s="686"/>
      <c r="BR12" s="686"/>
      <c r="BS12" s="692" t="s">
        <v>130</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196532</v>
      </c>
      <c r="CS12" s="684"/>
      <c r="CT12" s="684"/>
      <c r="CU12" s="684"/>
      <c r="CV12" s="684"/>
      <c r="CW12" s="684"/>
      <c r="CX12" s="684"/>
      <c r="CY12" s="685"/>
      <c r="CZ12" s="686">
        <v>3.9</v>
      </c>
      <c r="DA12" s="686"/>
      <c r="DB12" s="686"/>
      <c r="DC12" s="686"/>
      <c r="DD12" s="692">
        <v>101081</v>
      </c>
      <c r="DE12" s="684"/>
      <c r="DF12" s="684"/>
      <c r="DG12" s="684"/>
      <c r="DH12" s="684"/>
      <c r="DI12" s="684"/>
      <c r="DJ12" s="684"/>
      <c r="DK12" s="684"/>
      <c r="DL12" s="684"/>
      <c r="DM12" s="684"/>
      <c r="DN12" s="684"/>
      <c r="DO12" s="684"/>
      <c r="DP12" s="685"/>
      <c r="DQ12" s="692">
        <v>114999</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138</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348942</v>
      </c>
      <c r="BH13" s="684"/>
      <c r="BI13" s="684"/>
      <c r="BJ13" s="684"/>
      <c r="BK13" s="684"/>
      <c r="BL13" s="684"/>
      <c r="BM13" s="684"/>
      <c r="BN13" s="685"/>
      <c r="BO13" s="686">
        <v>43.1</v>
      </c>
      <c r="BP13" s="686"/>
      <c r="BQ13" s="686"/>
      <c r="BR13" s="686"/>
      <c r="BS13" s="692" t="s">
        <v>130</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525807</v>
      </c>
      <c r="CS13" s="684"/>
      <c r="CT13" s="684"/>
      <c r="CU13" s="684"/>
      <c r="CV13" s="684"/>
      <c r="CW13" s="684"/>
      <c r="CX13" s="684"/>
      <c r="CY13" s="685"/>
      <c r="CZ13" s="686">
        <v>10.3</v>
      </c>
      <c r="DA13" s="686"/>
      <c r="DB13" s="686"/>
      <c r="DC13" s="686"/>
      <c r="DD13" s="692">
        <v>338579</v>
      </c>
      <c r="DE13" s="684"/>
      <c r="DF13" s="684"/>
      <c r="DG13" s="684"/>
      <c r="DH13" s="684"/>
      <c r="DI13" s="684"/>
      <c r="DJ13" s="684"/>
      <c r="DK13" s="684"/>
      <c r="DL13" s="684"/>
      <c r="DM13" s="684"/>
      <c r="DN13" s="684"/>
      <c r="DO13" s="684"/>
      <c r="DP13" s="685"/>
      <c r="DQ13" s="692">
        <v>229000</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10153</v>
      </c>
      <c r="S14" s="684"/>
      <c r="T14" s="684"/>
      <c r="U14" s="684"/>
      <c r="V14" s="684"/>
      <c r="W14" s="684"/>
      <c r="X14" s="684"/>
      <c r="Y14" s="685"/>
      <c r="Z14" s="686">
        <v>0.2</v>
      </c>
      <c r="AA14" s="686"/>
      <c r="AB14" s="686"/>
      <c r="AC14" s="686"/>
      <c r="AD14" s="687">
        <v>10153</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34363</v>
      </c>
      <c r="BH14" s="684"/>
      <c r="BI14" s="684"/>
      <c r="BJ14" s="684"/>
      <c r="BK14" s="684"/>
      <c r="BL14" s="684"/>
      <c r="BM14" s="684"/>
      <c r="BN14" s="685"/>
      <c r="BO14" s="686">
        <v>4.2</v>
      </c>
      <c r="BP14" s="686"/>
      <c r="BQ14" s="686"/>
      <c r="BR14" s="686"/>
      <c r="BS14" s="692" t="s">
        <v>138</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357269</v>
      </c>
      <c r="CS14" s="684"/>
      <c r="CT14" s="684"/>
      <c r="CU14" s="684"/>
      <c r="CV14" s="684"/>
      <c r="CW14" s="684"/>
      <c r="CX14" s="684"/>
      <c r="CY14" s="685"/>
      <c r="CZ14" s="686">
        <v>7</v>
      </c>
      <c r="DA14" s="686"/>
      <c r="DB14" s="686"/>
      <c r="DC14" s="686"/>
      <c r="DD14" s="692">
        <v>115656</v>
      </c>
      <c r="DE14" s="684"/>
      <c r="DF14" s="684"/>
      <c r="DG14" s="684"/>
      <c r="DH14" s="684"/>
      <c r="DI14" s="684"/>
      <c r="DJ14" s="684"/>
      <c r="DK14" s="684"/>
      <c r="DL14" s="684"/>
      <c r="DM14" s="684"/>
      <c r="DN14" s="684"/>
      <c r="DO14" s="684"/>
      <c r="DP14" s="685"/>
      <c r="DQ14" s="692">
        <v>242781</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228</v>
      </c>
      <c r="AE15" s="687"/>
      <c r="AF15" s="687"/>
      <c r="AG15" s="687"/>
      <c r="AH15" s="687"/>
      <c r="AI15" s="687"/>
      <c r="AJ15" s="687"/>
      <c r="AK15" s="687"/>
      <c r="AL15" s="688" t="s">
        <v>138</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55577</v>
      </c>
      <c r="BH15" s="684"/>
      <c r="BI15" s="684"/>
      <c r="BJ15" s="684"/>
      <c r="BK15" s="684"/>
      <c r="BL15" s="684"/>
      <c r="BM15" s="684"/>
      <c r="BN15" s="685"/>
      <c r="BO15" s="686">
        <v>6.9</v>
      </c>
      <c r="BP15" s="686"/>
      <c r="BQ15" s="686"/>
      <c r="BR15" s="686"/>
      <c r="BS15" s="692" t="s">
        <v>228</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473437</v>
      </c>
      <c r="CS15" s="684"/>
      <c r="CT15" s="684"/>
      <c r="CU15" s="684"/>
      <c r="CV15" s="684"/>
      <c r="CW15" s="684"/>
      <c r="CX15" s="684"/>
      <c r="CY15" s="685"/>
      <c r="CZ15" s="686">
        <v>9.3000000000000007</v>
      </c>
      <c r="DA15" s="686"/>
      <c r="DB15" s="686"/>
      <c r="DC15" s="686"/>
      <c r="DD15" s="692">
        <v>180803</v>
      </c>
      <c r="DE15" s="684"/>
      <c r="DF15" s="684"/>
      <c r="DG15" s="684"/>
      <c r="DH15" s="684"/>
      <c r="DI15" s="684"/>
      <c r="DJ15" s="684"/>
      <c r="DK15" s="684"/>
      <c r="DL15" s="684"/>
      <c r="DM15" s="684"/>
      <c r="DN15" s="684"/>
      <c r="DO15" s="684"/>
      <c r="DP15" s="685"/>
      <c r="DQ15" s="692">
        <v>367357</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2530</v>
      </c>
      <c r="S16" s="684"/>
      <c r="T16" s="684"/>
      <c r="U16" s="684"/>
      <c r="V16" s="684"/>
      <c r="W16" s="684"/>
      <c r="X16" s="684"/>
      <c r="Y16" s="685"/>
      <c r="Z16" s="686">
        <v>0</v>
      </c>
      <c r="AA16" s="686"/>
      <c r="AB16" s="686"/>
      <c r="AC16" s="686"/>
      <c r="AD16" s="687">
        <v>2530</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228</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51716</v>
      </c>
      <c r="CS16" s="684"/>
      <c r="CT16" s="684"/>
      <c r="CU16" s="684"/>
      <c r="CV16" s="684"/>
      <c r="CW16" s="684"/>
      <c r="CX16" s="684"/>
      <c r="CY16" s="685"/>
      <c r="CZ16" s="686">
        <v>1</v>
      </c>
      <c r="DA16" s="686"/>
      <c r="DB16" s="686"/>
      <c r="DC16" s="686"/>
      <c r="DD16" s="692" t="s">
        <v>138</v>
      </c>
      <c r="DE16" s="684"/>
      <c r="DF16" s="684"/>
      <c r="DG16" s="684"/>
      <c r="DH16" s="684"/>
      <c r="DI16" s="684"/>
      <c r="DJ16" s="684"/>
      <c r="DK16" s="684"/>
      <c r="DL16" s="684"/>
      <c r="DM16" s="684"/>
      <c r="DN16" s="684"/>
      <c r="DO16" s="684"/>
      <c r="DP16" s="685"/>
      <c r="DQ16" s="692">
        <v>12044</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24230</v>
      </c>
      <c r="S17" s="684"/>
      <c r="T17" s="684"/>
      <c r="U17" s="684"/>
      <c r="V17" s="684"/>
      <c r="W17" s="684"/>
      <c r="X17" s="684"/>
      <c r="Y17" s="685"/>
      <c r="Z17" s="686">
        <v>0.5</v>
      </c>
      <c r="AA17" s="686"/>
      <c r="AB17" s="686"/>
      <c r="AC17" s="686"/>
      <c r="AD17" s="687">
        <v>24230</v>
      </c>
      <c r="AE17" s="687"/>
      <c r="AF17" s="687"/>
      <c r="AG17" s="687"/>
      <c r="AH17" s="687"/>
      <c r="AI17" s="687"/>
      <c r="AJ17" s="687"/>
      <c r="AK17" s="687"/>
      <c r="AL17" s="688">
        <v>0.8</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228</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521817</v>
      </c>
      <c r="CS17" s="684"/>
      <c r="CT17" s="684"/>
      <c r="CU17" s="684"/>
      <c r="CV17" s="684"/>
      <c r="CW17" s="684"/>
      <c r="CX17" s="684"/>
      <c r="CY17" s="685"/>
      <c r="CZ17" s="686">
        <v>10.3</v>
      </c>
      <c r="DA17" s="686"/>
      <c r="DB17" s="686"/>
      <c r="DC17" s="686"/>
      <c r="DD17" s="692" t="s">
        <v>130</v>
      </c>
      <c r="DE17" s="684"/>
      <c r="DF17" s="684"/>
      <c r="DG17" s="684"/>
      <c r="DH17" s="684"/>
      <c r="DI17" s="684"/>
      <c r="DJ17" s="684"/>
      <c r="DK17" s="684"/>
      <c r="DL17" s="684"/>
      <c r="DM17" s="684"/>
      <c r="DN17" s="684"/>
      <c r="DO17" s="684"/>
      <c r="DP17" s="685"/>
      <c r="DQ17" s="692">
        <v>517003</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4195</v>
      </c>
      <c r="S18" s="684"/>
      <c r="T18" s="684"/>
      <c r="U18" s="684"/>
      <c r="V18" s="684"/>
      <c r="W18" s="684"/>
      <c r="X18" s="684"/>
      <c r="Y18" s="685"/>
      <c r="Z18" s="686">
        <v>0.1</v>
      </c>
      <c r="AA18" s="686"/>
      <c r="AB18" s="686"/>
      <c r="AC18" s="686"/>
      <c r="AD18" s="687">
        <v>4195</v>
      </c>
      <c r="AE18" s="687"/>
      <c r="AF18" s="687"/>
      <c r="AG18" s="687"/>
      <c r="AH18" s="687"/>
      <c r="AI18" s="687"/>
      <c r="AJ18" s="687"/>
      <c r="AK18" s="687"/>
      <c r="AL18" s="688">
        <v>0.1</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228</v>
      </c>
      <c r="BP18" s="686"/>
      <c r="BQ18" s="686"/>
      <c r="BR18" s="686"/>
      <c r="BS18" s="692" t="s">
        <v>138</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228</v>
      </c>
      <c r="DA18" s="686"/>
      <c r="DB18" s="686"/>
      <c r="DC18" s="686"/>
      <c r="DD18" s="692" t="s">
        <v>138</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1372</v>
      </c>
      <c r="S19" s="684"/>
      <c r="T19" s="684"/>
      <c r="U19" s="684"/>
      <c r="V19" s="684"/>
      <c r="W19" s="684"/>
      <c r="X19" s="684"/>
      <c r="Y19" s="685"/>
      <c r="Z19" s="686">
        <v>0</v>
      </c>
      <c r="AA19" s="686"/>
      <c r="AB19" s="686"/>
      <c r="AC19" s="686"/>
      <c r="AD19" s="687">
        <v>1372</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t="s">
        <v>228</v>
      </c>
      <c r="BH19" s="684"/>
      <c r="BI19" s="684"/>
      <c r="BJ19" s="684"/>
      <c r="BK19" s="684"/>
      <c r="BL19" s="684"/>
      <c r="BM19" s="684"/>
      <c r="BN19" s="685"/>
      <c r="BO19" s="686" t="s">
        <v>138</v>
      </c>
      <c r="BP19" s="686"/>
      <c r="BQ19" s="686"/>
      <c r="BR19" s="686"/>
      <c r="BS19" s="692" t="s">
        <v>138</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138</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240</v>
      </c>
      <c r="S20" s="684"/>
      <c r="T20" s="684"/>
      <c r="U20" s="684"/>
      <c r="V20" s="684"/>
      <c r="W20" s="684"/>
      <c r="X20" s="684"/>
      <c r="Y20" s="685"/>
      <c r="Z20" s="686">
        <v>0</v>
      </c>
      <c r="AA20" s="686"/>
      <c r="AB20" s="686"/>
      <c r="AC20" s="686"/>
      <c r="AD20" s="687">
        <v>240</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t="s">
        <v>228</v>
      </c>
      <c r="BH20" s="684"/>
      <c r="BI20" s="684"/>
      <c r="BJ20" s="684"/>
      <c r="BK20" s="684"/>
      <c r="BL20" s="684"/>
      <c r="BM20" s="684"/>
      <c r="BN20" s="685"/>
      <c r="BO20" s="686" t="s">
        <v>228</v>
      </c>
      <c r="BP20" s="686"/>
      <c r="BQ20" s="686"/>
      <c r="BR20" s="686"/>
      <c r="BS20" s="692" t="s">
        <v>138</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5081585</v>
      </c>
      <c r="CS20" s="684"/>
      <c r="CT20" s="684"/>
      <c r="CU20" s="684"/>
      <c r="CV20" s="684"/>
      <c r="CW20" s="684"/>
      <c r="CX20" s="684"/>
      <c r="CY20" s="685"/>
      <c r="CZ20" s="686">
        <v>100</v>
      </c>
      <c r="DA20" s="686"/>
      <c r="DB20" s="686"/>
      <c r="DC20" s="686"/>
      <c r="DD20" s="692">
        <v>859934</v>
      </c>
      <c r="DE20" s="684"/>
      <c r="DF20" s="684"/>
      <c r="DG20" s="684"/>
      <c r="DH20" s="684"/>
      <c r="DI20" s="684"/>
      <c r="DJ20" s="684"/>
      <c r="DK20" s="684"/>
      <c r="DL20" s="684"/>
      <c r="DM20" s="684"/>
      <c r="DN20" s="684"/>
      <c r="DO20" s="684"/>
      <c r="DP20" s="685"/>
      <c r="DQ20" s="692">
        <v>3730299</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18423</v>
      </c>
      <c r="S21" s="684"/>
      <c r="T21" s="684"/>
      <c r="U21" s="684"/>
      <c r="V21" s="684"/>
      <c r="W21" s="684"/>
      <c r="X21" s="684"/>
      <c r="Y21" s="685"/>
      <c r="Z21" s="686">
        <v>0.3</v>
      </c>
      <c r="AA21" s="686"/>
      <c r="AB21" s="686"/>
      <c r="AC21" s="686"/>
      <c r="AD21" s="687">
        <v>18423</v>
      </c>
      <c r="AE21" s="687"/>
      <c r="AF21" s="687"/>
      <c r="AG21" s="687"/>
      <c r="AH21" s="687"/>
      <c r="AI21" s="687"/>
      <c r="AJ21" s="687"/>
      <c r="AK21" s="687"/>
      <c r="AL21" s="688">
        <v>0.6</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130</v>
      </c>
      <c r="BH21" s="684"/>
      <c r="BI21" s="684"/>
      <c r="BJ21" s="684"/>
      <c r="BK21" s="684"/>
      <c r="BL21" s="684"/>
      <c r="BM21" s="684"/>
      <c r="BN21" s="685"/>
      <c r="BO21" s="686" t="s">
        <v>228</v>
      </c>
      <c r="BP21" s="686"/>
      <c r="BQ21" s="686"/>
      <c r="BR21" s="686"/>
      <c r="BS21" s="692" t="s">
        <v>228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2206109</v>
      </c>
      <c r="S22" s="684"/>
      <c r="T22" s="684"/>
      <c r="U22" s="684"/>
      <c r="V22" s="684"/>
      <c r="W22" s="684"/>
      <c r="X22" s="684"/>
      <c r="Y22" s="685"/>
      <c r="Z22" s="686">
        <v>41.2</v>
      </c>
      <c r="AA22" s="686"/>
      <c r="AB22" s="686"/>
      <c r="AC22" s="686"/>
      <c r="AD22" s="687">
        <v>2016557</v>
      </c>
      <c r="AE22" s="687"/>
      <c r="AF22" s="687"/>
      <c r="AG22" s="687"/>
      <c r="AH22" s="687"/>
      <c r="AI22" s="687"/>
      <c r="AJ22" s="687"/>
      <c r="AK22" s="687"/>
      <c r="AL22" s="688">
        <v>65.599999999999994</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228</v>
      </c>
      <c r="BP22" s="686"/>
      <c r="BQ22" s="686"/>
      <c r="BR22" s="686"/>
      <c r="BS22" s="692" t="s">
        <v>138</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2016557</v>
      </c>
      <c r="S23" s="684"/>
      <c r="T23" s="684"/>
      <c r="U23" s="684"/>
      <c r="V23" s="684"/>
      <c r="W23" s="684"/>
      <c r="X23" s="684"/>
      <c r="Y23" s="685"/>
      <c r="Z23" s="686">
        <v>37.700000000000003</v>
      </c>
      <c r="AA23" s="686"/>
      <c r="AB23" s="686"/>
      <c r="AC23" s="686"/>
      <c r="AD23" s="687">
        <v>2016557</v>
      </c>
      <c r="AE23" s="687"/>
      <c r="AF23" s="687"/>
      <c r="AG23" s="687"/>
      <c r="AH23" s="687"/>
      <c r="AI23" s="687"/>
      <c r="AJ23" s="687"/>
      <c r="AK23" s="687"/>
      <c r="AL23" s="688">
        <v>65.599999999999994</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228</v>
      </c>
      <c r="BP23" s="686"/>
      <c r="BQ23" s="686"/>
      <c r="BR23" s="686"/>
      <c r="BS23" s="692" t="s">
        <v>228</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189552</v>
      </c>
      <c r="S24" s="684"/>
      <c r="T24" s="684"/>
      <c r="U24" s="684"/>
      <c r="V24" s="684"/>
      <c r="W24" s="684"/>
      <c r="X24" s="684"/>
      <c r="Y24" s="685"/>
      <c r="Z24" s="686">
        <v>3.5</v>
      </c>
      <c r="AA24" s="686"/>
      <c r="AB24" s="686"/>
      <c r="AC24" s="686"/>
      <c r="AD24" s="687" t="s">
        <v>138</v>
      </c>
      <c r="AE24" s="687"/>
      <c r="AF24" s="687"/>
      <c r="AG24" s="687"/>
      <c r="AH24" s="687"/>
      <c r="AI24" s="687"/>
      <c r="AJ24" s="687"/>
      <c r="AK24" s="687"/>
      <c r="AL24" s="688" t="s">
        <v>130</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1951416</v>
      </c>
      <c r="CS24" s="673"/>
      <c r="CT24" s="673"/>
      <c r="CU24" s="673"/>
      <c r="CV24" s="673"/>
      <c r="CW24" s="673"/>
      <c r="CX24" s="673"/>
      <c r="CY24" s="674"/>
      <c r="CZ24" s="677">
        <v>38.4</v>
      </c>
      <c r="DA24" s="678"/>
      <c r="DB24" s="678"/>
      <c r="DC24" s="697"/>
      <c r="DD24" s="722">
        <v>1600991</v>
      </c>
      <c r="DE24" s="673"/>
      <c r="DF24" s="673"/>
      <c r="DG24" s="673"/>
      <c r="DH24" s="673"/>
      <c r="DI24" s="673"/>
      <c r="DJ24" s="673"/>
      <c r="DK24" s="674"/>
      <c r="DL24" s="722">
        <v>1520719</v>
      </c>
      <c r="DM24" s="673"/>
      <c r="DN24" s="673"/>
      <c r="DO24" s="673"/>
      <c r="DP24" s="673"/>
      <c r="DQ24" s="673"/>
      <c r="DR24" s="673"/>
      <c r="DS24" s="673"/>
      <c r="DT24" s="673"/>
      <c r="DU24" s="673"/>
      <c r="DV24" s="674"/>
      <c r="DW24" s="677">
        <v>47.9</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228</v>
      </c>
      <c r="AA25" s="686"/>
      <c r="AB25" s="686"/>
      <c r="AC25" s="686"/>
      <c r="AD25" s="687" t="s">
        <v>228</v>
      </c>
      <c r="AE25" s="687"/>
      <c r="AF25" s="687"/>
      <c r="AG25" s="687"/>
      <c r="AH25" s="687"/>
      <c r="AI25" s="687"/>
      <c r="AJ25" s="687"/>
      <c r="AK25" s="687"/>
      <c r="AL25" s="688" t="s">
        <v>228</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911174</v>
      </c>
      <c r="CS25" s="719"/>
      <c r="CT25" s="719"/>
      <c r="CU25" s="719"/>
      <c r="CV25" s="719"/>
      <c r="CW25" s="719"/>
      <c r="CX25" s="719"/>
      <c r="CY25" s="720"/>
      <c r="CZ25" s="688">
        <v>17.899999999999999</v>
      </c>
      <c r="DA25" s="717"/>
      <c r="DB25" s="717"/>
      <c r="DC25" s="721"/>
      <c r="DD25" s="692">
        <v>856128</v>
      </c>
      <c r="DE25" s="719"/>
      <c r="DF25" s="719"/>
      <c r="DG25" s="719"/>
      <c r="DH25" s="719"/>
      <c r="DI25" s="719"/>
      <c r="DJ25" s="719"/>
      <c r="DK25" s="720"/>
      <c r="DL25" s="692">
        <v>778361</v>
      </c>
      <c r="DM25" s="719"/>
      <c r="DN25" s="719"/>
      <c r="DO25" s="719"/>
      <c r="DP25" s="719"/>
      <c r="DQ25" s="719"/>
      <c r="DR25" s="719"/>
      <c r="DS25" s="719"/>
      <c r="DT25" s="719"/>
      <c r="DU25" s="719"/>
      <c r="DV25" s="720"/>
      <c r="DW25" s="688">
        <v>24.5</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3260362</v>
      </c>
      <c r="S26" s="684"/>
      <c r="T26" s="684"/>
      <c r="U26" s="684"/>
      <c r="V26" s="684"/>
      <c r="W26" s="684"/>
      <c r="X26" s="684"/>
      <c r="Y26" s="685"/>
      <c r="Z26" s="686">
        <v>60.9</v>
      </c>
      <c r="AA26" s="686"/>
      <c r="AB26" s="686"/>
      <c r="AC26" s="686"/>
      <c r="AD26" s="687">
        <v>3070810</v>
      </c>
      <c r="AE26" s="687"/>
      <c r="AF26" s="687"/>
      <c r="AG26" s="687"/>
      <c r="AH26" s="687"/>
      <c r="AI26" s="687"/>
      <c r="AJ26" s="687"/>
      <c r="AK26" s="687"/>
      <c r="AL26" s="688">
        <v>100</v>
      </c>
      <c r="AM26" s="689"/>
      <c r="AN26" s="689"/>
      <c r="AO26" s="690"/>
      <c r="AP26" s="702" t="s">
        <v>291</v>
      </c>
      <c r="AQ26" s="723"/>
      <c r="AR26" s="723"/>
      <c r="AS26" s="723"/>
      <c r="AT26" s="723"/>
      <c r="AU26" s="723"/>
      <c r="AV26" s="723"/>
      <c r="AW26" s="723"/>
      <c r="AX26" s="723"/>
      <c r="AY26" s="723"/>
      <c r="AZ26" s="723"/>
      <c r="BA26" s="723"/>
      <c r="BB26" s="723"/>
      <c r="BC26" s="723"/>
      <c r="BD26" s="723"/>
      <c r="BE26" s="723"/>
      <c r="BF26" s="704"/>
      <c r="BG26" s="683" t="s">
        <v>228</v>
      </c>
      <c r="BH26" s="684"/>
      <c r="BI26" s="684"/>
      <c r="BJ26" s="684"/>
      <c r="BK26" s="684"/>
      <c r="BL26" s="684"/>
      <c r="BM26" s="684"/>
      <c r="BN26" s="685"/>
      <c r="BO26" s="686" t="s">
        <v>138</v>
      </c>
      <c r="BP26" s="686"/>
      <c r="BQ26" s="686"/>
      <c r="BR26" s="686"/>
      <c r="BS26" s="692" t="s">
        <v>138</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607797</v>
      </c>
      <c r="CS26" s="684"/>
      <c r="CT26" s="684"/>
      <c r="CU26" s="684"/>
      <c r="CV26" s="684"/>
      <c r="CW26" s="684"/>
      <c r="CX26" s="684"/>
      <c r="CY26" s="685"/>
      <c r="CZ26" s="688">
        <v>12</v>
      </c>
      <c r="DA26" s="717"/>
      <c r="DB26" s="717"/>
      <c r="DC26" s="721"/>
      <c r="DD26" s="692">
        <v>556649</v>
      </c>
      <c r="DE26" s="684"/>
      <c r="DF26" s="684"/>
      <c r="DG26" s="684"/>
      <c r="DH26" s="684"/>
      <c r="DI26" s="684"/>
      <c r="DJ26" s="684"/>
      <c r="DK26" s="685"/>
      <c r="DL26" s="692" t="s">
        <v>130</v>
      </c>
      <c r="DM26" s="684"/>
      <c r="DN26" s="684"/>
      <c r="DO26" s="684"/>
      <c r="DP26" s="684"/>
      <c r="DQ26" s="684"/>
      <c r="DR26" s="684"/>
      <c r="DS26" s="684"/>
      <c r="DT26" s="684"/>
      <c r="DU26" s="684"/>
      <c r="DV26" s="685"/>
      <c r="DW26" s="688" t="s">
        <v>228</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874</v>
      </c>
      <c r="S27" s="684"/>
      <c r="T27" s="684"/>
      <c r="U27" s="684"/>
      <c r="V27" s="684"/>
      <c r="W27" s="684"/>
      <c r="X27" s="684"/>
      <c r="Y27" s="685"/>
      <c r="Z27" s="686">
        <v>0</v>
      </c>
      <c r="AA27" s="686"/>
      <c r="AB27" s="686"/>
      <c r="AC27" s="686"/>
      <c r="AD27" s="687">
        <v>874</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809097</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518425</v>
      </c>
      <c r="CS27" s="719"/>
      <c r="CT27" s="719"/>
      <c r="CU27" s="719"/>
      <c r="CV27" s="719"/>
      <c r="CW27" s="719"/>
      <c r="CX27" s="719"/>
      <c r="CY27" s="720"/>
      <c r="CZ27" s="688">
        <v>10.199999999999999</v>
      </c>
      <c r="DA27" s="717"/>
      <c r="DB27" s="717"/>
      <c r="DC27" s="721"/>
      <c r="DD27" s="692">
        <v>227860</v>
      </c>
      <c r="DE27" s="719"/>
      <c r="DF27" s="719"/>
      <c r="DG27" s="719"/>
      <c r="DH27" s="719"/>
      <c r="DI27" s="719"/>
      <c r="DJ27" s="719"/>
      <c r="DK27" s="720"/>
      <c r="DL27" s="692">
        <v>225355</v>
      </c>
      <c r="DM27" s="719"/>
      <c r="DN27" s="719"/>
      <c r="DO27" s="719"/>
      <c r="DP27" s="719"/>
      <c r="DQ27" s="719"/>
      <c r="DR27" s="719"/>
      <c r="DS27" s="719"/>
      <c r="DT27" s="719"/>
      <c r="DU27" s="719"/>
      <c r="DV27" s="720"/>
      <c r="DW27" s="688">
        <v>7.1</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62466</v>
      </c>
      <c r="S28" s="684"/>
      <c r="T28" s="684"/>
      <c r="U28" s="684"/>
      <c r="V28" s="684"/>
      <c r="W28" s="684"/>
      <c r="X28" s="684"/>
      <c r="Y28" s="685"/>
      <c r="Z28" s="686">
        <v>1.2</v>
      </c>
      <c r="AA28" s="686"/>
      <c r="AB28" s="686"/>
      <c r="AC28" s="686"/>
      <c r="AD28" s="687" t="s">
        <v>228</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521817</v>
      </c>
      <c r="CS28" s="684"/>
      <c r="CT28" s="684"/>
      <c r="CU28" s="684"/>
      <c r="CV28" s="684"/>
      <c r="CW28" s="684"/>
      <c r="CX28" s="684"/>
      <c r="CY28" s="685"/>
      <c r="CZ28" s="688">
        <v>10.3</v>
      </c>
      <c r="DA28" s="717"/>
      <c r="DB28" s="717"/>
      <c r="DC28" s="721"/>
      <c r="DD28" s="692">
        <v>517003</v>
      </c>
      <c r="DE28" s="684"/>
      <c r="DF28" s="684"/>
      <c r="DG28" s="684"/>
      <c r="DH28" s="684"/>
      <c r="DI28" s="684"/>
      <c r="DJ28" s="684"/>
      <c r="DK28" s="685"/>
      <c r="DL28" s="692">
        <v>517003</v>
      </c>
      <c r="DM28" s="684"/>
      <c r="DN28" s="684"/>
      <c r="DO28" s="684"/>
      <c r="DP28" s="684"/>
      <c r="DQ28" s="684"/>
      <c r="DR28" s="684"/>
      <c r="DS28" s="684"/>
      <c r="DT28" s="684"/>
      <c r="DU28" s="684"/>
      <c r="DV28" s="685"/>
      <c r="DW28" s="688">
        <v>16.3</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51628</v>
      </c>
      <c r="S29" s="684"/>
      <c r="T29" s="684"/>
      <c r="U29" s="684"/>
      <c r="V29" s="684"/>
      <c r="W29" s="684"/>
      <c r="X29" s="684"/>
      <c r="Y29" s="685"/>
      <c r="Z29" s="686">
        <v>1</v>
      </c>
      <c r="AA29" s="686"/>
      <c r="AB29" s="686"/>
      <c r="AC29" s="686"/>
      <c r="AD29" s="687" t="s">
        <v>138</v>
      </c>
      <c r="AE29" s="687"/>
      <c r="AF29" s="687"/>
      <c r="AG29" s="687"/>
      <c r="AH29" s="687"/>
      <c r="AI29" s="687"/>
      <c r="AJ29" s="687"/>
      <c r="AK29" s="687"/>
      <c r="AL29" s="688" t="s">
        <v>130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299</v>
      </c>
      <c r="CE29" s="728"/>
      <c r="CF29" s="698" t="s">
        <v>70</v>
      </c>
      <c r="CG29" s="699"/>
      <c r="CH29" s="699"/>
      <c r="CI29" s="699"/>
      <c r="CJ29" s="699"/>
      <c r="CK29" s="699"/>
      <c r="CL29" s="699"/>
      <c r="CM29" s="699"/>
      <c r="CN29" s="699"/>
      <c r="CO29" s="699"/>
      <c r="CP29" s="699"/>
      <c r="CQ29" s="700"/>
      <c r="CR29" s="683">
        <v>521682</v>
      </c>
      <c r="CS29" s="719"/>
      <c r="CT29" s="719"/>
      <c r="CU29" s="719"/>
      <c r="CV29" s="719"/>
      <c r="CW29" s="719"/>
      <c r="CX29" s="719"/>
      <c r="CY29" s="720"/>
      <c r="CZ29" s="688">
        <v>10.3</v>
      </c>
      <c r="DA29" s="717"/>
      <c r="DB29" s="717"/>
      <c r="DC29" s="721"/>
      <c r="DD29" s="692">
        <v>516868</v>
      </c>
      <c r="DE29" s="719"/>
      <c r="DF29" s="719"/>
      <c r="DG29" s="719"/>
      <c r="DH29" s="719"/>
      <c r="DI29" s="719"/>
      <c r="DJ29" s="719"/>
      <c r="DK29" s="720"/>
      <c r="DL29" s="692">
        <v>516868</v>
      </c>
      <c r="DM29" s="719"/>
      <c r="DN29" s="719"/>
      <c r="DO29" s="719"/>
      <c r="DP29" s="719"/>
      <c r="DQ29" s="719"/>
      <c r="DR29" s="719"/>
      <c r="DS29" s="719"/>
      <c r="DT29" s="719"/>
      <c r="DU29" s="719"/>
      <c r="DV29" s="720"/>
      <c r="DW29" s="688">
        <v>16.3</v>
      </c>
      <c r="DX29" s="717"/>
      <c r="DY29" s="717"/>
      <c r="DZ29" s="717"/>
      <c r="EA29" s="717"/>
      <c r="EB29" s="717"/>
      <c r="EC29" s="718"/>
    </row>
    <row r="30" spans="2:133" ht="11.25" customHeight="1" x14ac:dyDescent="0.15">
      <c r="B30" s="680" t="s">
        <v>300</v>
      </c>
      <c r="C30" s="681"/>
      <c r="D30" s="681"/>
      <c r="E30" s="681"/>
      <c r="F30" s="681"/>
      <c r="G30" s="681"/>
      <c r="H30" s="681"/>
      <c r="I30" s="681"/>
      <c r="J30" s="681"/>
      <c r="K30" s="681"/>
      <c r="L30" s="681"/>
      <c r="M30" s="681"/>
      <c r="N30" s="681"/>
      <c r="O30" s="681"/>
      <c r="P30" s="681"/>
      <c r="Q30" s="682"/>
      <c r="R30" s="683">
        <v>4641</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130</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301</v>
      </c>
      <c r="BH30" s="736"/>
      <c r="BI30" s="736"/>
      <c r="BJ30" s="736"/>
      <c r="BK30" s="736"/>
      <c r="BL30" s="736"/>
      <c r="BM30" s="736"/>
      <c r="BN30" s="736"/>
      <c r="BO30" s="736"/>
      <c r="BP30" s="736"/>
      <c r="BQ30" s="737"/>
      <c r="BR30" s="662" t="s">
        <v>302</v>
      </c>
      <c r="BS30" s="736"/>
      <c r="BT30" s="736"/>
      <c r="BU30" s="736"/>
      <c r="BV30" s="736"/>
      <c r="BW30" s="736"/>
      <c r="BX30" s="736"/>
      <c r="BY30" s="736"/>
      <c r="BZ30" s="736"/>
      <c r="CA30" s="736"/>
      <c r="CB30" s="737"/>
      <c r="CD30" s="729"/>
      <c r="CE30" s="730"/>
      <c r="CF30" s="698" t="s">
        <v>303</v>
      </c>
      <c r="CG30" s="699"/>
      <c r="CH30" s="699"/>
      <c r="CI30" s="699"/>
      <c r="CJ30" s="699"/>
      <c r="CK30" s="699"/>
      <c r="CL30" s="699"/>
      <c r="CM30" s="699"/>
      <c r="CN30" s="699"/>
      <c r="CO30" s="699"/>
      <c r="CP30" s="699"/>
      <c r="CQ30" s="700"/>
      <c r="CR30" s="683">
        <v>496879</v>
      </c>
      <c r="CS30" s="684"/>
      <c r="CT30" s="684"/>
      <c r="CU30" s="684"/>
      <c r="CV30" s="684"/>
      <c r="CW30" s="684"/>
      <c r="CX30" s="684"/>
      <c r="CY30" s="685"/>
      <c r="CZ30" s="688">
        <v>9.8000000000000007</v>
      </c>
      <c r="DA30" s="717"/>
      <c r="DB30" s="717"/>
      <c r="DC30" s="721"/>
      <c r="DD30" s="692">
        <v>492065</v>
      </c>
      <c r="DE30" s="684"/>
      <c r="DF30" s="684"/>
      <c r="DG30" s="684"/>
      <c r="DH30" s="684"/>
      <c r="DI30" s="684"/>
      <c r="DJ30" s="684"/>
      <c r="DK30" s="685"/>
      <c r="DL30" s="692">
        <v>492065</v>
      </c>
      <c r="DM30" s="684"/>
      <c r="DN30" s="684"/>
      <c r="DO30" s="684"/>
      <c r="DP30" s="684"/>
      <c r="DQ30" s="684"/>
      <c r="DR30" s="684"/>
      <c r="DS30" s="684"/>
      <c r="DT30" s="684"/>
      <c r="DU30" s="684"/>
      <c r="DV30" s="685"/>
      <c r="DW30" s="688">
        <v>15.5</v>
      </c>
      <c r="DX30" s="717"/>
      <c r="DY30" s="717"/>
      <c r="DZ30" s="717"/>
      <c r="EA30" s="717"/>
      <c r="EB30" s="717"/>
      <c r="EC30" s="718"/>
    </row>
    <row r="31" spans="2:133" ht="11.25" customHeight="1" x14ac:dyDescent="0.15">
      <c r="B31" s="680" t="s">
        <v>304</v>
      </c>
      <c r="C31" s="681"/>
      <c r="D31" s="681"/>
      <c r="E31" s="681"/>
      <c r="F31" s="681"/>
      <c r="G31" s="681"/>
      <c r="H31" s="681"/>
      <c r="I31" s="681"/>
      <c r="J31" s="681"/>
      <c r="K31" s="681"/>
      <c r="L31" s="681"/>
      <c r="M31" s="681"/>
      <c r="N31" s="681"/>
      <c r="O31" s="681"/>
      <c r="P31" s="681"/>
      <c r="Q31" s="682"/>
      <c r="R31" s="683">
        <v>519340</v>
      </c>
      <c r="S31" s="684"/>
      <c r="T31" s="684"/>
      <c r="U31" s="684"/>
      <c r="V31" s="684"/>
      <c r="W31" s="684"/>
      <c r="X31" s="684"/>
      <c r="Y31" s="685"/>
      <c r="Z31" s="686">
        <v>9.6999999999999993</v>
      </c>
      <c r="AA31" s="686"/>
      <c r="AB31" s="686"/>
      <c r="AC31" s="686"/>
      <c r="AD31" s="687" t="s">
        <v>138</v>
      </c>
      <c r="AE31" s="687"/>
      <c r="AF31" s="687"/>
      <c r="AG31" s="687"/>
      <c r="AH31" s="687"/>
      <c r="AI31" s="687"/>
      <c r="AJ31" s="687"/>
      <c r="AK31" s="687"/>
      <c r="AL31" s="688" t="s">
        <v>138</v>
      </c>
      <c r="AM31" s="689"/>
      <c r="AN31" s="689"/>
      <c r="AO31" s="690"/>
      <c r="AP31" s="740" t="s">
        <v>305</v>
      </c>
      <c r="AQ31" s="741"/>
      <c r="AR31" s="741"/>
      <c r="AS31" s="741"/>
      <c r="AT31" s="746" t="s">
        <v>306</v>
      </c>
      <c r="AU31" s="231"/>
      <c r="AV31" s="231"/>
      <c r="AW31" s="231"/>
      <c r="AX31" s="669" t="s">
        <v>184</v>
      </c>
      <c r="AY31" s="670"/>
      <c r="AZ31" s="670"/>
      <c r="BA31" s="670"/>
      <c r="BB31" s="670"/>
      <c r="BC31" s="670"/>
      <c r="BD31" s="670"/>
      <c r="BE31" s="670"/>
      <c r="BF31" s="671"/>
      <c r="BG31" s="751">
        <v>99</v>
      </c>
      <c r="BH31" s="738"/>
      <c r="BI31" s="738"/>
      <c r="BJ31" s="738"/>
      <c r="BK31" s="738"/>
      <c r="BL31" s="738"/>
      <c r="BM31" s="678">
        <v>94.7</v>
      </c>
      <c r="BN31" s="738"/>
      <c r="BO31" s="738"/>
      <c r="BP31" s="738"/>
      <c r="BQ31" s="739"/>
      <c r="BR31" s="751">
        <v>99</v>
      </c>
      <c r="BS31" s="738"/>
      <c r="BT31" s="738"/>
      <c r="BU31" s="738"/>
      <c r="BV31" s="738"/>
      <c r="BW31" s="738"/>
      <c r="BX31" s="678">
        <v>94.9</v>
      </c>
      <c r="BY31" s="738"/>
      <c r="BZ31" s="738"/>
      <c r="CA31" s="738"/>
      <c r="CB31" s="739"/>
      <c r="CD31" s="729"/>
      <c r="CE31" s="730"/>
      <c r="CF31" s="698" t="s">
        <v>307</v>
      </c>
      <c r="CG31" s="699"/>
      <c r="CH31" s="699"/>
      <c r="CI31" s="699"/>
      <c r="CJ31" s="699"/>
      <c r="CK31" s="699"/>
      <c r="CL31" s="699"/>
      <c r="CM31" s="699"/>
      <c r="CN31" s="699"/>
      <c r="CO31" s="699"/>
      <c r="CP31" s="699"/>
      <c r="CQ31" s="700"/>
      <c r="CR31" s="683">
        <v>24803</v>
      </c>
      <c r="CS31" s="719"/>
      <c r="CT31" s="719"/>
      <c r="CU31" s="719"/>
      <c r="CV31" s="719"/>
      <c r="CW31" s="719"/>
      <c r="CX31" s="719"/>
      <c r="CY31" s="720"/>
      <c r="CZ31" s="688">
        <v>0.5</v>
      </c>
      <c r="DA31" s="717"/>
      <c r="DB31" s="717"/>
      <c r="DC31" s="721"/>
      <c r="DD31" s="692">
        <v>24803</v>
      </c>
      <c r="DE31" s="719"/>
      <c r="DF31" s="719"/>
      <c r="DG31" s="719"/>
      <c r="DH31" s="719"/>
      <c r="DI31" s="719"/>
      <c r="DJ31" s="719"/>
      <c r="DK31" s="720"/>
      <c r="DL31" s="692">
        <v>24803</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33" t="s">
        <v>308</v>
      </c>
      <c r="C32" s="734"/>
      <c r="D32" s="734"/>
      <c r="E32" s="734"/>
      <c r="F32" s="734"/>
      <c r="G32" s="734"/>
      <c r="H32" s="734"/>
      <c r="I32" s="734"/>
      <c r="J32" s="734"/>
      <c r="K32" s="734"/>
      <c r="L32" s="734"/>
      <c r="M32" s="734"/>
      <c r="N32" s="734"/>
      <c r="O32" s="734"/>
      <c r="P32" s="734"/>
      <c r="Q32" s="735"/>
      <c r="R32" s="683" t="s">
        <v>228</v>
      </c>
      <c r="S32" s="684"/>
      <c r="T32" s="684"/>
      <c r="U32" s="684"/>
      <c r="V32" s="684"/>
      <c r="W32" s="684"/>
      <c r="X32" s="684"/>
      <c r="Y32" s="685"/>
      <c r="Z32" s="686" t="s">
        <v>228</v>
      </c>
      <c r="AA32" s="686"/>
      <c r="AB32" s="686"/>
      <c r="AC32" s="686"/>
      <c r="AD32" s="687" t="s">
        <v>138</v>
      </c>
      <c r="AE32" s="687"/>
      <c r="AF32" s="687"/>
      <c r="AG32" s="687"/>
      <c r="AH32" s="687"/>
      <c r="AI32" s="687"/>
      <c r="AJ32" s="687"/>
      <c r="AK32" s="687"/>
      <c r="AL32" s="688" t="s">
        <v>138</v>
      </c>
      <c r="AM32" s="689"/>
      <c r="AN32" s="689"/>
      <c r="AO32" s="690"/>
      <c r="AP32" s="742"/>
      <c r="AQ32" s="743"/>
      <c r="AR32" s="743"/>
      <c r="AS32" s="743"/>
      <c r="AT32" s="747"/>
      <c r="AU32" s="230" t="s">
        <v>309</v>
      </c>
      <c r="AV32" s="230"/>
      <c r="AW32" s="230"/>
      <c r="AX32" s="680" t="s">
        <v>310</v>
      </c>
      <c r="AY32" s="681"/>
      <c r="AZ32" s="681"/>
      <c r="BA32" s="681"/>
      <c r="BB32" s="681"/>
      <c r="BC32" s="681"/>
      <c r="BD32" s="681"/>
      <c r="BE32" s="681"/>
      <c r="BF32" s="682"/>
      <c r="BG32" s="752">
        <v>99.2</v>
      </c>
      <c r="BH32" s="719"/>
      <c r="BI32" s="719"/>
      <c r="BJ32" s="719"/>
      <c r="BK32" s="719"/>
      <c r="BL32" s="719"/>
      <c r="BM32" s="689">
        <v>96.5</v>
      </c>
      <c r="BN32" s="749"/>
      <c r="BO32" s="749"/>
      <c r="BP32" s="749"/>
      <c r="BQ32" s="750"/>
      <c r="BR32" s="752">
        <v>99.1</v>
      </c>
      <c r="BS32" s="719"/>
      <c r="BT32" s="719"/>
      <c r="BU32" s="719"/>
      <c r="BV32" s="719"/>
      <c r="BW32" s="719"/>
      <c r="BX32" s="689">
        <v>96.7</v>
      </c>
      <c r="BY32" s="749"/>
      <c r="BZ32" s="749"/>
      <c r="CA32" s="749"/>
      <c r="CB32" s="750"/>
      <c r="CD32" s="731"/>
      <c r="CE32" s="732"/>
      <c r="CF32" s="698" t="s">
        <v>311</v>
      </c>
      <c r="CG32" s="699"/>
      <c r="CH32" s="699"/>
      <c r="CI32" s="699"/>
      <c r="CJ32" s="699"/>
      <c r="CK32" s="699"/>
      <c r="CL32" s="699"/>
      <c r="CM32" s="699"/>
      <c r="CN32" s="699"/>
      <c r="CO32" s="699"/>
      <c r="CP32" s="699"/>
      <c r="CQ32" s="700"/>
      <c r="CR32" s="683">
        <v>135</v>
      </c>
      <c r="CS32" s="684"/>
      <c r="CT32" s="684"/>
      <c r="CU32" s="684"/>
      <c r="CV32" s="684"/>
      <c r="CW32" s="684"/>
      <c r="CX32" s="684"/>
      <c r="CY32" s="685"/>
      <c r="CZ32" s="688">
        <v>0</v>
      </c>
      <c r="DA32" s="717"/>
      <c r="DB32" s="717"/>
      <c r="DC32" s="721"/>
      <c r="DD32" s="692">
        <v>135</v>
      </c>
      <c r="DE32" s="684"/>
      <c r="DF32" s="684"/>
      <c r="DG32" s="684"/>
      <c r="DH32" s="684"/>
      <c r="DI32" s="684"/>
      <c r="DJ32" s="684"/>
      <c r="DK32" s="685"/>
      <c r="DL32" s="692">
        <v>135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312</v>
      </c>
      <c r="C33" s="681"/>
      <c r="D33" s="681"/>
      <c r="E33" s="681"/>
      <c r="F33" s="681"/>
      <c r="G33" s="681"/>
      <c r="H33" s="681"/>
      <c r="I33" s="681"/>
      <c r="J33" s="681"/>
      <c r="K33" s="681"/>
      <c r="L33" s="681"/>
      <c r="M33" s="681"/>
      <c r="N33" s="681"/>
      <c r="O33" s="681"/>
      <c r="P33" s="681"/>
      <c r="Q33" s="682"/>
      <c r="R33" s="683">
        <v>351064</v>
      </c>
      <c r="S33" s="684"/>
      <c r="T33" s="684"/>
      <c r="U33" s="684"/>
      <c r="V33" s="684"/>
      <c r="W33" s="684"/>
      <c r="X33" s="684"/>
      <c r="Y33" s="685"/>
      <c r="Z33" s="686">
        <v>6.6</v>
      </c>
      <c r="AA33" s="686"/>
      <c r="AB33" s="686"/>
      <c r="AC33" s="686"/>
      <c r="AD33" s="687" t="s">
        <v>138</v>
      </c>
      <c r="AE33" s="687"/>
      <c r="AF33" s="687"/>
      <c r="AG33" s="687"/>
      <c r="AH33" s="687"/>
      <c r="AI33" s="687"/>
      <c r="AJ33" s="687"/>
      <c r="AK33" s="687"/>
      <c r="AL33" s="688" t="s">
        <v>130</v>
      </c>
      <c r="AM33" s="689"/>
      <c r="AN33" s="689"/>
      <c r="AO33" s="690"/>
      <c r="AP33" s="744"/>
      <c r="AQ33" s="745"/>
      <c r="AR33" s="745"/>
      <c r="AS33" s="745"/>
      <c r="AT33" s="748"/>
      <c r="AU33" s="232"/>
      <c r="AV33" s="232"/>
      <c r="AW33" s="232"/>
      <c r="AX33" s="724" t="s">
        <v>313</v>
      </c>
      <c r="AY33" s="725"/>
      <c r="AZ33" s="725"/>
      <c r="BA33" s="725"/>
      <c r="BB33" s="725"/>
      <c r="BC33" s="725"/>
      <c r="BD33" s="725"/>
      <c r="BE33" s="725"/>
      <c r="BF33" s="726"/>
      <c r="BG33" s="753">
        <v>98.7</v>
      </c>
      <c r="BH33" s="754"/>
      <c r="BI33" s="754"/>
      <c r="BJ33" s="754"/>
      <c r="BK33" s="754"/>
      <c r="BL33" s="754"/>
      <c r="BM33" s="755">
        <v>92.3</v>
      </c>
      <c r="BN33" s="754"/>
      <c r="BO33" s="754"/>
      <c r="BP33" s="754"/>
      <c r="BQ33" s="756"/>
      <c r="BR33" s="753">
        <v>98.9</v>
      </c>
      <c r="BS33" s="754"/>
      <c r="BT33" s="754"/>
      <c r="BU33" s="754"/>
      <c r="BV33" s="754"/>
      <c r="BW33" s="754"/>
      <c r="BX33" s="755">
        <v>92.4</v>
      </c>
      <c r="BY33" s="754"/>
      <c r="BZ33" s="754"/>
      <c r="CA33" s="754"/>
      <c r="CB33" s="756"/>
      <c r="CD33" s="698" t="s">
        <v>314</v>
      </c>
      <c r="CE33" s="699"/>
      <c r="CF33" s="699"/>
      <c r="CG33" s="699"/>
      <c r="CH33" s="699"/>
      <c r="CI33" s="699"/>
      <c r="CJ33" s="699"/>
      <c r="CK33" s="699"/>
      <c r="CL33" s="699"/>
      <c r="CM33" s="699"/>
      <c r="CN33" s="699"/>
      <c r="CO33" s="699"/>
      <c r="CP33" s="699"/>
      <c r="CQ33" s="700"/>
      <c r="CR33" s="683">
        <v>2218522</v>
      </c>
      <c r="CS33" s="719"/>
      <c r="CT33" s="719"/>
      <c r="CU33" s="719"/>
      <c r="CV33" s="719"/>
      <c r="CW33" s="719"/>
      <c r="CX33" s="719"/>
      <c r="CY33" s="720"/>
      <c r="CZ33" s="688">
        <v>43.7</v>
      </c>
      <c r="DA33" s="717"/>
      <c r="DB33" s="717"/>
      <c r="DC33" s="721"/>
      <c r="DD33" s="692">
        <v>1824414</v>
      </c>
      <c r="DE33" s="719"/>
      <c r="DF33" s="719"/>
      <c r="DG33" s="719"/>
      <c r="DH33" s="719"/>
      <c r="DI33" s="719"/>
      <c r="DJ33" s="719"/>
      <c r="DK33" s="720"/>
      <c r="DL33" s="692">
        <v>1471545</v>
      </c>
      <c r="DM33" s="719"/>
      <c r="DN33" s="719"/>
      <c r="DO33" s="719"/>
      <c r="DP33" s="719"/>
      <c r="DQ33" s="719"/>
      <c r="DR33" s="719"/>
      <c r="DS33" s="719"/>
      <c r="DT33" s="719"/>
      <c r="DU33" s="719"/>
      <c r="DV33" s="720"/>
      <c r="DW33" s="688">
        <v>46.3</v>
      </c>
      <c r="DX33" s="717"/>
      <c r="DY33" s="717"/>
      <c r="DZ33" s="717"/>
      <c r="EA33" s="717"/>
      <c r="EB33" s="717"/>
      <c r="EC33" s="718"/>
    </row>
    <row r="34" spans="2:133" ht="11.25" customHeight="1" x14ac:dyDescent="0.15">
      <c r="B34" s="680" t="s">
        <v>315</v>
      </c>
      <c r="C34" s="681"/>
      <c r="D34" s="681"/>
      <c r="E34" s="681"/>
      <c r="F34" s="681"/>
      <c r="G34" s="681"/>
      <c r="H34" s="681"/>
      <c r="I34" s="681"/>
      <c r="J34" s="681"/>
      <c r="K34" s="681"/>
      <c r="L34" s="681"/>
      <c r="M34" s="681"/>
      <c r="N34" s="681"/>
      <c r="O34" s="681"/>
      <c r="P34" s="681"/>
      <c r="Q34" s="682"/>
      <c r="R34" s="683">
        <v>5959</v>
      </c>
      <c r="S34" s="684"/>
      <c r="T34" s="684"/>
      <c r="U34" s="684"/>
      <c r="V34" s="684"/>
      <c r="W34" s="684"/>
      <c r="X34" s="684"/>
      <c r="Y34" s="685"/>
      <c r="Z34" s="686">
        <v>0.1</v>
      </c>
      <c r="AA34" s="686"/>
      <c r="AB34" s="686"/>
      <c r="AC34" s="686"/>
      <c r="AD34" s="687" t="s">
        <v>228</v>
      </c>
      <c r="AE34" s="687"/>
      <c r="AF34" s="687"/>
      <c r="AG34" s="687"/>
      <c r="AH34" s="687"/>
      <c r="AI34" s="687"/>
      <c r="AJ34" s="687"/>
      <c r="AK34" s="687"/>
      <c r="AL34" s="688" t="s">
        <v>228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814363</v>
      </c>
      <c r="CS34" s="684"/>
      <c r="CT34" s="684"/>
      <c r="CU34" s="684"/>
      <c r="CV34" s="684"/>
      <c r="CW34" s="684"/>
      <c r="CX34" s="684"/>
      <c r="CY34" s="685"/>
      <c r="CZ34" s="688">
        <v>16</v>
      </c>
      <c r="DA34" s="717"/>
      <c r="DB34" s="717"/>
      <c r="DC34" s="721"/>
      <c r="DD34" s="692">
        <v>601239</v>
      </c>
      <c r="DE34" s="684"/>
      <c r="DF34" s="684"/>
      <c r="DG34" s="684"/>
      <c r="DH34" s="684"/>
      <c r="DI34" s="684"/>
      <c r="DJ34" s="684"/>
      <c r="DK34" s="685"/>
      <c r="DL34" s="692">
        <v>375254</v>
      </c>
      <c r="DM34" s="684"/>
      <c r="DN34" s="684"/>
      <c r="DO34" s="684"/>
      <c r="DP34" s="684"/>
      <c r="DQ34" s="684"/>
      <c r="DR34" s="684"/>
      <c r="DS34" s="684"/>
      <c r="DT34" s="684"/>
      <c r="DU34" s="684"/>
      <c r="DV34" s="685"/>
      <c r="DW34" s="688">
        <v>11.8</v>
      </c>
      <c r="DX34" s="717"/>
      <c r="DY34" s="717"/>
      <c r="DZ34" s="717"/>
      <c r="EA34" s="717"/>
      <c r="EB34" s="717"/>
      <c r="EC34" s="718"/>
    </row>
    <row r="35" spans="2:133" ht="11.25" customHeight="1" x14ac:dyDescent="0.15">
      <c r="B35" s="680" t="s">
        <v>317</v>
      </c>
      <c r="C35" s="681"/>
      <c r="D35" s="681"/>
      <c r="E35" s="681"/>
      <c r="F35" s="681"/>
      <c r="G35" s="681"/>
      <c r="H35" s="681"/>
      <c r="I35" s="681"/>
      <c r="J35" s="681"/>
      <c r="K35" s="681"/>
      <c r="L35" s="681"/>
      <c r="M35" s="681"/>
      <c r="N35" s="681"/>
      <c r="O35" s="681"/>
      <c r="P35" s="681"/>
      <c r="Q35" s="682"/>
      <c r="R35" s="683">
        <v>71340</v>
      </c>
      <c r="S35" s="684"/>
      <c r="T35" s="684"/>
      <c r="U35" s="684"/>
      <c r="V35" s="684"/>
      <c r="W35" s="684"/>
      <c r="X35" s="684"/>
      <c r="Y35" s="685"/>
      <c r="Z35" s="686">
        <v>1.3</v>
      </c>
      <c r="AA35" s="686"/>
      <c r="AB35" s="686"/>
      <c r="AC35" s="686"/>
      <c r="AD35" s="687" t="s">
        <v>228</v>
      </c>
      <c r="AE35" s="687"/>
      <c r="AF35" s="687"/>
      <c r="AG35" s="687"/>
      <c r="AH35" s="687"/>
      <c r="AI35" s="687"/>
      <c r="AJ35" s="687"/>
      <c r="AK35" s="687"/>
      <c r="AL35" s="688" t="s">
        <v>138</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33550</v>
      </c>
      <c r="CS35" s="719"/>
      <c r="CT35" s="719"/>
      <c r="CU35" s="719"/>
      <c r="CV35" s="719"/>
      <c r="CW35" s="719"/>
      <c r="CX35" s="719"/>
      <c r="CY35" s="720"/>
      <c r="CZ35" s="688">
        <v>0.7</v>
      </c>
      <c r="DA35" s="717"/>
      <c r="DB35" s="717"/>
      <c r="DC35" s="721"/>
      <c r="DD35" s="692">
        <v>32609</v>
      </c>
      <c r="DE35" s="719"/>
      <c r="DF35" s="719"/>
      <c r="DG35" s="719"/>
      <c r="DH35" s="719"/>
      <c r="DI35" s="719"/>
      <c r="DJ35" s="719"/>
      <c r="DK35" s="720"/>
      <c r="DL35" s="692">
        <v>20570</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321</v>
      </c>
      <c r="C36" s="681"/>
      <c r="D36" s="681"/>
      <c r="E36" s="681"/>
      <c r="F36" s="681"/>
      <c r="G36" s="681"/>
      <c r="H36" s="681"/>
      <c r="I36" s="681"/>
      <c r="J36" s="681"/>
      <c r="K36" s="681"/>
      <c r="L36" s="681"/>
      <c r="M36" s="681"/>
      <c r="N36" s="681"/>
      <c r="O36" s="681"/>
      <c r="P36" s="681"/>
      <c r="Q36" s="682"/>
      <c r="R36" s="683">
        <v>246018</v>
      </c>
      <c r="S36" s="684"/>
      <c r="T36" s="684"/>
      <c r="U36" s="684"/>
      <c r="V36" s="684"/>
      <c r="W36" s="684"/>
      <c r="X36" s="684"/>
      <c r="Y36" s="685"/>
      <c r="Z36" s="686">
        <v>4.5999999999999996</v>
      </c>
      <c r="AA36" s="686"/>
      <c r="AB36" s="686"/>
      <c r="AC36" s="686"/>
      <c r="AD36" s="687" t="s">
        <v>228</v>
      </c>
      <c r="AE36" s="687"/>
      <c r="AF36" s="687"/>
      <c r="AG36" s="687"/>
      <c r="AH36" s="687"/>
      <c r="AI36" s="687"/>
      <c r="AJ36" s="687"/>
      <c r="AK36" s="687"/>
      <c r="AL36" s="688" t="s">
        <v>138</v>
      </c>
      <c r="AM36" s="689"/>
      <c r="AN36" s="689"/>
      <c r="AO36" s="690"/>
      <c r="AP36" s="235"/>
      <c r="AQ36" s="757" t="s">
        <v>322</v>
      </c>
      <c r="AR36" s="758"/>
      <c r="AS36" s="758"/>
      <c r="AT36" s="758"/>
      <c r="AU36" s="758"/>
      <c r="AV36" s="758"/>
      <c r="AW36" s="758"/>
      <c r="AX36" s="758"/>
      <c r="AY36" s="759"/>
      <c r="AZ36" s="672">
        <v>752643</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169510</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750072</v>
      </c>
      <c r="CS36" s="684"/>
      <c r="CT36" s="684"/>
      <c r="CU36" s="684"/>
      <c r="CV36" s="684"/>
      <c r="CW36" s="684"/>
      <c r="CX36" s="684"/>
      <c r="CY36" s="685"/>
      <c r="CZ36" s="688">
        <v>14.8</v>
      </c>
      <c r="DA36" s="717"/>
      <c r="DB36" s="717"/>
      <c r="DC36" s="721"/>
      <c r="DD36" s="692">
        <v>665301</v>
      </c>
      <c r="DE36" s="684"/>
      <c r="DF36" s="684"/>
      <c r="DG36" s="684"/>
      <c r="DH36" s="684"/>
      <c r="DI36" s="684"/>
      <c r="DJ36" s="684"/>
      <c r="DK36" s="685"/>
      <c r="DL36" s="692">
        <v>599564</v>
      </c>
      <c r="DM36" s="684"/>
      <c r="DN36" s="684"/>
      <c r="DO36" s="684"/>
      <c r="DP36" s="684"/>
      <c r="DQ36" s="684"/>
      <c r="DR36" s="684"/>
      <c r="DS36" s="684"/>
      <c r="DT36" s="684"/>
      <c r="DU36" s="684"/>
      <c r="DV36" s="685"/>
      <c r="DW36" s="688">
        <v>18.899999999999999</v>
      </c>
      <c r="DX36" s="717"/>
      <c r="DY36" s="717"/>
      <c r="DZ36" s="717"/>
      <c r="EA36" s="717"/>
      <c r="EB36" s="717"/>
      <c r="EC36" s="718"/>
    </row>
    <row r="37" spans="2:133" ht="11.25" customHeight="1" x14ac:dyDescent="0.15">
      <c r="B37" s="680" t="s">
        <v>325</v>
      </c>
      <c r="C37" s="681"/>
      <c r="D37" s="681"/>
      <c r="E37" s="681"/>
      <c r="F37" s="681"/>
      <c r="G37" s="681"/>
      <c r="H37" s="681"/>
      <c r="I37" s="681"/>
      <c r="J37" s="681"/>
      <c r="K37" s="681"/>
      <c r="L37" s="681"/>
      <c r="M37" s="681"/>
      <c r="N37" s="681"/>
      <c r="O37" s="681"/>
      <c r="P37" s="681"/>
      <c r="Q37" s="682"/>
      <c r="R37" s="683">
        <v>256982</v>
      </c>
      <c r="S37" s="684"/>
      <c r="T37" s="684"/>
      <c r="U37" s="684"/>
      <c r="V37" s="684"/>
      <c r="W37" s="684"/>
      <c r="X37" s="684"/>
      <c r="Y37" s="685"/>
      <c r="Z37" s="686">
        <v>4.8</v>
      </c>
      <c r="AA37" s="686"/>
      <c r="AB37" s="686"/>
      <c r="AC37" s="686"/>
      <c r="AD37" s="687" t="s">
        <v>130</v>
      </c>
      <c r="AE37" s="687"/>
      <c r="AF37" s="687"/>
      <c r="AG37" s="687"/>
      <c r="AH37" s="687"/>
      <c r="AI37" s="687"/>
      <c r="AJ37" s="687"/>
      <c r="AK37" s="687"/>
      <c r="AL37" s="688" t="s">
        <v>138</v>
      </c>
      <c r="AM37" s="689"/>
      <c r="AN37" s="689"/>
      <c r="AO37" s="690"/>
      <c r="AQ37" s="761" t="s">
        <v>326</v>
      </c>
      <c r="AR37" s="762"/>
      <c r="AS37" s="762"/>
      <c r="AT37" s="762"/>
      <c r="AU37" s="762"/>
      <c r="AV37" s="762"/>
      <c r="AW37" s="762"/>
      <c r="AX37" s="762"/>
      <c r="AY37" s="763"/>
      <c r="AZ37" s="683">
        <v>136606</v>
      </c>
      <c r="BA37" s="684"/>
      <c r="BB37" s="684"/>
      <c r="BC37" s="684"/>
      <c r="BD37" s="719"/>
      <c r="BE37" s="719"/>
      <c r="BF37" s="750"/>
      <c r="BG37" s="698" t="s">
        <v>327</v>
      </c>
      <c r="BH37" s="699"/>
      <c r="BI37" s="699"/>
      <c r="BJ37" s="699"/>
      <c r="BK37" s="699"/>
      <c r="BL37" s="699"/>
      <c r="BM37" s="699"/>
      <c r="BN37" s="699"/>
      <c r="BO37" s="699"/>
      <c r="BP37" s="699"/>
      <c r="BQ37" s="699"/>
      <c r="BR37" s="699"/>
      <c r="BS37" s="699"/>
      <c r="BT37" s="699"/>
      <c r="BU37" s="700"/>
      <c r="BV37" s="683">
        <v>151725</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148647</v>
      </c>
      <c r="CS37" s="719"/>
      <c r="CT37" s="719"/>
      <c r="CU37" s="719"/>
      <c r="CV37" s="719"/>
      <c r="CW37" s="719"/>
      <c r="CX37" s="719"/>
      <c r="CY37" s="720"/>
      <c r="CZ37" s="688">
        <v>2.9</v>
      </c>
      <c r="DA37" s="717"/>
      <c r="DB37" s="717"/>
      <c r="DC37" s="721"/>
      <c r="DD37" s="692">
        <v>148647</v>
      </c>
      <c r="DE37" s="719"/>
      <c r="DF37" s="719"/>
      <c r="DG37" s="719"/>
      <c r="DH37" s="719"/>
      <c r="DI37" s="719"/>
      <c r="DJ37" s="719"/>
      <c r="DK37" s="720"/>
      <c r="DL37" s="692">
        <v>145751</v>
      </c>
      <c r="DM37" s="719"/>
      <c r="DN37" s="719"/>
      <c r="DO37" s="719"/>
      <c r="DP37" s="719"/>
      <c r="DQ37" s="719"/>
      <c r="DR37" s="719"/>
      <c r="DS37" s="719"/>
      <c r="DT37" s="719"/>
      <c r="DU37" s="719"/>
      <c r="DV37" s="720"/>
      <c r="DW37" s="688">
        <v>4.5999999999999996</v>
      </c>
      <c r="DX37" s="717"/>
      <c r="DY37" s="717"/>
      <c r="DZ37" s="717"/>
      <c r="EA37" s="717"/>
      <c r="EB37" s="717"/>
      <c r="EC37" s="718"/>
    </row>
    <row r="38" spans="2:133" ht="11.25" customHeight="1" x14ac:dyDescent="0.15">
      <c r="B38" s="680" t="s">
        <v>329</v>
      </c>
      <c r="C38" s="681"/>
      <c r="D38" s="681"/>
      <c r="E38" s="681"/>
      <c r="F38" s="681"/>
      <c r="G38" s="681"/>
      <c r="H38" s="681"/>
      <c r="I38" s="681"/>
      <c r="J38" s="681"/>
      <c r="K38" s="681"/>
      <c r="L38" s="681"/>
      <c r="M38" s="681"/>
      <c r="N38" s="681"/>
      <c r="O38" s="681"/>
      <c r="P38" s="681"/>
      <c r="Q38" s="682"/>
      <c r="R38" s="683">
        <v>111543</v>
      </c>
      <c r="S38" s="684"/>
      <c r="T38" s="684"/>
      <c r="U38" s="684"/>
      <c r="V38" s="684"/>
      <c r="W38" s="684"/>
      <c r="X38" s="684"/>
      <c r="Y38" s="685"/>
      <c r="Z38" s="686">
        <v>2.1</v>
      </c>
      <c r="AA38" s="686"/>
      <c r="AB38" s="686"/>
      <c r="AC38" s="686"/>
      <c r="AD38" s="687" t="s">
        <v>138</v>
      </c>
      <c r="AE38" s="687"/>
      <c r="AF38" s="687"/>
      <c r="AG38" s="687"/>
      <c r="AH38" s="687"/>
      <c r="AI38" s="687"/>
      <c r="AJ38" s="687"/>
      <c r="AK38" s="687"/>
      <c r="AL38" s="688" t="s">
        <v>138</v>
      </c>
      <c r="AM38" s="689"/>
      <c r="AN38" s="689"/>
      <c r="AO38" s="690"/>
      <c r="AQ38" s="761" t="s">
        <v>330</v>
      </c>
      <c r="AR38" s="762"/>
      <c r="AS38" s="762"/>
      <c r="AT38" s="762"/>
      <c r="AU38" s="762"/>
      <c r="AV38" s="762"/>
      <c r="AW38" s="762"/>
      <c r="AX38" s="762"/>
      <c r="AY38" s="763"/>
      <c r="AZ38" s="683">
        <v>57284</v>
      </c>
      <c r="BA38" s="684"/>
      <c r="BB38" s="684"/>
      <c r="BC38" s="684"/>
      <c r="BD38" s="719"/>
      <c r="BE38" s="719"/>
      <c r="BF38" s="750"/>
      <c r="BG38" s="698" t="s">
        <v>331</v>
      </c>
      <c r="BH38" s="699"/>
      <c r="BI38" s="699"/>
      <c r="BJ38" s="699"/>
      <c r="BK38" s="699"/>
      <c r="BL38" s="699"/>
      <c r="BM38" s="699"/>
      <c r="BN38" s="699"/>
      <c r="BO38" s="699"/>
      <c r="BP38" s="699"/>
      <c r="BQ38" s="699"/>
      <c r="BR38" s="699"/>
      <c r="BS38" s="699"/>
      <c r="BT38" s="699"/>
      <c r="BU38" s="700"/>
      <c r="BV38" s="683">
        <v>1570</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582198</v>
      </c>
      <c r="CS38" s="684"/>
      <c r="CT38" s="684"/>
      <c r="CU38" s="684"/>
      <c r="CV38" s="684"/>
      <c r="CW38" s="684"/>
      <c r="CX38" s="684"/>
      <c r="CY38" s="685"/>
      <c r="CZ38" s="688">
        <v>11.5</v>
      </c>
      <c r="DA38" s="717"/>
      <c r="DB38" s="717"/>
      <c r="DC38" s="721"/>
      <c r="DD38" s="692">
        <v>496157</v>
      </c>
      <c r="DE38" s="684"/>
      <c r="DF38" s="684"/>
      <c r="DG38" s="684"/>
      <c r="DH38" s="684"/>
      <c r="DI38" s="684"/>
      <c r="DJ38" s="684"/>
      <c r="DK38" s="685"/>
      <c r="DL38" s="692">
        <v>476157</v>
      </c>
      <c r="DM38" s="684"/>
      <c r="DN38" s="684"/>
      <c r="DO38" s="684"/>
      <c r="DP38" s="684"/>
      <c r="DQ38" s="684"/>
      <c r="DR38" s="684"/>
      <c r="DS38" s="684"/>
      <c r="DT38" s="684"/>
      <c r="DU38" s="684"/>
      <c r="DV38" s="685"/>
      <c r="DW38" s="688">
        <v>15</v>
      </c>
      <c r="DX38" s="717"/>
      <c r="DY38" s="717"/>
      <c r="DZ38" s="717"/>
      <c r="EA38" s="717"/>
      <c r="EB38" s="717"/>
      <c r="EC38" s="718"/>
    </row>
    <row r="39" spans="2:133" ht="11.25" customHeight="1" x14ac:dyDescent="0.15">
      <c r="B39" s="680" t="s">
        <v>333</v>
      </c>
      <c r="C39" s="681"/>
      <c r="D39" s="681"/>
      <c r="E39" s="681"/>
      <c r="F39" s="681"/>
      <c r="G39" s="681"/>
      <c r="H39" s="681"/>
      <c r="I39" s="681"/>
      <c r="J39" s="681"/>
      <c r="K39" s="681"/>
      <c r="L39" s="681"/>
      <c r="M39" s="681"/>
      <c r="N39" s="681"/>
      <c r="O39" s="681"/>
      <c r="P39" s="681"/>
      <c r="Q39" s="682"/>
      <c r="R39" s="683">
        <v>409372</v>
      </c>
      <c r="S39" s="684"/>
      <c r="T39" s="684"/>
      <c r="U39" s="684"/>
      <c r="V39" s="684"/>
      <c r="W39" s="684"/>
      <c r="X39" s="684"/>
      <c r="Y39" s="685"/>
      <c r="Z39" s="686">
        <v>7.6</v>
      </c>
      <c r="AA39" s="686"/>
      <c r="AB39" s="686"/>
      <c r="AC39" s="686"/>
      <c r="AD39" s="687" t="s">
        <v>138</v>
      </c>
      <c r="AE39" s="687"/>
      <c r="AF39" s="687"/>
      <c r="AG39" s="687"/>
      <c r="AH39" s="687"/>
      <c r="AI39" s="687"/>
      <c r="AJ39" s="687"/>
      <c r="AK39" s="687"/>
      <c r="AL39" s="688" t="s">
        <v>138</v>
      </c>
      <c r="AM39" s="689"/>
      <c r="AN39" s="689"/>
      <c r="AO39" s="690"/>
      <c r="AQ39" s="761" t="s">
        <v>334</v>
      </c>
      <c r="AR39" s="762"/>
      <c r="AS39" s="762"/>
      <c r="AT39" s="762"/>
      <c r="AU39" s="762"/>
      <c r="AV39" s="762"/>
      <c r="AW39" s="762"/>
      <c r="AX39" s="762"/>
      <c r="AY39" s="763"/>
      <c r="AZ39" s="683">
        <v>33839</v>
      </c>
      <c r="BA39" s="684"/>
      <c r="BB39" s="684"/>
      <c r="BC39" s="684"/>
      <c r="BD39" s="719"/>
      <c r="BE39" s="719"/>
      <c r="BF39" s="750"/>
      <c r="BG39" s="698" t="s">
        <v>335</v>
      </c>
      <c r="BH39" s="699"/>
      <c r="BI39" s="699"/>
      <c r="BJ39" s="699"/>
      <c r="BK39" s="699"/>
      <c r="BL39" s="699"/>
      <c r="BM39" s="699"/>
      <c r="BN39" s="699"/>
      <c r="BO39" s="699"/>
      <c r="BP39" s="699"/>
      <c r="BQ39" s="699"/>
      <c r="BR39" s="699"/>
      <c r="BS39" s="699"/>
      <c r="BT39" s="699"/>
      <c r="BU39" s="700"/>
      <c r="BV39" s="683">
        <v>2511</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14151</v>
      </c>
      <c r="CS39" s="719"/>
      <c r="CT39" s="719"/>
      <c r="CU39" s="719"/>
      <c r="CV39" s="719"/>
      <c r="CW39" s="719"/>
      <c r="CX39" s="719"/>
      <c r="CY39" s="720"/>
      <c r="CZ39" s="688">
        <v>0.3</v>
      </c>
      <c r="DA39" s="717"/>
      <c r="DB39" s="717"/>
      <c r="DC39" s="721"/>
      <c r="DD39" s="692">
        <v>4920</v>
      </c>
      <c r="DE39" s="719"/>
      <c r="DF39" s="719"/>
      <c r="DG39" s="719"/>
      <c r="DH39" s="719"/>
      <c r="DI39" s="719"/>
      <c r="DJ39" s="719"/>
      <c r="DK39" s="720"/>
      <c r="DL39" s="692" t="s">
        <v>138</v>
      </c>
      <c r="DM39" s="719"/>
      <c r="DN39" s="719"/>
      <c r="DO39" s="719"/>
      <c r="DP39" s="719"/>
      <c r="DQ39" s="719"/>
      <c r="DR39" s="719"/>
      <c r="DS39" s="719"/>
      <c r="DT39" s="719"/>
      <c r="DU39" s="719"/>
      <c r="DV39" s="720"/>
      <c r="DW39" s="688" t="s">
        <v>228</v>
      </c>
      <c r="DX39" s="717"/>
      <c r="DY39" s="717"/>
      <c r="DZ39" s="717"/>
      <c r="EA39" s="717"/>
      <c r="EB39" s="717"/>
      <c r="EC39" s="718"/>
    </row>
    <row r="40" spans="2:133" ht="11.25" customHeight="1" x14ac:dyDescent="0.15">
      <c r="B40" s="680" t="s">
        <v>337</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130</v>
      </c>
      <c r="AA40" s="686"/>
      <c r="AB40" s="686"/>
      <c r="AC40" s="686"/>
      <c r="AD40" s="687" t="s">
        <v>138</v>
      </c>
      <c r="AE40" s="687"/>
      <c r="AF40" s="687"/>
      <c r="AG40" s="687"/>
      <c r="AH40" s="687"/>
      <c r="AI40" s="687"/>
      <c r="AJ40" s="687"/>
      <c r="AK40" s="687"/>
      <c r="AL40" s="688" t="s">
        <v>130</v>
      </c>
      <c r="AM40" s="689"/>
      <c r="AN40" s="689"/>
      <c r="AO40" s="690"/>
      <c r="AQ40" s="761" t="s">
        <v>338</v>
      </c>
      <c r="AR40" s="762"/>
      <c r="AS40" s="762"/>
      <c r="AT40" s="762"/>
      <c r="AU40" s="762"/>
      <c r="AV40" s="762"/>
      <c r="AW40" s="762"/>
      <c r="AX40" s="762"/>
      <c r="AY40" s="763"/>
      <c r="AZ40" s="683" t="s">
        <v>138</v>
      </c>
      <c r="BA40" s="684"/>
      <c r="BB40" s="684"/>
      <c r="BC40" s="684"/>
      <c r="BD40" s="719"/>
      <c r="BE40" s="719"/>
      <c r="BF40" s="750"/>
      <c r="BG40" s="764" t="s">
        <v>339</v>
      </c>
      <c r="BH40" s="765"/>
      <c r="BI40" s="765"/>
      <c r="BJ40" s="765"/>
      <c r="BK40" s="765"/>
      <c r="BL40" s="236"/>
      <c r="BM40" s="699" t="s">
        <v>340</v>
      </c>
      <c r="BN40" s="699"/>
      <c r="BO40" s="699"/>
      <c r="BP40" s="699"/>
      <c r="BQ40" s="699"/>
      <c r="BR40" s="699"/>
      <c r="BS40" s="699"/>
      <c r="BT40" s="699"/>
      <c r="BU40" s="700"/>
      <c r="BV40" s="683">
        <v>97</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24188</v>
      </c>
      <c r="CS40" s="684"/>
      <c r="CT40" s="684"/>
      <c r="CU40" s="684"/>
      <c r="CV40" s="684"/>
      <c r="CW40" s="684"/>
      <c r="CX40" s="684"/>
      <c r="CY40" s="685"/>
      <c r="CZ40" s="688">
        <v>0.5</v>
      </c>
      <c r="DA40" s="717"/>
      <c r="DB40" s="717"/>
      <c r="DC40" s="721"/>
      <c r="DD40" s="692">
        <v>24188</v>
      </c>
      <c r="DE40" s="684"/>
      <c r="DF40" s="684"/>
      <c r="DG40" s="684"/>
      <c r="DH40" s="684"/>
      <c r="DI40" s="684"/>
      <c r="DJ40" s="684"/>
      <c r="DK40" s="685"/>
      <c r="DL40" s="692" t="s">
        <v>130</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342</v>
      </c>
      <c r="C41" s="681"/>
      <c r="D41" s="681"/>
      <c r="E41" s="681"/>
      <c r="F41" s="681"/>
      <c r="G41" s="681"/>
      <c r="H41" s="681"/>
      <c r="I41" s="681"/>
      <c r="J41" s="681"/>
      <c r="K41" s="681"/>
      <c r="L41" s="681"/>
      <c r="M41" s="681"/>
      <c r="N41" s="681"/>
      <c r="O41" s="681"/>
      <c r="P41" s="681"/>
      <c r="Q41" s="682"/>
      <c r="R41" s="683">
        <v>104672</v>
      </c>
      <c r="S41" s="684"/>
      <c r="T41" s="684"/>
      <c r="U41" s="684"/>
      <c r="V41" s="684"/>
      <c r="W41" s="684"/>
      <c r="X41" s="684"/>
      <c r="Y41" s="685"/>
      <c r="Z41" s="686">
        <v>2</v>
      </c>
      <c r="AA41" s="686"/>
      <c r="AB41" s="686"/>
      <c r="AC41" s="686"/>
      <c r="AD41" s="687" t="s">
        <v>130</v>
      </c>
      <c r="AE41" s="687"/>
      <c r="AF41" s="687"/>
      <c r="AG41" s="687"/>
      <c r="AH41" s="687"/>
      <c r="AI41" s="687"/>
      <c r="AJ41" s="687"/>
      <c r="AK41" s="687"/>
      <c r="AL41" s="688" t="s">
        <v>228</v>
      </c>
      <c r="AM41" s="689"/>
      <c r="AN41" s="689"/>
      <c r="AO41" s="690"/>
      <c r="AQ41" s="761" t="s">
        <v>343</v>
      </c>
      <c r="AR41" s="762"/>
      <c r="AS41" s="762"/>
      <c r="AT41" s="762"/>
      <c r="AU41" s="762"/>
      <c r="AV41" s="762"/>
      <c r="AW41" s="762"/>
      <c r="AX41" s="762"/>
      <c r="AY41" s="763"/>
      <c r="AZ41" s="683">
        <v>122569</v>
      </c>
      <c r="BA41" s="684"/>
      <c r="BB41" s="684"/>
      <c r="BC41" s="684"/>
      <c r="BD41" s="719"/>
      <c r="BE41" s="719"/>
      <c r="BF41" s="750"/>
      <c r="BG41" s="764"/>
      <c r="BH41" s="765"/>
      <c r="BI41" s="765"/>
      <c r="BJ41" s="765"/>
      <c r="BK41" s="765"/>
      <c r="BL41" s="236"/>
      <c r="BM41" s="699" t="s">
        <v>344</v>
      </c>
      <c r="BN41" s="699"/>
      <c r="BO41" s="699"/>
      <c r="BP41" s="699"/>
      <c r="BQ41" s="699"/>
      <c r="BR41" s="699"/>
      <c r="BS41" s="699"/>
      <c r="BT41" s="699"/>
      <c r="BU41" s="700"/>
      <c r="BV41" s="683">
        <v>1</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138</v>
      </c>
      <c r="DA41" s="717"/>
      <c r="DB41" s="717"/>
      <c r="DC41" s="721"/>
      <c r="DD41" s="692" t="s">
        <v>228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346</v>
      </c>
      <c r="C42" s="725"/>
      <c r="D42" s="725"/>
      <c r="E42" s="725"/>
      <c r="F42" s="725"/>
      <c r="G42" s="725"/>
      <c r="H42" s="725"/>
      <c r="I42" s="725"/>
      <c r="J42" s="725"/>
      <c r="K42" s="725"/>
      <c r="L42" s="725"/>
      <c r="M42" s="725"/>
      <c r="N42" s="725"/>
      <c r="O42" s="725"/>
      <c r="P42" s="725"/>
      <c r="Q42" s="726"/>
      <c r="R42" s="768">
        <v>5351589</v>
      </c>
      <c r="S42" s="769"/>
      <c r="T42" s="769"/>
      <c r="U42" s="769"/>
      <c r="V42" s="769"/>
      <c r="W42" s="769"/>
      <c r="X42" s="769"/>
      <c r="Y42" s="777"/>
      <c r="Z42" s="778">
        <v>100</v>
      </c>
      <c r="AA42" s="778"/>
      <c r="AB42" s="778"/>
      <c r="AC42" s="778"/>
      <c r="AD42" s="779">
        <v>3071684</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402345</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334</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911647</v>
      </c>
      <c r="CS42" s="684"/>
      <c r="CT42" s="684"/>
      <c r="CU42" s="684"/>
      <c r="CV42" s="684"/>
      <c r="CW42" s="684"/>
      <c r="CX42" s="684"/>
      <c r="CY42" s="685"/>
      <c r="CZ42" s="688">
        <v>17.899999999999999</v>
      </c>
      <c r="DA42" s="689"/>
      <c r="DB42" s="689"/>
      <c r="DC42" s="701"/>
      <c r="DD42" s="692">
        <v>304894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v>5000</v>
      </c>
      <c r="CS43" s="719"/>
      <c r="CT43" s="719"/>
      <c r="CU43" s="719"/>
      <c r="CV43" s="719"/>
      <c r="CW43" s="719"/>
      <c r="CX43" s="719"/>
      <c r="CY43" s="720"/>
      <c r="CZ43" s="688">
        <v>0.1</v>
      </c>
      <c r="DA43" s="717"/>
      <c r="DB43" s="717"/>
      <c r="DC43" s="721"/>
      <c r="DD43" s="692">
        <v>5000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351</v>
      </c>
      <c r="CG44" s="681"/>
      <c r="CH44" s="681"/>
      <c r="CI44" s="681"/>
      <c r="CJ44" s="681"/>
      <c r="CK44" s="681"/>
      <c r="CL44" s="681"/>
      <c r="CM44" s="681"/>
      <c r="CN44" s="681"/>
      <c r="CO44" s="681"/>
      <c r="CP44" s="681"/>
      <c r="CQ44" s="682"/>
      <c r="CR44" s="683">
        <v>859934</v>
      </c>
      <c r="CS44" s="684"/>
      <c r="CT44" s="684"/>
      <c r="CU44" s="684"/>
      <c r="CV44" s="684"/>
      <c r="CW44" s="684"/>
      <c r="CX44" s="684"/>
      <c r="CY44" s="685"/>
      <c r="CZ44" s="688">
        <v>16.899999999999999</v>
      </c>
      <c r="DA44" s="689"/>
      <c r="DB44" s="689"/>
      <c r="DC44" s="701"/>
      <c r="DD44" s="692">
        <v>292853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352</v>
      </c>
      <c r="CG45" s="681"/>
      <c r="CH45" s="681"/>
      <c r="CI45" s="681"/>
      <c r="CJ45" s="681"/>
      <c r="CK45" s="681"/>
      <c r="CL45" s="681"/>
      <c r="CM45" s="681"/>
      <c r="CN45" s="681"/>
      <c r="CO45" s="681"/>
      <c r="CP45" s="681"/>
      <c r="CQ45" s="682"/>
      <c r="CR45" s="683">
        <v>498870</v>
      </c>
      <c r="CS45" s="719"/>
      <c r="CT45" s="719"/>
      <c r="CU45" s="719"/>
      <c r="CV45" s="719"/>
      <c r="CW45" s="719"/>
      <c r="CX45" s="719"/>
      <c r="CY45" s="720"/>
      <c r="CZ45" s="688">
        <v>9.8000000000000007</v>
      </c>
      <c r="DA45" s="717"/>
      <c r="DB45" s="717"/>
      <c r="DC45" s="721"/>
      <c r="DD45" s="692">
        <v>95026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320690</v>
      </c>
      <c r="CS46" s="684"/>
      <c r="CT46" s="684"/>
      <c r="CU46" s="684"/>
      <c r="CV46" s="684"/>
      <c r="CW46" s="684"/>
      <c r="CX46" s="684"/>
      <c r="CY46" s="685"/>
      <c r="CZ46" s="688">
        <v>6.3</v>
      </c>
      <c r="DA46" s="689"/>
      <c r="DB46" s="689"/>
      <c r="DC46" s="701"/>
      <c r="DD46" s="692">
        <v>158795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51713</v>
      </c>
      <c r="CS47" s="719"/>
      <c r="CT47" s="719"/>
      <c r="CU47" s="719"/>
      <c r="CV47" s="719"/>
      <c r="CW47" s="719"/>
      <c r="CX47" s="719"/>
      <c r="CY47" s="720"/>
      <c r="CZ47" s="688">
        <v>1</v>
      </c>
      <c r="DA47" s="717"/>
      <c r="DB47" s="717"/>
      <c r="DC47" s="721"/>
      <c r="DD47" s="692">
        <v>12041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357</v>
      </c>
      <c r="CD48" s="799"/>
      <c r="CE48" s="800"/>
      <c r="CF48" s="680" t="s">
        <v>358</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359</v>
      </c>
      <c r="CE49" s="725"/>
      <c r="CF49" s="725"/>
      <c r="CG49" s="725"/>
      <c r="CH49" s="725"/>
      <c r="CI49" s="725"/>
      <c r="CJ49" s="725"/>
      <c r="CK49" s="725"/>
      <c r="CL49" s="725"/>
      <c r="CM49" s="725"/>
      <c r="CN49" s="725"/>
      <c r="CO49" s="725"/>
      <c r="CP49" s="725"/>
      <c r="CQ49" s="726"/>
      <c r="CR49" s="768">
        <v>5081585</v>
      </c>
      <c r="CS49" s="754"/>
      <c r="CT49" s="754"/>
      <c r="CU49" s="754"/>
      <c r="CV49" s="754"/>
      <c r="CW49" s="754"/>
      <c r="CX49" s="754"/>
      <c r="CY49" s="785"/>
      <c r="CZ49" s="780">
        <v>100</v>
      </c>
      <c r="DA49" s="786"/>
      <c r="DB49" s="786"/>
      <c r="DC49" s="787"/>
      <c r="DD49" s="788">
        <v>3730299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OqHdFfKviHW6feeP8WtuOCuJEozQSam+l9VH9Nh36DNfNT5xkaK26Mfb/A0d/40BGTIuAiGfX0tlI5z/2NB8A==" saltValue="tGsmLSn3DcRqZjPWikvh/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382</v>
      </c>
      <c r="C7" s="816"/>
      <c r="D7" s="816"/>
      <c r="E7" s="816"/>
      <c r="F7" s="816"/>
      <c r="G7" s="816"/>
      <c r="H7" s="816"/>
      <c r="I7" s="816"/>
      <c r="J7" s="816"/>
      <c r="K7" s="816"/>
      <c r="L7" s="816"/>
      <c r="M7" s="816"/>
      <c r="N7" s="816"/>
      <c r="O7" s="816"/>
      <c r="P7" s="817"/>
      <c r="Q7" s="818">
        <v>5352</v>
      </c>
      <c r="R7" s="819"/>
      <c r="S7" s="819"/>
      <c r="T7" s="819"/>
      <c r="U7" s="819"/>
      <c r="V7" s="819">
        <v>5082</v>
      </c>
      <c r="W7" s="819"/>
      <c r="X7" s="819"/>
      <c r="Y7" s="819"/>
      <c r="Z7" s="819"/>
      <c r="AA7" s="819">
        <v>270</v>
      </c>
      <c r="AB7" s="819"/>
      <c r="AC7" s="819"/>
      <c r="AD7" s="819"/>
      <c r="AE7" s="820"/>
      <c r="AF7" s="821">
        <v>213</v>
      </c>
      <c r="AG7" s="822"/>
      <c r="AH7" s="822"/>
      <c r="AI7" s="822"/>
      <c r="AJ7" s="823"/>
      <c r="AK7" s="858">
        <v>246</v>
      </c>
      <c r="AL7" s="859"/>
      <c r="AM7" s="859"/>
      <c r="AN7" s="859"/>
      <c r="AO7" s="859"/>
      <c r="AP7" s="859">
        <v>4593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384</v>
      </c>
      <c r="B23" s="874" t="s">
        <v>385</v>
      </c>
      <c r="C23" s="875"/>
      <c r="D23" s="875"/>
      <c r="E23" s="875"/>
      <c r="F23" s="875"/>
      <c r="G23" s="875"/>
      <c r="H23" s="875"/>
      <c r="I23" s="875"/>
      <c r="J23" s="875"/>
      <c r="K23" s="875"/>
      <c r="L23" s="875"/>
      <c r="M23" s="875"/>
      <c r="N23" s="875"/>
      <c r="O23" s="875"/>
      <c r="P23" s="876"/>
      <c r="Q23" s="877">
        <v>5352</v>
      </c>
      <c r="R23" s="878"/>
      <c r="S23" s="878"/>
      <c r="T23" s="878"/>
      <c r="U23" s="878"/>
      <c r="V23" s="878">
        <v>5082</v>
      </c>
      <c r="W23" s="878"/>
      <c r="X23" s="878"/>
      <c r="Y23" s="878"/>
      <c r="Z23" s="878"/>
      <c r="AA23" s="878">
        <v>270</v>
      </c>
      <c r="AB23" s="878"/>
      <c r="AC23" s="878"/>
      <c r="AD23" s="878"/>
      <c r="AE23" s="879"/>
      <c r="AF23" s="880">
        <v>213</v>
      </c>
      <c r="AG23" s="878"/>
      <c r="AH23" s="878"/>
      <c r="AI23" s="878"/>
      <c r="AJ23" s="881"/>
      <c r="AK23" s="882"/>
      <c r="AL23" s="883"/>
      <c r="AM23" s="883"/>
      <c r="AN23" s="883"/>
      <c r="AO23" s="883"/>
      <c r="AP23" s="878">
        <v>4593</v>
      </c>
      <c r="AQ23" s="878"/>
      <c r="AR23" s="878"/>
      <c r="AS23" s="878"/>
      <c r="AT23" s="878"/>
      <c r="AU23" s="884"/>
      <c r="AV23" s="884"/>
      <c r="AW23" s="884"/>
      <c r="AX23" s="884"/>
      <c r="AY23" s="885"/>
      <c r="AZ23" s="893" t="s">
        <v>386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365</v>
      </c>
      <c r="B26" s="825"/>
      <c r="C26" s="825"/>
      <c r="D26" s="825"/>
      <c r="E26" s="825"/>
      <c r="F26" s="825"/>
      <c r="G26" s="825"/>
      <c r="H26" s="825"/>
      <c r="I26" s="825"/>
      <c r="J26" s="825"/>
      <c r="K26" s="825"/>
      <c r="L26" s="825"/>
      <c r="M26" s="825"/>
      <c r="N26" s="825"/>
      <c r="O26" s="825"/>
      <c r="P26" s="826"/>
      <c r="Q26" s="801" t="s">
        <v>389</v>
      </c>
      <c r="R26" s="802"/>
      <c r="S26" s="802"/>
      <c r="T26" s="802"/>
      <c r="U26" s="803"/>
      <c r="V26" s="801" t="s">
        <v>390</v>
      </c>
      <c r="W26" s="802"/>
      <c r="X26" s="802"/>
      <c r="Y26" s="802"/>
      <c r="Z26" s="803"/>
      <c r="AA26" s="801" t="s">
        <v>391</v>
      </c>
      <c r="AB26" s="802"/>
      <c r="AC26" s="802"/>
      <c r="AD26" s="802"/>
      <c r="AE26" s="802"/>
      <c r="AF26" s="896" t="s">
        <v>392</v>
      </c>
      <c r="AG26" s="897"/>
      <c r="AH26" s="897"/>
      <c r="AI26" s="897"/>
      <c r="AJ26" s="898"/>
      <c r="AK26" s="802" t="s">
        <v>393</v>
      </c>
      <c r="AL26" s="802"/>
      <c r="AM26" s="802"/>
      <c r="AN26" s="802"/>
      <c r="AO26" s="803"/>
      <c r="AP26" s="801" t="s">
        <v>394</v>
      </c>
      <c r="AQ26" s="802"/>
      <c r="AR26" s="802"/>
      <c r="AS26" s="802"/>
      <c r="AT26" s="803"/>
      <c r="AU26" s="801" t="s">
        <v>395</v>
      </c>
      <c r="AV26" s="802"/>
      <c r="AW26" s="802"/>
      <c r="AX26" s="802"/>
      <c r="AY26" s="803"/>
      <c r="AZ26" s="801" t="s">
        <v>396</v>
      </c>
      <c r="BA26" s="802"/>
      <c r="BB26" s="802"/>
      <c r="BC26" s="802"/>
      <c r="BD26" s="803"/>
      <c r="BE26" s="801" t="s">
        <v>372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397</v>
      </c>
      <c r="C28" s="816"/>
      <c r="D28" s="816"/>
      <c r="E28" s="816"/>
      <c r="F28" s="816"/>
      <c r="G28" s="816"/>
      <c r="H28" s="816"/>
      <c r="I28" s="816"/>
      <c r="J28" s="816"/>
      <c r="K28" s="816"/>
      <c r="L28" s="816"/>
      <c r="M28" s="816"/>
      <c r="N28" s="816"/>
      <c r="O28" s="816"/>
      <c r="P28" s="817"/>
      <c r="Q28" s="906">
        <v>1390</v>
      </c>
      <c r="R28" s="907"/>
      <c r="S28" s="907"/>
      <c r="T28" s="907"/>
      <c r="U28" s="907"/>
      <c r="V28" s="907">
        <v>1220</v>
      </c>
      <c r="W28" s="907"/>
      <c r="X28" s="907"/>
      <c r="Y28" s="907"/>
      <c r="Z28" s="907"/>
      <c r="AA28" s="907">
        <v>170</v>
      </c>
      <c r="AB28" s="907"/>
      <c r="AC28" s="907"/>
      <c r="AD28" s="907"/>
      <c r="AE28" s="908"/>
      <c r="AF28" s="909">
        <v>170</v>
      </c>
      <c r="AG28" s="907"/>
      <c r="AH28" s="907"/>
      <c r="AI28" s="907"/>
      <c r="AJ28" s="910"/>
      <c r="AK28" s="911">
        <v>123</v>
      </c>
      <c r="AL28" s="902"/>
      <c r="AM28" s="902"/>
      <c r="AN28" s="902"/>
      <c r="AO28" s="902"/>
      <c r="AP28" s="902" t="s">
        <v>596</v>
      </c>
      <c r="AQ28" s="902"/>
      <c r="AR28" s="902"/>
      <c r="AS28" s="902"/>
      <c r="AT28" s="902"/>
      <c r="AU28" s="902" t="s">
        <v>596</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398</v>
      </c>
      <c r="C29" s="840"/>
      <c r="D29" s="840"/>
      <c r="E29" s="840"/>
      <c r="F29" s="840"/>
      <c r="G29" s="840"/>
      <c r="H29" s="840"/>
      <c r="I29" s="840"/>
      <c r="J29" s="840"/>
      <c r="K29" s="840"/>
      <c r="L29" s="840"/>
      <c r="M29" s="840"/>
      <c r="N29" s="840"/>
      <c r="O29" s="840"/>
      <c r="P29" s="841"/>
      <c r="Q29" s="842">
        <v>289</v>
      </c>
      <c r="R29" s="843"/>
      <c r="S29" s="843"/>
      <c r="T29" s="843"/>
      <c r="U29" s="843"/>
      <c r="V29" s="843">
        <v>280</v>
      </c>
      <c r="W29" s="843"/>
      <c r="X29" s="843"/>
      <c r="Y29" s="843"/>
      <c r="Z29" s="843"/>
      <c r="AA29" s="843">
        <v>9</v>
      </c>
      <c r="AB29" s="843"/>
      <c r="AC29" s="843"/>
      <c r="AD29" s="843"/>
      <c r="AE29" s="844"/>
      <c r="AF29" s="845">
        <v>9</v>
      </c>
      <c r="AG29" s="846"/>
      <c r="AH29" s="846"/>
      <c r="AI29" s="846"/>
      <c r="AJ29" s="847"/>
      <c r="AK29" s="914">
        <v>184</v>
      </c>
      <c r="AL29" s="915"/>
      <c r="AM29" s="915"/>
      <c r="AN29" s="915"/>
      <c r="AO29" s="915"/>
      <c r="AP29" s="915" t="s">
        <v>596</v>
      </c>
      <c r="AQ29" s="915"/>
      <c r="AR29" s="915"/>
      <c r="AS29" s="915"/>
      <c r="AT29" s="915"/>
      <c r="AU29" s="915" t="s">
        <v>596</v>
      </c>
      <c r="AV29" s="915"/>
      <c r="AW29" s="915"/>
      <c r="AX29" s="915"/>
      <c r="AY29" s="915"/>
      <c r="AZ29" s="916" t="s">
        <v>596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204</v>
      </c>
      <c r="R30" s="843"/>
      <c r="S30" s="843"/>
      <c r="T30" s="843"/>
      <c r="U30" s="843"/>
      <c r="V30" s="843">
        <v>237</v>
      </c>
      <c r="W30" s="843"/>
      <c r="X30" s="843"/>
      <c r="Y30" s="843"/>
      <c r="Z30" s="843"/>
      <c r="AA30" s="843">
        <v>-33</v>
      </c>
      <c r="AB30" s="843"/>
      <c r="AC30" s="843"/>
      <c r="AD30" s="843"/>
      <c r="AE30" s="844"/>
      <c r="AF30" s="845">
        <v>125</v>
      </c>
      <c r="AG30" s="846"/>
      <c r="AH30" s="846"/>
      <c r="AI30" s="846"/>
      <c r="AJ30" s="847"/>
      <c r="AK30" s="914">
        <v>34</v>
      </c>
      <c r="AL30" s="915"/>
      <c r="AM30" s="915"/>
      <c r="AN30" s="915"/>
      <c r="AO30" s="915"/>
      <c r="AP30" s="915">
        <v>1186</v>
      </c>
      <c r="AQ30" s="915"/>
      <c r="AR30" s="915"/>
      <c r="AS30" s="915"/>
      <c r="AT30" s="915"/>
      <c r="AU30" s="915">
        <v>196</v>
      </c>
      <c r="AV30" s="915"/>
      <c r="AW30" s="915"/>
      <c r="AX30" s="915"/>
      <c r="AY30" s="915"/>
      <c r="AZ30" s="916" t="s">
        <v>596</v>
      </c>
      <c r="BA30" s="916"/>
      <c r="BB30" s="916"/>
      <c r="BC30" s="916"/>
      <c r="BD30" s="916"/>
      <c r="BE30" s="912" t="s">
        <v>400</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182</v>
      </c>
      <c r="R31" s="843"/>
      <c r="S31" s="843"/>
      <c r="T31" s="843"/>
      <c r="U31" s="843"/>
      <c r="V31" s="843">
        <v>150</v>
      </c>
      <c r="W31" s="843"/>
      <c r="X31" s="843"/>
      <c r="Y31" s="843"/>
      <c r="Z31" s="843"/>
      <c r="AA31" s="843">
        <v>32</v>
      </c>
      <c r="AB31" s="843"/>
      <c r="AC31" s="843"/>
      <c r="AD31" s="843"/>
      <c r="AE31" s="844"/>
      <c r="AF31" s="845">
        <v>32</v>
      </c>
      <c r="AG31" s="846"/>
      <c r="AH31" s="846"/>
      <c r="AI31" s="846"/>
      <c r="AJ31" s="847"/>
      <c r="AK31" s="914">
        <v>57</v>
      </c>
      <c r="AL31" s="915"/>
      <c r="AM31" s="915"/>
      <c r="AN31" s="915"/>
      <c r="AO31" s="915"/>
      <c r="AP31" s="915">
        <v>519</v>
      </c>
      <c r="AQ31" s="915"/>
      <c r="AR31" s="915"/>
      <c r="AS31" s="915"/>
      <c r="AT31" s="915"/>
      <c r="AU31" s="915">
        <v>507</v>
      </c>
      <c r="AV31" s="915"/>
      <c r="AW31" s="915"/>
      <c r="AX31" s="915"/>
      <c r="AY31" s="915"/>
      <c r="AZ31" s="916" t="s">
        <v>596</v>
      </c>
      <c r="BA31" s="916"/>
      <c r="BB31" s="916"/>
      <c r="BC31" s="916"/>
      <c r="BD31" s="916"/>
      <c r="BE31" s="912" t="s">
        <v>402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384</v>
      </c>
      <c r="B63" s="874" t="s">
        <v>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336</v>
      </c>
      <c r="AG63" s="926"/>
      <c r="AH63" s="926"/>
      <c r="AI63" s="926"/>
      <c r="AJ63" s="927"/>
      <c r="AK63" s="928"/>
      <c r="AL63" s="923"/>
      <c r="AM63" s="923"/>
      <c r="AN63" s="923"/>
      <c r="AO63" s="923"/>
      <c r="AP63" s="926">
        <v>1705</v>
      </c>
      <c r="AQ63" s="926"/>
      <c r="AR63" s="926"/>
      <c r="AS63" s="926"/>
      <c r="AT63" s="926"/>
      <c r="AU63" s="926">
        <v>703</v>
      </c>
      <c r="AV63" s="926"/>
      <c r="AW63" s="926"/>
      <c r="AX63" s="926"/>
      <c r="AY63" s="926"/>
      <c r="AZ63" s="930"/>
      <c r="BA63" s="930"/>
      <c r="BB63" s="930"/>
      <c r="BC63" s="930"/>
      <c r="BD63" s="930"/>
      <c r="BE63" s="931"/>
      <c r="BF63" s="931"/>
      <c r="BG63" s="931"/>
      <c r="BH63" s="931"/>
      <c r="BI63" s="932"/>
      <c r="BJ63" s="933" t="s">
        <v>405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407</v>
      </c>
      <c r="B66" s="825"/>
      <c r="C66" s="825"/>
      <c r="D66" s="825"/>
      <c r="E66" s="825"/>
      <c r="F66" s="825"/>
      <c r="G66" s="825"/>
      <c r="H66" s="825"/>
      <c r="I66" s="825"/>
      <c r="J66" s="825"/>
      <c r="K66" s="825"/>
      <c r="L66" s="825"/>
      <c r="M66" s="825"/>
      <c r="N66" s="825"/>
      <c r="O66" s="825"/>
      <c r="P66" s="826"/>
      <c r="Q66" s="801" t="s">
        <v>408</v>
      </c>
      <c r="R66" s="802"/>
      <c r="S66" s="802"/>
      <c r="T66" s="802"/>
      <c r="U66" s="803"/>
      <c r="V66" s="801" t="s">
        <v>409</v>
      </c>
      <c r="W66" s="802"/>
      <c r="X66" s="802"/>
      <c r="Y66" s="802"/>
      <c r="Z66" s="803"/>
      <c r="AA66" s="801" t="s">
        <v>410</v>
      </c>
      <c r="AB66" s="802"/>
      <c r="AC66" s="802"/>
      <c r="AD66" s="802"/>
      <c r="AE66" s="803"/>
      <c r="AF66" s="936" t="s">
        <v>411</v>
      </c>
      <c r="AG66" s="897"/>
      <c r="AH66" s="897"/>
      <c r="AI66" s="897"/>
      <c r="AJ66" s="937"/>
      <c r="AK66" s="801" t="s">
        <v>412</v>
      </c>
      <c r="AL66" s="825"/>
      <c r="AM66" s="825"/>
      <c r="AN66" s="825"/>
      <c r="AO66" s="826"/>
      <c r="AP66" s="801" t="s">
        <v>413</v>
      </c>
      <c r="AQ66" s="802"/>
      <c r="AR66" s="802"/>
      <c r="AS66" s="802"/>
      <c r="AT66" s="803"/>
      <c r="AU66" s="801" t="s">
        <v>414</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193</v>
      </c>
      <c r="R68" s="950"/>
      <c r="S68" s="950"/>
      <c r="T68" s="950"/>
      <c r="U68" s="950"/>
      <c r="V68" s="950">
        <v>189</v>
      </c>
      <c r="W68" s="950"/>
      <c r="X68" s="950"/>
      <c r="Y68" s="950"/>
      <c r="Z68" s="950"/>
      <c r="AA68" s="950">
        <v>4</v>
      </c>
      <c r="AB68" s="950"/>
      <c r="AC68" s="950"/>
      <c r="AD68" s="950"/>
      <c r="AE68" s="950"/>
      <c r="AF68" s="950">
        <v>4</v>
      </c>
      <c r="AG68" s="950"/>
      <c r="AH68" s="950"/>
      <c r="AI68" s="950"/>
      <c r="AJ68" s="950"/>
      <c r="AK68" s="950" t="s">
        <v>596</v>
      </c>
      <c r="AL68" s="950"/>
      <c r="AM68" s="950"/>
      <c r="AN68" s="950"/>
      <c r="AO68" s="950"/>
      <c r="AP68" s="950" t="s">
        <v>596</v>
      </c>
      <c r="AQ68" s="950"/>
      <c r="AR68" s="950"/>
      <c r="AS68" s="950"/>
      <c r="AT68" s="950"/>
      <c r="AU68" s="950" t="s">
        <v>596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577</v>
      </c>
      <c r="C69" s="958"/>
      <c r="D69" s="958"/>
      <c r="E69" s="958"/>
      <c r="F69" s="958"/>
      <c r="G69" s="958"/>
      <c r="H69" s="958"/>
      <c r="I69" s="958"/>
      <c r="J69" s="958"/>
      <c r="K69" s="958"/>
      <c r="L69" s="958"/>
      <c r="M69" s="958"/>
      <c r="N69" s="958"/>
      <c r="O69" s="958"/>
      <c r="P69" s="959"/>
      <c r="Q69" s="960">
        <v>232346</v>
      </c>
      <c r="R69" s="915"/>
      <c r="S69" s="915"/>
      <c r="T69" s="915"/>
      <c r="U69" s="915"/>
      <c r="V69" s="915">
        <v>223330</v>
      </c>
      <c r="W69" s="915"/>
      <c r="X69" s="915"/>
      <c r="Y69" s="915"/>
      <c r="Z69" s="915"/>
      <c r="AA69" s="915">
        <v>9016</v>
      </c>
      <c r="AB69" s="915"/>
      <c r="AC69" s="915"/>
      <c r="AD69" s="915"/>
      <c r="AE69" s="915"/>
      <c r="AF69" s="915">
        <v>9016</v>
      </c>
      <c r="AG69" s="915"/>
      <c r="AH69" s="915"/>
      <c r="AI69" s="915"/>
      <c r="AJ69" s="915"/>
      <c r="AK69" s="915">
        <v>1138</v>
      </c>
      <c r="AL69" s="915"/>
      <c r="AM69" s="915"/>
      <c r="AN69" s="915"/>
      <c r="AO69" s="915"/>
      <c r="AP69" s="915" t="s">
        <v>596</v>
      </c>
      <c r="AQ69" s="915"/>
      <c r="AR69" s="915"/>
      <c r="AS69" s="915"/>
      <c r="AT69" s="915"/>
      <c r="AU69" s="915" t="s">
        <v>596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578</v>
      </c>
      <c r="C70" s="958"/>
      <c r="D70" s="958"/>
      <c r="E70" s="958"/>
      <c r="F70" s="958"/>
      <c r="G70" s="958"/>
      <c r="H70" s="958"/>
      <c r="I70" s="958"/>
      <c r="J70" s="958"/>
      <c r="K70" s="958"/>
      <c r="L70" s="958"/>
      <c r="M70" s="958"/>
      <c r="N70" s="958"/>
      <c r="O70" s="958"/>
      <c r="P70" s="959"/>
      <c r="Q70" s="960">
        <v>1971</v>
      </c>
      <c r="R70" s="915"/>
      <c r="S70" s="915"/>
      <c r="T70" s="915"/>
      <c r="U70" s="915"/>
      <c r="V70" s="915">
        <v>965</v>
      </c>
      <c r="W70" s="915"/>
      <c r="X70" s="915"/>
      <c r="Y70" s="915"/>
      <c r="Z70" s="915"/>
      <c r="AA70" s="915">
        <v>1007</v>
      </c>
      <c r="AB70" s="915"/>
      <c r="AC70" s="915"/>
      <c r="AD70" s="915"/>
      <c r="AE70" s="915"/>
      <c r="AF70" s="915">
        <v>1007</v>
      </c>
      <c r="AG70" s="915"/>
      <c r="AH70" s="915"/>
      <c r="AI70" s="915"/>
      <c r="AJ70" s="915"/>
      <c r="AK70" s="915" t="s">
        <v>596</v>
      </c>
      <c r="AL70" s="915"/>
      <c r="AM70" s="915"/>
      <c r="AN70" s="915"/>
      <c r="AO70" s="915"/>
      <c r="AP70" s="915">
        <v>3672</v>
      </c>
      <c r="AQ70" s="915"/>
      <c r="AR70" s="915"/>
      <c r="AS70" s="915"/>
      <c r="AT70" s="915"/>
      <c r="AU70" s="915">
        <v>562</v>
      </c>
      <c r="AV70" s="915"/>
      <c r="AW70" s="915"/>
      <c r="AX70" s="915"/>
      <c r="AY70" s="915"/>
      <c r="AZ70" s="961" t="s">
        <v>595</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579</v>
      </c>
      <c r="C71" s="958"/>
      <c r="D71" s="958"/>
      <c r="E71" s="958"/>
      <c r="F71" s="958"/>
      <c r="G71" s="958"/>
      <c r="H71" s="958"/>
      <c r="I71" s="958"/>
      <c r="J71" s="958"/>
      <c r="K71" s="958"/>
      <c r="L71" s="958"/>
      <c r="M71" s="958"/>
      <c r="N71" s="958"/>
      <c r="O71" s="958"/>
      <c r="P71" s="959"/>
      <c r="Q71" s="960">
        <v>149</v>
      </c>
      <c r="R71" s="915"/>
      <c r="S71" s="915"/>
      <c r="T71" s="915"/>
      <c r="U71" s="915"/>
      <c r="V71" s="915">
        <v>144</v>
      </c>
      <c r="W71" s="915"/>
      <c r="X71" s="915"/>
      <c r="Y71" s="915"/>
      <c r="Z71" s="915"/>
      <c r="AA71" s="915">
        <v>5</v>
      </c>
      <c r="AB71" s="915"/>
      <c r="AC71" s="915"/>
      <c r="AD71" s="915"/>
      <c r="AE71" s="915"/>
      <c r="AF71" s="915">
        <v>5</v>
      </c>
      <c r="AG71" s="915"/>
      <c r="AH71" s="915"/>
      <c r="AI71" s="915"/>
      <c r="AJ71" s="915"/>
      <c r="AK71" s="915">
        <v>31</v>
      </c>
      <c r="AL71" s="915"/>
      <c r="AM71" s="915"/>
      <c r="AN71" s="915"/>
      <c r="AO71" s="915"/>
      <c r="AP71" s="915" t="s">
        <v>596</v>
      </c>
      <c r="AQ71" s="915"/>
      <c r="AR71" s="915"/>
      <c r="AS71" s="915"/>
      <c r="AT71" s="915"/>
      <c r="AU71" s="915" t="s">
        <v>596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580</v>
      </c>
      <c r="C72" s="958"/>
      <c r="D72" s="958"/>
      <c r="E72" s="958"/>
      <c r="F72" s="958"/>
      <c r="G72" s="958"/>
      <c r="H72" s="958"/>
      <c r="I72" s="958"/>
      <c r="J72" s="958"/>
      <c r="K72" s="958"/>
      <c r="L72" s="958"/>
      <c r="M72" s="958"/>
      <c r="N72" s="958"/>
      <c r="O72" s="958"/>
      <c r="P72" s="959"/>
      <c r="Q72" s="960">
        <v>11</v>
      </c>
      <c r="R72" s="915"/>
      <c r="S72" s="915"/>
      <c r="T72" s="915"/>
      <c r="U72" s="915"/>
      <c r="V72" s="915">
        <v>10</v>
      </c>
      <c r="W72" s="915"/>
      <c r="X72" s="915"/>
      <c r="Y72" s="915"/>
      <c r="Z72" s="915"/>
      <c r="AA72" s="915">
        <v>0</v>
      </c>
      <c r="AB72" s="915"/>
      <c r="AC72" s="915"/>
      <c r="AD72" s="915"/>
      <c r="AE72" s="915"/>
      <c r="AF72" s="915">
        <v>0</v>
      </c>
      <c r="AG72" s="915"/>
      <c r="AH72" s="915"/>
      <c r="AI72" s="915"/>
      <c r="AJ72" s="915"/>
      <c r="AK72" s="915" t="s">
        <v>596</v>
      </c>
      <c r="AL72" s="915"/>
      <c r="AM72" s="915"/>
      <c r="AN72" s="915"/>
      <c r="AO72" s="915"/>
      <c r="AP72" s="915" t="s">
        <v>596</v>
      </c>
      <c r="AQ72" s="915"/>
      <c r="AR72" s="915"/>
      <c r="AS72" s="915"/>
      <c r="AT72" s="915"/>
      <c r="AU72" s="915" t="s">
        <v>596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1011</v>
      </c>
      <c r="R73" s="915"/>
      <c r="S73" s="915"/>
      <c r="T73" s="915"/>
      <c r="U73" s="915"/>
      <c r="V73" s="915">
        <v>1005</v>
      </c>
      <c r="W73" s="915"/>
      <c r="X73" s="915"/>
      <c r="Y73" s="915"/>
      <c r="Z73" s="915"/>
      <c r="AA73" s="915">
        <v>6</v>
      </c>
      <c r="AB73" s="915"/>
      <c r="AC73" s="915"/>
      <c r="AD73" s="915"/>
      <c r="AE73" s="915"/>
      <c r="AF73" s="915">
        <v>6</v>
      </c>
      <c r="AG73" s="915"/>
      <c r="AH73" s="915"/>
      <c r="AI73" s="915"/>
      <c r="AJ73" s="915"/>
      <c r="AK73" s="915">
        <v>47</v>
      </c>
      <c r="AL73" s="915"/>
      <c r="AM73" s="915"/>
      <c r="AN73" s="915"/>
      <c r="AO73" s="915"/>
      <c r="AP73" s="915" t="s">
        <v>596</v>
      </c>
      <c r="AQ73" s="915"/>
      <c r="AR73" s="915"/>
      <c r="AS73" s="915"/>
      <c r="AT73" s="915"/>
      <c r="AU73" s="915" t="s">
        <v>596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v>5933</v>
      </c>
      <c r="R74" s="915"/>
      <c r="S74" s="915"/>
      <c r="T74" s="915"/>
      <c r="U74" s="915"/>
      <c r="V74" s="915">
        <v>5876</v>
      </c>
      <c r="W74" s="915"/>
      <c r="X74" s="915"/>
      <c r="Y74" s="915"/>
      <c r="Z74" s="915"/>
      <c r="AA74" s="915">
        <v>57</v>
      </c>
      <c r="AB74" s="915"/>
      <c r="AC74" s="915"/>
      <c r="AD74" s="915"/>
      <c r="AE74" s="915"/>
      <c r="AF74" s="915">
        <v>57</v>
      </c>
      <c r="AG74" s="915"/>
      <c r="AH74" s="915"/>
      <c r="AI74" s="915"/>
      <c r="AJ74" s="915"/>
      <c r="AK74" s="915">
        <v>891</v>
      </c>
      <c r="AL74" s="915"/>
      <c r="AM74" s="915"/>
      <c r="AN74" s="915"/>
      <c r="AO74" s="915"/>
      <c r="AP74" s="915" t="s">
        <v>596</v>
      </c>
      <c r="AQ74" s="915"/>
      <c r="AR74" s="915"/>
      <c r="AS74" s="915"/>
      <c r="AT74" s="915"/>
      <c r="AU74" s="915" t="s">
        <v>596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3">
        <v>303</v>
      </c>
      <c r="R75" s="964"/>
      <c r="S75" s="964"/>
      <c r="T75" s="964"/>
      <c r="U75" s="914"/>
      <c r="V75" s="965">
        <v>284</v>
      </c>
      <c r="W75" s="964"/>
      <c r="X75" s="964"/>
      <c r="Y75" s="964"/>
      <c r="Z75" s="914"/>
      <c r="AA75" s="965">
        <v>19</v>
      </c>
      <c r="AB75" s="964"/>
      <c r="AC75" s="964"/>
      <c r="AD75" s="964"/>
      <c r="AE75" s="914"/>
      <c r="AF75" s="965">
        <v>19</v>
      </c>
      <c r="AG75" s="964"/>
      <c r="AH75" s="964"/>
      <c r="AI75" s="964"/>
      <c r="AJ75" s="914"/>
      <c r="AK75" s="965">
        <v>88</v>
      </c>
      <c r="AL75" s="964"/>
      <c r="AM75" s="964"/>
      <c r="AN75" s="964"/>
      <c r="AO75" s="914"/>
      <c r="AP75" s="965" t="s">
        <v>596</v>
      </c>
      <c r="AQ75" s="964"/>
      <c r="AR75" s="964"/>
      <c r="AS75" s="964"/>
      <c r="AT75" s="914"/>
      <c r="AU75" s="965" t="s">
        <v>596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584</v>
      </c>
      <c r="C76" s="958"/>
      <c r="D76" s="958"/>
      <c r="E76" s="958"/>
      <c r="F76" s="958"/>
      <c r="G76" s="958"/>
      <c r="H76" s="958"/>
      <c r="I76" s="958"/>
      <c r="J76" s="958"/>
      <c r="K76" s="958"/>
      <c r="L76" s="958"/>
      <c r="M76" s="958"/>
      <c r="N76" s="958"/>
      <c r="O76" s="958"/>
      <c r="P76" s="959"/>
      <c r="Q76" s="963">
        <v>6335</v>
      </c>
      <c r="R76" s="964"/>
      <c r="S76" s="964"/>
      <c r="T76" s="964"/>
      <c r="U76" s="914"/>
      <c r="V76" s="965">
        <v>4962</v>
      </c>
      <c r="W76" s="964"/>
      <c r="X76" s="964"/>
      <c r="Y76" s="964"/>
      <c r="Z76" s="914"/>
      <c r="AA76" s="965">
        <v>1373</v>
      </c>
      <c r="AB76" s="964"/>
      <c r="AC76" s="964"/>
      <c r="AD76" s="964"/>
      <c r="AE76" s="914"/>
      <c r="AF76" s="965">
        <v>1373</v>
      </c>
      <c r="AG76" s="964"/>
      <c r="AH76" s="964"/>
      <c r="AI76" s="964"/>
      <c r="AJ76" s="914"/>
      <c r="AK76" s="965" t="s">
        <v>596</v>
      </c>
      <c r="AL76" s="964"/>
      <c r="AM76" s="964"/>
      <c r="AN76" s="964"/>
      <c r="AO76" s="914"/>
      <c r="AP76" s="965" t="s">
        <v>596</v>
      </c>
      <c r="AQ76" s="964"/>
      <c r="AR76" s="964"/>
      <c r="AS76" s="964"/>
      <c r="AT76" s="914"/>
      <c r="AU76" s="965" t="s">
        <v>596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585</v>
      </c>
      <c r="C77" s="958"/>
      <c r="D77" s="958"/>
      <c r="E77" s="958"/>
      <c r="F77" s="958"/>
      <c r="G77" s="958"/>
      <c r="H77" s="958"/>
      <c r="I77" s="958"/>
      <c r="J77" s="958"/>
      <c r="K77" s="958"/>
      <c r="L77" s="958"/>
      <c r="M77" s="958"/>
      <c r="N77" s="958"/>
      <c r="O77" s="958"/>
      <c r="P77" s="959"/>
      <c r="Q77" s="963">
        <v>895</v>
      </c>
      <c r="R77" s="964"/>
      <c r="S77" s="964"/>
      <c r="T77" s="964"/>
      <c r="U77" s="914"/>
      <c r="V77" s="965">
        <v>894</v>
      </c>
      <c r="W77" s="964"/>
      <c r="X77" s="964"/>
      <c r="Y77" s="964"/>
      <c r="Z77" s="914"/>
      <c r="AA77" s="965">
        <v>1</v>
      </c>
      <c r="AB77" s="964"/>
      <c r="AC77" s="964"/>
      <c r="AD77" s="964"/>
      <c r="AE77" s="914"/>
      <c r="AF77" s="965">
        <v>1</v>
      </c>
      <c r="AG77" s="964"/>
      <c r="AH77" s="964"/>
      <c r="AI77" s="964"/>
      <c r="AJ77" s="914"/>
      <c r="AK77" s="965" t="s">
        <v>596</v>
      </c>
      <c r="AL77" s="964"/>
      <c r="AM77" s="964"/>
      <c r="AN77" s="964"/>
      <c r="AO77" s="914"/>
      <c r="AP77" s="965" t="s">
        <v>596</v>
      </c>
      <c r="AQ77" s="964"/>
      <c r="AR77" s="964"/>
      <c r="AS77" s="964"/>
      <c r="AT77" s="914"/>
      <c r="AU77" s="965" t="s">
        <v>596</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586</v>
      </c>
      <c r="C78" s="958"/>
      <c r="D78" s="958"/>
      <c r="E78" s="958"/>
      <c r="F78" s="958"/>
      <c r="G78" s="958"/>
      <c r="H78" s="958"/>
      <c r="I78" s="958"/>
      <c r="J78" s="958"/>
      <c r="K78" s="958"/>
      <c r="L78" s="958"/>
      <c r="M78" s="958"/>
      <c r="N78" s="958"/>
      <c r="O78" s="958"/>
      <c r="P78" s="959"/>
      <c r="Q78" s="960">
        <v>66</v>
      </c>
      <c r="R78" s="915"/>
      <c r="S78" s="915"/>
      <c r="T78" s="915"/>
      <c r="U78" s="915"/>
      <c r="V78" s="915">
        <v>65</v>
      </c>
      <c r="W78" s="915"/>
      <c r="X78" s="915"/>
      <c r="Y78" s="915"/>
      <c r="Z78" s="915"/>
      <c r="AA78" s="915">
        <v>1</v>
      </c>
      <c r="AB78" s="915"/>
      <c r="AC78" s="915"/>
      <c r="AD78" s="915"/>
      <c r="AE78" s="915"/>
      <c r="AF78" s="915">
        <v>1</v>
      </c>
      <c r="AG78" s="915"/>
      <c r="AH78" s="915"/>
      <c r="AI78" s="915"/>
      <c r="AJ78" s="915"/>
      <c r="AK78" s="915">
        <v>27</v>
      </c>
      <c r="AL78" s="915"/>
      <c r="AM78" s="915"/>
      <c r="AN78" s="915"/>
      <c r="AO78" s="915"/>
      <c r="AP78" s="915" t="s">
        <v>596</v>
      </c>
      <c r="AQ78" s="915"/>
      <c r="AR78" s="915"/>
      <c r="AS78" s="915"/>
      <c r="AT78" s="915"/>
      <c r="AU78" s="915" t="s">
        <v>596</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587</v>
      </c>
      <c r="C79" s="958"/>
      <c r="D79" s="958"/>
      <c r="E79" s="958"/>
      <c r="F79" s="958"/>
      <c r="G79" s="958"/>
      <c r="H79" s="958"/>
      <c r="I79" s="958"/>
      <c r="J79" s="958"/>
      <c r="K79" s="958"/>
      <c r="L79" s="958"/>
      <c r="M79" s="958"/>
      <c r="N79" s="958"/>
      <c r="O79" s="958"/>
      <c r="P79" s="959"/>
      <c r="Q79" s="960">
        <v>8</v>
      </c>
      <c r="R79" s="915"/>
      <c r="S79" s="915"/>
      <c r="T79" s="915"/>
      <c r="U79" s="915"/>
      <c r="V79" s="915">
        <v>7</v>
      </c>
      <c r="W79" s="915"/>
      <c r="X79" s="915"/>
      <c r="Y79" s="915"/>
      <c r="Z79" s="915"/>
      <c r="AA79" s="915">
        <v>1</v>
      </c>
      <c r="AB79" s="915"/>
      <c r="AC79" s="915"/>
      <c r="AD79" s="915"/>
      <c r="AE79" s="915"/>
      <c r="AF79" s="915">
        <v>1</v>
      </c>
      <c r="AG79" s="915"/>
      <c r="AH79" s="915"/>
      <c r="AI79" s="915"/>
      <c r="AJ79" s="915"/>
      <c r="AK79" s="915" t="s">
        <v>596</v>
      </c>
      <c r="AL79" s="915"/>
      <c r="AM79" s="915"/>
      <c r="AN79" s="915"/>
      <c r="AO79" s="915"/>
      <c r="AP79" s="915" t="s">
        <v>596</v>
      </c>
      <c r="AQ79" s="915"/>
      <c r="AR79" s="915"/>
      <c r="AS79" s="915"/>
      <c r="AT79" s="915"/>
      <c r="AU79" s="915" t="s">
        <v>596</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588</v>
      </c>
      <c r="C80" s="958"/>
      <c r="D80" s="958"/>
      <c r="E80" s="958"/>
      <c r="F80" s="958"/>
      <c r="G80" s="958"/>
      <c r="H80" s="958"/>
      <c r="I80" s="958"/>
      <c r="J80" s="958"/>
      <c r="K80" s="958"/>
      <c r="L80" s="958"/>
      <c r="M80" s="958"/>
      <c r="N80" s="958"/>
      <c r="O80" s="958"/>
      <c r="P80" s="959"/>
      <c r="Q80" s="960">
        <v>3</v>
      </c>
      <c r="R80" s="915"/>
      <c r="S80" s="915"/>
      <c r="T80" s="915"/>
      <c r="U80" s="915"/>
      <c r="V80" s="915">
        <v>2</v>
      </c>
      <c r="W80" s="915"/>
      <c r="X80" s="915"/>
      <c r="Y80" s="915"/>
      <c r="Z80" s="915"/>
      <c r="AA80" s="915">
        <v>1</v>
      </c>
      <c r="AB80" s="915"/>
      <c r="AC80" s="915"/>
      <c r="AD80" s="915"/>
      <c r="AE80" s="915"/>
      <c r="AF80" s="915">
        <v>1</v>
      </c>
      <c r="AG80" s="915"/>
      <c r="AH80" s="915"/>
      <c r="AI80" s="915"/>
      <c r="AJ80" s="915"/>
      <c r="AK80" s="915" t="s">
        <v>596</v>
      </c>
      <c r="AL80" s="915"/>
      <c r="AM80" s="915"/>
      <c r="AN80" s="915"/>
      <c r="AO80" s="915"/>
      <c r="AP80" s="915" t="s">
        <v>596</v>
      </c>
      <c r="AQ80" s="915"/>
      <c r="AR80" s="915"/>
      <c r="AS80" s="915"/>
      <c r="AT80" s="915"/>
      <c r="AU80" s="915" t="s">
        <v>596</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589</v>
      </c>
      <c r="C81" s="958"/>
      <c r="D81" s="958"/>
      <c r="E81" s="958"/>
      <c r="F81" s="958"/>
      <c r="G81" s="958"/>
      <c r="H81" s="958"/>
      <c r="I81" s="958"/>
      <c r="J81" s="958"/>
      <c r="K81" s="958"/>
      <c r="L81" s="958"/>
      <c r="M81" s="958"/>
      <c r="N81" s="958"/>
      <c r="O81" s="958"/>
      <c r="P81" s="959"/>
      <c r="Q81" s="960">
        <v>266</v>
      </c>
      <c r="R81" s="915"/>
      <c r="S81" s="915"/>
      <c r="T81" s="915"/>
      <c r="U81" s="915"/>
      <c r="V81" s="915">
        <v>257</v>
      </c>
      <c r="W81" s="915"/>
      <c r="X81" s="915"/>
      <c r="Y81" s="915"/>
      <c r="Z81" s="915"/>
      <c r="AA81" s="915">
        <v>9</v>
      </c>
      <c r="AB81" s="915"/>
      <c r="AC81" s="915"/>
      <c r="AD81" s="915"/>
      <c r="AE81" s="915"/>
      <c r="AF81" s="915">
        <v>9</v>
      </c>
      <c r="AG81" s="915"/>
      <c r="AH81" s="915"/>
      <c r="AI81" s="915"/>
      <c r="AJ81" s="915"/>
      <c r="AK81" s="915">
        <v>0</v>
      </c>
      <c r="AL81" s="915"/>
      <c r="AM81" s="915"/>
      <c r="AN81" s="915"/>
      <c r="AO81" s="915"/>
      <c r="AP81" s="915">
        <v>953</v>
      </c>
      <c r="AQ81" s="915"/>
      <c r="AR81" s="915"/>
      <c r="AS81" s="915"/>
      <c r="AT81" s="915"/>
      <c r="AU81" s="915">
        <v>18</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590</v>
      </c>
      <c r="C82" s="958"/>
      <c r="D82" s="958"/>
      <c r="E82" s="958"/>
      <c r="F82" s="958"/>
      <c r="G82" s="958"/>
      <c r="H82" s="958"/>
      <c r="I82" s="958"/>
      <c r="J82" s="958"/>
      <c r="K82" s="958"/>
      <c r="L82" s="958"/>
      <c r="M82" s="958"/>
      <c r="N82" s="958"/>
      <c r="O82" s="958"/>
      <c r="P82" s="959"/>
      <c r="Q82" s="960">
        <v>322</v>
      </c>
      <c r="R82" s="915"/>
      <c r="S82" s="915"/>
      <c r="T82" s="915"/>
      <c r="U82" s="915"/>
      <c r="V82" s="915">
        <v>254</v>
      </c>
      <c r="W82" s="915"/>
      <c r="X82" s="915"/>
      <c r="Y82" s="915"/>
      <c r="Z82" s="915"/>
      <c r="AA82" s="915">
        <v>69</v>
      </c>
      <c r="AB82" s="915"/>
      <c r="AC82" s="915"/>
      <c r="AD82" s="915"/>
      <c r="AE82" s="915"/>
      <c r="AF82" s="915">
        <v>69</v>
      </c>
      <c r="AG82" s="915"/>
      <c r="AH82" s="915"/>
      <c r="AI82" s="915"/>
      <c r="AJ82" s="915"/>
      <c r="AK82" s="915" t="s">
        <v>596</v>
      </c>
      <c r="AL82" s="915"/>
      <c r="AM82" s="915"/>
      <c r="AN82" s="915"/>
      <c r="AO82" s="915"/>
      <c r="AP82" s="915">
        <v>15</v>
      </c>
      <c r="AQ82" s="915"/>
      <c r="AR82" s="915"/>
      <c r="AS82" s="915"/>
      <c r="AT82" s="915"/>
      <c r="AU82" s="915">
        <v>6</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591</v>
      </c>
      <c r="C83" s="958"/>
      <c r="D83" s="958"/>
      <c r="E83" s="958"/>
      <c r="F83" s="958"/>
      <c r="G83" s="958"/>
      <c r="H83" s="958"/>
      <c r="I83" s="958"/>
      <c r="J83" s="958"/>
      <c r="K83" s="958"/>
      <c r="L83" s="958"/>
      <c r="M83" s="958"/>
      <c r="N83" s="958"/>
      <c r="O83" s="958"/>
      <c r="P83" s="959"/>
      <c r="Q83" s="960">
        <v>392</v>
      </c>
      <c r="R83" s="915"/>
      <c r="S83" s="915"/>
      <c r="T83" s="915"/>
      <c r="U83" s="915"/>
      <c r="V83" s="915">
        <v>359</v>
      </c>
      <c r="W83" s="915"/>
      <c r="X83" s="915"/>
      <c r="Y83" s="915"/>
      <c r="Z83" s="915"/>
      <c r="AA83" s="915">
        <v>33</v>
      </c>
      <c r="AB83" s="915"/>
      <c r="AC83" s="915"/>
      <c r="AD83" s="915"/>
      <c r="AE83" s="915"/>
      <c r="AF83" s="915">
        <v>33</v>
      </c>
      <c r="AG83" s="915"/>
      <c r="AH83" s="915"/>
      <c r="AI83" s="915"/>
      <c r="AJ83" s="915"/>
      <c r="AK83" s="915" t="s">
        <v>596</v>
      </c>
      <c r="AL83" s="915"/>
      <c r="AM83" s="915"/>
      <c r="AN83" s="915"/>
      <c r="AO83" s="915"/>
      <c r="AP83" s="915" t="s">
        <v>596</v>
      </c>
      <c r="AQ83" s="915"/>
      <c r="AR83" s="915"/>
      <c r="AS83" s="915"/>
      <c r="AT83" s="915"/>
      <c r="AU83" s="915" t="s">
        <v>596</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592</v>
      </c>
      <c r="C84" s="958"/>
      <c r="D84" s="958"/>
      <c r="E84" s="958"/>
      <c r="F84" s="958"/>
      <c r="G84" s="958"/>
      <c r="H84" s="958"/>
      <c r="I84" s="958"/>
      <c r="J84" s="958"/>
      <c r="K84" s="958"/>
      <c r="L84" s="958"/>
      <c r="M84" s="958"/>
      <c r="N84" s="958"/>
      <c r="O84" s="958"/>
      <c r="P84" s="959"/>
      <c r="Q84" s="960">
        <v>190</v>
      </c>
      <c r="R84" s="915"/>
      <c r="S84" s="915"/>
      <c r="T84" s="915"/>
      <c r="U84" s="915"/>
      <c r="V84" s="915">
        <v>186</v>
      </c>
      <c r="W84" s="915"/>
      <c r="X84" s="915"/>
      <c r="Y84" s="915"/>
      <c r="Z84" s="915"/>
      <c r="AA84" s="915">
        <v>4</v>
      </c>
      <c r="AB84" s="915"/>
      <c r="AC84" s="915"/>
      <c r="AD84" s="915"/>
      <c r="AE84" s="915"/>
      <c r="AF84" s="915">
        <v>4</v>
      </c>
      <c r="AG84" s="915"/>
      <c r="AH84" s="915"/>
      <c r="AI84" s="915"/>
      <c r="AJ84" s="915"/>
      <c r="AK84" s="915">
        <v>1</v>
      </c>
      <c r="AL84" s="915"/>
      <c r="AM84" s="915"/>
      <c r="AN84" s="915"/>
      <c r="AO84" s="915"/>
      <c r="AP84" s="915">
        <v>134</v>
      </c>
      <c r="AQ84" s="915"/>
      <c r="AR84" s="915"/>
      <c r="AS84" s="915"/>
      <c r="AT84" s="915"/>
      <c r="AU84" s="915" t="s">
        <v>596</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593</v>
      </c>
      <c r="C85" s="958"/>
      <c r="D85" s="958"/>
      <c r="E85" s="958"/>
      <c r="F85" s="958"/>
      <c r="G85" s="958"/>
      <c r="H85" s="958"/>
      <c r="I85" s="958"/>
      <c r="J85" s="958"/>
      <c r="K85" s="958"/>
      <c r="L85" s="958"/>
      <c r="M85" s="958"/>
      <c r="N85" s="958"/>
      <c r="O85" s="958"/>
      <c r="P85" s="959"/>
      <c r="Q85" s="960">
        <v>226</v>
      </c>
      <c r="R85" s="915"/>
      <c r="S85" s="915"/>
      <c r="T85" s="915"/>
      <c r="U85" s="915"/>
      <c r="V85" s="915">
        <v>149</v>
      </c>
      <c r="W85" s="915"/>
      <c r="X85" s="915"/>
      <c r="Y85" s="915"/>
      <c r="Z85" s="915"/>
      <c r="AA85" s="915">
        <v>77</v>
      </c>
      <c r="AB85" s="915"/>
      <c r="AC85" s="915"/>
      <c r="AD85" s="915"/>
      <c r="AE85" s="915"/>
      <c r="AF85" s="915">
        <v>77</v>
      </c>
      <c r="AG85" s="915"/>
      <c r="AH85" s="915"/>
      <c r="AI85" s="915"/>
      <c r="AJ85" s="915"/>
      <c r="AK85" s="915" t="s">
        <v>596</v>
      </c>
      <c r="AL85" s="915"/>
      <c r="AM85" s="915"/>
      <c r="AN85" s="915"/>
      <c r="AO85" s="915"/>
      <c r="AP85" s="915" t="s">
        <v>596</v>
      </c>
      <c r="AQ85" s="915"/>
      <c r="AR85" s="915"/>
      <c r="AS85" s="915"/>
      <c r="AT85" s="915"/>
      <c r="AU85" s="915" t="s">
        <v>596</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594</v>
      </c>
      <c r="C86" s="958"/>
      <c r="D86" s="958"/>
      <c r="E86" s="958"/>
      <c r="F86" s="958"/>
      <c r="G86" s="958"/>
      <c r="H86" s="958"/>
      <c r="I86" s="958"/>
      <c r="J86" s="958"/>
      <c r="K86" s="958"/>
      <c r="L86" s="958"/>
      <c r="M86" s="958"/>
      <c r="N86" s="958"/>
      <c r="O86" s="958"/>
      <c r="P86" s="959"/>
      <c r="Q86" s="960">
        <v>33</v>
      </c>
      <c r="R86" s="915"/>
      <c r="S86" s="915"/>
      <c r="T86" s="915"/>
      <c r="U86" s="915"/>
      <c r="V86" s="915">
        <v>25</v>
      </c>
      <c r="W86" s="915"/>
      <c r="X86" s="915"/>
      <c r="Y86" s="915"/>
      <c r="Z86" s="915"/>
      <c r="AA86" s="915">
        <v>7</v>
      </c>
      <c r="AB86" s="915"/>
      <c r="AC86" s="915"/>
      <c r="AD86" s="915"/>
      <c r="AE86" s="915"/>
      <c r="AF86" s="915">
        <v>7</v>
      </c>
      <c r="AG86" s="915"/>
      <c r="AH86" s="915"/>
      <c r="AI86" s="915"/>
      <c r="AJ86" s="915"/>
      <c r="AK86" s="915" t="s">
        <v>596</v>
      </c>
      <c r="AL86" s="915"/>
      <c r="AM86" s="915"/>
      <c r="AN86" s="915"/>
      <c r="AO86" s="915"/>
      <c r="AP86" s="915" t="s">
        <v>596</v>
      </c>
      <c r="AQ86" s="915"/>
      <c r="AR86" s="915"/>
      <c r="AS86" s="915"/>
      <c r="AT86" s="915"/>
      <c r="AU86" s="915" t="s">
        <v>596</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t="s">
        <v>596</v>
      </c>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384</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11690</v>
      </c>
      <c r="AG88" s="926"/>
      <c r="AH88" s="926"/>
      <c r="AI88" s="926"/>
      <c r="AJ88" s="926"/>
      <c r="AK88" s="923"/>
      <c r="AL88" s="923"/>
      <c r="AM88" s="923"/>
      <c r="AN88" s="923"/>
      <c r="AO88" s="923"/>
      <c r="AP88" s="926">
        <v>4774</v>
      </c>
      <c r="AQ88" s="926"/>
      <c r="AR88" s="926"/>
      <c r="AS88" s="926"/>
      <c r="AT88" s="926"/>
      <c r="AU88" s="926">
        <v>586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302</v>
      </c>
      <c r="AG109" s="979"/>
      <c r="AH109" s="979"/>
      <c r="AI109" s="979"/>
      <c r="AJ109" s="980"/>
      <c r="AK109" s="978" t="s">
        <v>301</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302</v>
      </c>
      <c r="BW109" s="979"/>
      <c r="BX109" s="979"/>
      <c r="BY109" s="979"/>
      <c r="BZ109" s="980"/>
      <c r="CA109" s="978" t="s">
        <v>301</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302</v>
      </c>
      <c r="DM109" s="979"/>
      <c r="DN109" s="979"/>
      <c r="DO109" s="979"/>
      <c r="DP109" s="980"/>
      <c r="DQ109" s="978" t="s">
        <v>301</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422336</v>
      </c>
      <c r="AB110" s="986"/>
      <c r="AC110" s="986"/>
      <c r="AD110" s="986"/>
      <c r="AE110" s="987"/>
      <c r="AF110" s="988">
        <v>472288</v>
      </c>
      <c r="AG110" s="986"/>
      <c r="AH110" s="986"/>
      <c r="AI110" s="986"/>
      <c r="AJ110" s="987"/>
      <c r="AK110" s="988">
        <v>521682</v>
      </c>
      <c r="AL110" s="986"/>
      <c r="AM110" s="986"/>
      <c r="AN110" s="986"/>
      <c r="AO110" s="987"/>
      <c r="AP110" s="989">
        <v>19</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4794792</v>
      </c>
      <c r="BR110" s="1021"/>
      <c r="BS110" s="1021"/>
      <c r="BT110" s="1021"/>
      <c r="BU110" s="1021"/>
      <c r="BV110" s="1021">
        <v>4680788</v>
      </c>
      <c r="BW110" s="1021"/>
      <c r="BX110" s="1021"/>
      <c r="BY110" s="1021"/>
      <c r="BZ110" s="1021"/>
      <c r="CA110" s="1021">
        <v>4593281</v>
      </c>
      <c r="CB110" s="1021"/>
      <c r="CC110" s="1021"/>
      <c r="CD110" s="1021"/>
      <c r="CE110" s="1021"/>
      <c r="CF110" s="1035">
        <v>167.3</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432</v>
      </c>
      <c r="DM110" s="1021"/>
      <c r="DN110" s="1021"/>
      <c r="DO110" s="1021"/>
      <c r="DP110" s="1021"/>
      <c r="DQ110" s="1021" t="s">
        <v>431</v>
      </c>
      <c r="DR110" s="1021"/>
      <c r="DS110" s="1021"/>
      <c r="DT110" s="1021"/>
      <c r="DU110" s="1021"/>
      <c r="DV110" s="1022" t="s">
        <v>431</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386</v>
      </c>
      <c r="AG111" s="1028"/>
      <c r="AH111" s="1028"/>
      <c r="AI111" s="1028"/>
      <c r="AJ111" s="1029"/>
      <c r="AK111" s="1030" t="s">
        <v>434</v>
      </c>
      <c r="AL111" s="1028"/>
      <c r="AM111" s="1028"/>
      <c r="AN111" s="1028"/>
      <c r="AO111" s="1029"/>
      <c r="AP111" s="1031" t="s">
        <v>431</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138</v>
      </c>
      <c r="BR111" s="1014"/>
      <c r="BS111" s="1014"/>
      <c r="BT111" s="1014"/>
      <c r="BU111" s="1014"/>
      <c r="BV111" s="1014" t="s">
        <v>436</v>
      </c>
      <c r="BW111" s="1014"/>
      <c r="BX111" s="1014"/>
      <c r="BY111" s="1014"/>
      <c r="BZ111" s="1014"/>
      <c r="CA111" s="1014" t="s">
        <v>431</v>
      </c>
      <c r="CB111" s="1014"/>
      <c r="CC111" s="1014"/>
      <c r="CD111" s="1014"/>
      <c r="CE111" s="1014"/>
      <c r="CF111" s="1008" t="s">
        <v>434</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138</v>
      </c>
      <c r="DH111" s="1014"/>
      <c r="DI111" s="1014"/>
      <c r="DJ111" s="1014"/>
      <c r="DK111" s="1014"/>
      <c r="DL111" s="1014" t="s">
        <v>431</v>
      </c>
      <c r="DM111" s="1014"/>
      <c r="DN111" s="1014"/>
      <c r="DO111" s="1014"/>
      <c r="DP111" s="1014"/>
      <c r="DQ111" s="1014" t="s">
        <v>436</v>
      </c>
      <c r="DR111" s="1014"/>
      <c r="DS111" s="1014"/>
      <c r="DT111" s="1014"/>
      <c r="DU111" s="1014"/>
      <c r="DV111" s="1015" t="s">
        <v>438</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386</v>
      </c>
      <c r="AB112" s="1053"/>
      <c r="AC112" s="1053"/>
      <c r="AD112" s="1053"/>
      <c r="AE112" s="1054"/>
      <c r="AF112" s="1055" t="s">
        <v>438</v>
      </c>
      <c r="AG112" s="1053"/>
      <c r="AH112" s="1053"/>
      <c r="AI112" s="1053"/>
      <c r="AJ112" s="1054"/>
      <c r="AK112" s="1055" t="s">
        <v>436</v>
      </c>
      <c r="AL112" s="1053"/>
      <c r="AM112" s="1053"/>
      <c r="AN112" s="1053"/>
      <c r="AO112" s="1054"/>
      <c r="AP112" s="1056" t="s">
        <v>438</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801785</v>
      </c>
      <c r="BR112" s="1014"/>
      <c r="BS112" s="1014"/>
      <c r="BT112" s="1014"/>
      <c r="BU112" s="1014"/>
      <c r="BV112" s="1014">
        <v>752824</v>
      </c>
      <c r="BW112" s="1014"/>
      <c r="BX112" s="1014"/>
      <c r="BY112" s="1014"/>
      <c r="BZ112" s="1014"/>
      <c r="CA112" s="1014">
        <v>702264</v>
      </c>
      <c r="CB112" s="1014"/>
      <c r="CC112" s="1014"/>
      <c r="CD112" s="1014"/>
      <c r="CE112" s="1014"/>
      <c r="CF112" s="1008">
        <v>25.6</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138</v>
      </c>
      <c r="DH112" s="1014"/>
      <c r="DI112" s="1014"/>
      <c r="DJ112" s="1014"/>
      <c r="DK112" s="1014"/>
      <c r="DL112" s="1014" t="s">
        <v>438</v>
      </c>
      <c r="DM112" s="1014"/>
      <c r="DN112" s="1014"/>
      <c r="DO112" s="1014"/>
      <c r="DP112" s="1014"/>
      <c r="DQ112" s="1014" t="s">
        <v>386</v>
      </c>
      <c r="DR112" s="1014"/>
      <c r="DS112" s="1014"/>
      <c r="DT112" s="1014"/>
      <c r="DU112" s="1014"/>
      <c r="DV112" s="1015" t="s">
        <v>386</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65493</v>
      </c>
      <c r="AB113" s="1028"/>
      <c r="AC113" s="1028"/>
      <c r="AD113" s="1028"/>
      <c r="AE113" s="1029"/>
      <c r="AF113" s="1030">
        <v>64544</v>
      </c>
      <c r="AG113" s="1028"/>
      <c r="AH113" s="1028"/>
      <c r="AI113" s="1028"/>
      <c r="AJ113" s="1029"/>
      <c r="AK113" s="1030">
        <v>63939</v>
      </c>
      <c r="AL113" s="1028"/>
      <c r="AM113" s="1028"/>
      <c r="AN113" s="1028"/>
      <c r="AO113" s="1029"/>
      <c r="AP113" s="1031">
        <v>2.2999999999999998</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615727</v>
      </c>
      <c r="BR113" s="1014"/>
      <c r="BS113" s="1014"/>
      <c r="BT113" s="1014"/>
      <c r="BU113" s="1014"/>
      <c r="BV113" s="1014">
        <v>582892</v>
      </c>
      <c r="BW113" s="1014"/>
      <c r="BX113" s="1014"/>
      <c r="BY113" s="1014"/>
      <c r="BZ113" s="1014"/>
      <c r="CA113" s="1014">
        <v>585815</v>
      </c>
      <c r="CB113" s="1014"/>
      <c r="CC113" s="1014"/>
      <c r="CD113" s="1014"/>
      <c r="CE113" s="1014"/>
      <c r="CF113" s="1008">
        <v>21.3</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431</v>
      </c>
      <c r="DH113" s="1053"/>
      <c r="DI113" s="1053"/>
      <c r="DJ113" s="1053"/>
      <c r="DK113" s="1054"/>
      <c r="DL113" s="1055" t="s">
        <v>436</v>
      </c>
      <c r="DM113" s="1053"/>
      <c r="DN113" s="1053"/>
      <c r="DO113" s="1053"/>
      <c r="DP113" s="1054"/>
      <c r="DQ113" s="1055" t="s">
        <v>431</v>
      </c>
      <c r="DR113" s="1053"/>
      <c r="DS113" s="1053"/>
      <c r="DT113" s="1053"/>
      <c r="DU113" s="1054"/>
      <c r="DV113" s="1056" t="s">
        <v>436</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68062</v>
      </c>
      <c r="AB114" s="1053"/>
      <c r="AC114" s="1053"/>
      <c r="AD114" s="1053"/>
      <c r="AE114" s="1054"/>
      <c r="AF114" s="1055">
        <v>55598</v>
      </c>
      <c r="AG114" s="1053"/>
      <c r="AH114" s="1053"/>
      <c r="AI114" s="1053"/>
      <c r="AJ114" s="1054"/>
      <c r="AK114" s="1055">
        <v>49599</v>
      </c>
      <c r="AL114" s="1053"/>
      <c r="AM114" s="1053"/>
      <c r="AN114" s="1053"/>
      <c r="AO114" s="1054"/>
      <c r="AP114" s="1056">
        <v>1.8</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1028513</v>
      </c>
      <c r="BR114" s="1014"/>
      <c r="BS114" s="1014"/>
      <c r="BT114" s="1014"/>
      <c r="BU114" s="1014"/>
      <c r="BV114" s="1014">
        <v>963740</v>
      </c>
      <c r="BW114" s="1014"/>
      <c r="BX114" s="1014"/>
      <c r="BY114" s="1014"/>
      <c r="BZ114" s="1014"/>
      <c r="CA114" s="1014">
        <v>951505</v>
      </c>
      <c r="CB114" s="1014"/>
      <c r="CC114" s="1014"/>
      <c r="CD114" s="1014"/>
      <c r="CE114" s="1014"/>
      <c r="CF114" s="1008">
        <v>34.6</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386</v>
      </c>
      <c r="DH114" s="1053"/>
      <c r="DI114" s="1053"/>
      <c r="DJ114" s="1053"/>
      <c r="DK114" s="1054"/>
      <c r="DL114" s="1055" t="s">
        <v>431</v>
      </c>
      <c r="DM114" s="1053"/>
      <c r="DN114" s="1053"/>
      <c r="DO114" s="1053"/>
      <c r="DP114" s="1054"/>
      <c r="DQ114" s="1055" t="s">
        <v>431</v>
      </c>
      <c r="DR114" s="1053"/>
      <c r="DS114" s="1053"/>
      <c r="DT114" s="1053"/>
      <c r="DU114" s="1054"/>
      <c r="DV114" s="1056" t="s">
        <v>138</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431</v>
      </c>
      <c r="AB115" s="1028"/>
      <c r="AC115" s="1028"/>
      <c r="AD115" s="1028"/>
      <c r="AE115" s="1029"/>
      <c r="AF115" s="1030" t="s">
        <v>436</v>
      </c>
      <c r="AG115" s="1028"/>
      <c r="AH115" s="1028"/>
      <c r="AI115" s="1028"/>
      <c r="AJ115" s="1029"/>
      <c r="AK115" s="1030" t="s">
        <v>386</v>
      </c>
      <c r="AL115" s="1028"/>
      <c r="AM115" s="1028"/>
      <c r="AN115" s="1028"/>
      <c r="AO115" s="1029"/>
      <c r="AP115" s="1031" t="s">
        <v>438</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138</v>
      </c>
      <c r="BW115" s="1014"/>
      <c r="BX115" s="1014"/>
      <c r="BY115" s="1014"/>
      <c r="BZ115" s="1014"/>
      <c r="CA115" s="1014" t="s">
        <v>438</v>
      </c>
      <c r="CB115" s="1014"/>
      <c r="CC115" s="1014"/>
      <c r="CD115" s="1014"/>
      <c r="CE115" s="1014"/>
      <c r="CF115" s="1008" t="s">
        <v>431</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431</v>
      </c>
      <c r="DH115" s="1053"/>
      <c r="DI115" s="1053"/>
      <c r="DJ115" s="1053"/>
      <c r="DK115" s="1054"/>
      <c r="DL115" s="1055" t="s">
        <v>436</v>
      </c>
      <c r="DM115" s="1053"/>
      <c r="DN115" s="1053"/>
      <c r="DO115" s="1053"/>
      <c r="DP115" s="1054"/>
      <c r="DQ115" s="1055" t="s">
        <v>436</v>
      </c>
      <c r="DR115" s="1053"/>
      <c r="DS115" s="1053"/>
      <c r="DT115" s="1053"/>
      <c r="DU115" s="1054"/>
      <c r="DV115" s="1056" t="s">
        <v>438</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134</v>
      </c>
      <c r="AB116" s="1053"/>
      <c r="AC116" s="1053"/>
      <c r="AD116" s="1053"/>
      <c r="AE116" s="1054"/>
      <c r="AF116" s="1055">
        <v>145</v>
      </c>
      <c r="AG116" s="1053"/>
      <c r="AH116" s="1053"/>
      <c r="AI116" s="1053"/>
      <c r="AJ116" s="1054"/>
      <c r="AK116" s="1055">
        <v>135</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431</v>
      </c>
      <c r="BW116" s="1014"/>
      <c r="BX116" s="1014"/>
      <c r="BY116" s="1014"/>
      <c r="BZ116" s="1014"/>
      <c r="CA116" s="1014" t="s">
        <v>436</v>
      </c>
      <c r="CB116" s="1014"/>
      <c r="CC116" s="1014"/>
      <c r="CD116" s="1014"/>
      <c r="CE116" s="1014"/>
      <c r="CF116" s="1008" t="s">
        <v>436</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431</v>
      </c>
      <c r="DH116" s="1053"/>
      <c r="DI116" s="1053"/>
      <c r="DJ116" s="1053"/>
      <c r="DK116" s="1054"/>
      <c r="DL116" s="1055" t="s">
        <v>436</v>
      </c>
      <c r="DM116" s="1053"/>
      <c r="DN116" s="1053"/>
      <c r="DO116" s="1053"/>
      <c r="DP116" s="1054"/>
      <c r="DQ116" s="1055" t="s">
        <v>138</v>
      </c>
      <c r="DR116" s="1053"/>
      <c r="DS116" s="1053"/>
      <c r="DT116" s="1053"/>
      <c r="DU116" s="1054"/>
      <c r="DV116" s="1056" t="s">
        <v>431</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556025</v>
      </c>
      <c r="AB117" s="1071"/>
      <c r="AC117" s="1071"/>
      <c r="AD117" s="1071"/>
      <c r="AE117" s="1072"/>
      <c r="AF117" s="1073">
        <v>592575</v>
      </c>
      <c r="AG117" s="1071"/>
      <c r="AH117" s="1071"/>
      <c r="AI117" s="1071"/>
      <c r="AJ117" s="1072"/>
      <c r="AK117" s="1073">
        <v>635355</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457</v>
      </c>
      <c r="BR117" s="1014"/>
      <c r="BS117" s="1014"/>
      <c r="BT117" s="1014"/>
      <c r="BU117" s="1014"/>
      <c r="BV117" s="1014" t="s">
        <v>434</v>
      </c>
      <c r="BW117" s="1014"/>
      <c r="BX117" s="1014"/>
      <c r="BY117" s="1014"/>
      <c r="BZ117" s="1014"/>
      <c r="CA117" s="1014" t="s">
        <v>436</v>
      </c>
      <c r="CB117" s="1014"/>
      <c r="CC117" s="1014"/>
      <c r="CD117" s="1014"/>
      <c r="CE117" s="1014"/>
      <c r="CF117" s="1008" t="s">
        <v>436</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434</v>
      </c>
      <c r="DH117" s="1053"/>
      <c r="DI117" s="1053"/>
      <c r="DJ117" s="1053"/>
      <c r="DK117" s="1054"/>
      <c r="DL117" s="1055" t="s">
        <v>457</v>
      </c>
      <c r="DM117" s="1053"/>
      <c r="DN117" s="1053"/>
      <c r="DO117" s="1053"/>
      <c r="DP117" s="1054"/>
      <c r="DQ117" s="1055" t="s">
        <v>457</v>
      </c>
      <c r="DR117" s="1053"/>
      <c r="DS117" s="1053"/>
      <c r="DT117" s="1053"/>
      <c r="DU117" s="1054"/>
      <c r="DV117" s="1056" t="s">
        <v>457</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302</v>
      </c>
      <c r="AG118" s="979"/>
      <c r="AH118" s="979"/>
      <c r="AI118" s="979"/>
      <c r="AJ118" s="980"/>
      <c r="AK118" s="978" t="s">
        <v>301</v>
      </c>
      <c r="AL118" s="979"/>
      <c r="AM118" s="979"/>
      <c r="AN118" s="979"/>
      <c r="AO118" s="980"/>
      <c r="AP118" s="1065" t="s">
        <v>425</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436</v>
      </c>
      <c r="BR118" s="1092"/>
      <c r="BS118" s="1092"/>
      <c r="BT118" s="1092"/>
      <c r="BU118" s="1092"/>
      <c r="BV118" s="1092" t="s">
        <v>436</v>
      </c>
      <c r="BW118" s="1092"/>
      <c r="BX118" s="1092"/>
      <c r="BY118" s="1092"/>
      <c r="BZ118" s="1092"/>
      <c r="CA118" s="1092" t="s">
        <v>457</v>
      </c>
      <c r="CB118" s="1092"/>
      <c r="CC118" s="1092"/>
      <c r="CD118" s="1092"/>
      <c r="CE118" s="1092"/>
      <c r="CF118" s="1008" t="s">
        <v>457</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436</v>
      </c>
      <c r="DH118" s="1053"/>
      <c r="DI118" s="1053"/>
      <c r="DJ118" s="1053"/>
      <c r="DK118" s="1054"/>
      <c r="DL118" s="1055" t="s">
        <v>434</v>
      </c>
      <c r="DM118" s="1053"/>
      <c r="DN118" s="1053"/>
      <c r="DO118" s="1053"/>
      <c r="DP118" s="1054"/>
      <c r="DQ118" s="1055" t="s">
        <v>457</v>
      </c>
      <c r="DR118" s="1053"/>
      <c r="DS118" s="1053"/>
      <c r="DT118" s="1053"/>
      <c r="DU118" s="1054"/>
      <c r="DV118" s="1056" t="s">
        <v>436</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434</v>
      </c>
      <c r="AB119" s="986"/>
      <c r="AC119" s="986"/>
      <c r="AD119" s="986"/>
      <c r="AE119" s="987"/>
      <c r="AF119" s="988" t="s">
        <v>434</v>
      </c>
      <c r="AG119" s="986"/>
      <c r="AH119" s="986"/>
      <c r="AI119" s="986"/>
      <c r="AJ119" s="987"/>
      <c r="AK119" s="988" t="s">
        <v>434</v>
      </c>
      <c r="AL119" s="986"/>
      <c r="AM119" s="986"/>
      <c r="AN119" s="986"/>
      <c r="AO119" s="987"/>
      <c r="AP119" s="989" t="s">
        <v>436</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461</v>
      </c>
      <c r="BP119" s="1100"/>
      <c r="BQ119" s="1091">
        <v>7240817</v>
      </c>
      <c r="BR119" s="1092"/>
      <c r="BS119" s="1092"/>
      <c r="BT119" s="1092"/>
      <c r="BU119" s="1092"/>
      <c r="BV119" s="1092">
        <v>6980244</v>
      </c>
      <c r="BW119" s="1092"/>
      <c r="BX119" s="1092"/>
      <c r="BY119" s="1092"/>
      <c r="BZ119" s="1092"/>
      <c r="CA119" s="1092">
        <v>6832865</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434</v>
      </c>
      <c r="DH119" s="1078"/>
      <c r="DI119" s="1078"/>
      <c r="DJ119" s="1078"/>
      <c r="DK119" s="1079"/>
      <c r="DL119" s="1077" t="s">
        <v>436</v>
      </c>
      <c r="DM119" s="1078"/>
      <c r="DN119" s="1078"/>
      <c r="DO119" s="1078"/>
      <c r="DP119" s="1079"/>
      <c r="DQ119" s="1077" t="s">
        <v>436</v>
      </c>
      <c r="DR119" s="1078"/>
      <c r="DS119" s="1078"/>
      <c r="DT119" s="1078"/>
      <c r="DU119" s="1079"/>
      <c r="DV119" s="1080" t="s">
        <v>434</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436</v>
      </c>
      <c r="AG120" s="1053"/>
      <c r="AH120" s="1053"/>
      <c r="AI120" s="1053"/>
      <c r="AJ120" s="1054"/>
      <c r="AK120" s="1055" t="s">
        <v>434</v>
      </c>
      <c r="AL120" s="1053"/>
      <c r="AM120" s="1053"/>
      <c r="AN120" s="1053"/>
      <c r="AO120" s="1054"/>
      <c r="AP120" s="1056" t="s">
        <v>436</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2410734</v>
      </c>
      <c r="BR120" s="1021"/>
      <c r="BS120" s="1021"/>
      <c r="BT120" s="1021"/>
      <c r="BU120" s="1021"/>
      <c r="BV120" s="1021">
        <v>2289381</v>
      </c>
      <c r="BW120" s="1021"/>
      <c r="BX120" s="1021"/>
      <c r="BY120" s="1021"/>
      <c r="BZ120" s="1021"/>
      <c r="CA120" s="1021">
        <v>2224626</v>
      </c>
      <c r="CB120" s="1021"/>
      <c r="CC120" s="1021"/>
      <c r="CD120" s="1021"/>
      <c r="CE120" s="1021"/>
      <c r="CF120" s="1035">
        <v>81</v>
      </c>
      <c r="CG120" s="1036"/>
      <c r="CH120" s="1036"/>
      <c r="CI120" s="1036"/>
      <c r="CJ120" s="1036"/>
      <c r="CK120" s="1101" t="s">
        <v>465</v>
      </c>
      <c r="CL120" s="1102"/>
      <c r="CM120" s="1102"/>
      <c r="CN120" s="1102"/>
      <c r="CO120" s="1103"/>
      <c r="CP120" s="1109" t="s">
        <v>401</v>
      </c>
      <c r="CQ120" s="1110"/>
      <c r="CR120" s="1110"/>
      <c r="CS120" s="1110"/>
      <c r="CT120" s="1110"/>
      <c r="CU120" s="1110"/>
      <c r="CV120" s="1110"/>
      <c r="CW120" s="1110"/>
      <c r="CX120" s="1110"/>
      <c r="CY120" s="1110"/>
      <c r="CZ120" s="1110"/>
      <c r="DA120" s="1110"/>
      <c r="DB120" s="1110"/>
      <c r="DC120" s="1110"/>
      <c r="DD120" s="1110"/>
      <c r="DE120" s="1110"/>
      <c r="DF120" s="1111"/>
      <c r="DG120" s="1020">
        <v>558496</v>
      </c>
      <c r="DH120" s="1021"/>
      <c r="DI120" s="1021"/>
      <c r="DJ120" s="1021"/>
      <c r="DK120" s="1021"/>
      <c r="DL120" s="1021">
        <v>533028</v>
      </c>
      <c r="DM120" s="1021"/>
      <c r="DN120" s="1021"/>
      <c r="DO120" s="1021"/>
      <c r="DP120" s="1021"/>
      <c r="DQ120" s="1021">
        <v>506656</v>
      </c>
      <c r="DR120" s="1021"/>
      <c r="DS120" s="1021"/>
      <c r="DT120" s="1021"/>
      <c r="DU120" s="1021"/>
      <c r="DV120" s="1022">
        <v>18.5</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436</v>
      </c>
      <c r="AG121" s="1053"/>
      <c r="AH121" s="1053"/>
      <c r="AI121" s="1053"/>
      <c r="AJ121" s="1054"/>
      <c r="AK121" s="1055" t="s">
        <v>434</v>
      </c>
      <c r="AL121" s="1053"/>
      <c r="AM121" s="1053"/>
      <c r="AN121" s="1053"/>
      <c r="AO121" s="1054"/>
      <c r="AP121" s="1056" t="s">
        <v>434</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t="s">
        <v>434</v>
      </c>
      <c r="BR121" s="1014"/>
      <c r="BS121" s="1014"/>
      <c r="BT121" s="1014"/>
      <c r="BU121" s="1014"/>
      <c r="BV121" s="1014" t="s">
        <v>434</v>
      </c>
      <c r="BW121" s="1014"/>
      <c r="BX121" s="1014"/>
      <c r="BY121" s="1014"/>
      <c r="BZ121" s="1014"/>
      <c r="CA121" s="1014" t="s">
        <v>434</v>
      </c>
      <c r="CB121" s="1014"/>
      <c r="CC121" s="1014"/>
      <c r="CD121" s="1014"/>
      <c r="CE121" s="1014"/>
      <c r="CF121" s="1008" t="s">
        <v>436</v>
      </c>
      <c r="CG121" s="1009"/>
      <c r="CH121" s="1009"/>
      <c r="CI121" s="1009"/>
      <c r="CJ121" s="1009"/>
      <c r="CK121" s="1104"/>
      <c r="CL121" s="1105"/>
      <c r="CM121" s="1105"/>
      <c r="CN121" s="1105"/>
      <c r="CO121" s="1106"/>
      <c r="CP121" s="1114" t="s">
        <v>468</v>
      </c>
      <c r="CQ121" s="1115"/>
      <c r="CR121" s="1115"/>
      <c r="CS121" s="1115"/>
      <c r="CT121" s="1115"/>
      <c r="CU121" s="1115"/>
      <c r="CV121" s="1115"/>
      <c r="CW121" s="1115"/>
      <c r="CX121" s="1115"/>
      <c r="CY121" s="1115"/>
      <c r="CZ121" s="1115"/>
      <c r="DA121" s="1115"/>
      <c r="DB121" s="1115"/>
      <c r="DC121" s="1115"/>
      <c r="DD121" s="1115"/>
      <c r="DE121" s="1115"/>
      <c r="DF121" s="1116"/>
      <c r="DG121" s="1013">
        <v>243289</v>
      </c>
      <c r="DH121" s="1014"/>
      <c r="DI121" s="1014"/>
      <c r="DJ121" s="1014"/>
      <c r="DK121" s="1014"/>
      <c r="DL121" s="1014">
        <v>219796</v>
      </c>
      <c r="DM121" s="1014"/>
      <c r="DN121" s="1014"/>
      <c r="DO121" s="1014"/>
      <c r="DP121" s="1014"/>
      <c r="DQ121" s="1014">
        <v>195608</v>
      </c>
      <c r="DR121" s="1014"/>
      <c r="DS121" s="1014"/>
      <c r="DT121" s="1014"/>
      <c r="DU121" s="1014"/>
      <c r="DV121" s="1015">
        <v>7.1</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436</v>
      </c>
      <c r="AB122" s="1053"/>
      <c r="AC122" s="1053"/>
      <c r="AD122" s="1053"/>
      <c r="AE122" s="1054"/>
      <c r="AF122" s="1055" t="s">
        <v>434</v>
      </c>
      <c r="AG122" s="1053"/>
      <c r="AH122" s="1053"/>
      <c r="AI122" s="1053"/>
      <c r="AJ122" s="1054"/>
      <c r="AK122" s="1055" t="s">
        <v>436</v>
      </c>
      <c r="AL122" s="1053"/>
      <c r="AM122" s="1053"/>
      <c r="AN122" s="1053"/>
      <c r="AO122" s="1054"/>
      <c r="AP122" s="1056" t="s">
        <v>434</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4549491</v>
      </c>
      <c r="BR122" s="1092"/>
      <c r="BS122" s="1092"/>
      <c r="BT122" s="1092"/>
      <c r="BU122" s="1092"/>
      <c r="BV122" s="1092">
        <v>4534238</v>
      </c>
      <c r="BW122" s="1092"/>
      <c r="BX122" s="1092"/>
      <c r="BY122" s="1092"/>
      <c r="BZ122" s="1092"/>
      <c r="CA122" s="1092">
        <v>4459386</v>
      </c>
      <c r="CB122" s="1092"/>
      <c r="CC122" s="1092"/>
      <c r="CD122" s="1092"/>
      <c r="CE122" s="1092"/>
      <c r="CF122" s="1112">
        <v>162.4</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471</v>
      </c>
      <c r="DH122" s="1014"/>
      <c r="DI122" s="1014"/>
      <c r="DJ122" s="1014"/>
      <c r="DK122" s="1014"/>
      <c r="DL122" s="1014" t="s">
        <v>472</v>
      </c>
      <c r="DM122" s="1014"/>
      <c r="DN122" s="1014"/>
      <c r="DO122" s="1014"/>
      <c r="DP122" s="1014"/>
      <c r="DQ122" s="1014" t="s">
        <v>436</v>
      </c>
      <c r="DR122" s="1014"/>
      <c r="DS122" s="1014"/>
      <c r="DT122" s="1014"/>
      <c r="DU122" s="1014"/>
      <c r="DV122" s="1015" t="s">
        <v>438</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438</v>
      </c>
      <c r="AB123" s="1053"/>
      <c r="AC123" s="1053"/>
      <c r="AD123" s="1053"/>
      <c r="AE123" s="1054"/>
      <c r="AF123" s="1055" t="s">
        <v>471</v>
      </c>
      <c r="AG123" s="1053"/>
      <c r="AH123" s="1053"/>
      <c r="AI123" s="1053"/>
      <c r="AJ123" s="1054"/>
      <c r="AK123" s="1055" t="s">
        <v>471</v>
      </c>
      <c r="AL123" s="1053"/>
      <c r="AM123" s="1053"/>
      <c r="AN123" s="1053"/>
      <c r="AO123" s="1054"/>
      <c r="AP123" s="1056" t="s">
        <v>471</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473</v>
      </c>
      <c r="BP123" s="1100"/>
      <c r="BQ123" s="1159">
        <v>6960225</v>
      </c>
      <c r="BR123" s="1160"/>
      <c r="BS123" s="1160"/>
      <c r="BT123" s="1160"/>
      <c r="BU123" s="1160"/>
      <c r="BV123" s="1160">
        <v>6823619</v>
      </c>
      <c r="BW123" s="1160"/>
      <c r="BX123" s="1160"/>
      <c r="BY123" s="1160"/>
      <c r="BZ123" s="1160"/>
      <c r="CA123" s="1160">
        <v>6684012</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471</v>
      </c>
      <c r="DH123" s="1053"/>
      <c r="DI123" s="1053"/>
      <c r="DJ123" s="1053"/>
      <c r="DK123" s="1054"/>
      <c r="DL123" s="1055" t="s">
        <v>472</v>
      </c>
      <c r="DM123" s="1053"/>
      <c r="DN123" s="1053"/>
      <c r="DO123" s="1053"/>
      <c r="DP123" s="1054"/>
      <c r="DQ123" s="1055" t="s">
        <v>386</v>
      </c>
      <c r="DR123" s="1053"/>
      <c r="DS123" s="1053"/>
      <c r="DT123" s="1053"/>
      <c r="DU123" s="1054"/>
      <c r="DV123" s="1056" t="s">
        <v>431</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471</v>
      </c>
      <c r="AB124" s="1053"/>
      <c r="AC124" s="1053"/>
      <c r="AD124" s="1053"/>
      <c r="AE124" s="1054"/>
      <c r="AF124" s="1055" t="s">
        <v>471</v>
      </c>
      <c r="AG124" s="1053"/>
      <c r="AH124" s="1053"/>
      <c r="AI124" s="1053"/>
      <c r="AJ124" s="1054"/>
      <c r="AK124" s="1055" t="s">
        <v>472</v>
      </c>
      <c r="AL124" s="1053"/>
      <c r="AM124" s="1053"/>
      <c r="AN124" s="1053"/>
      <c r="AO124" s="1054"/>
      <c r="AP124" s="1056" t="s">
        <v>438</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10.3</v>
      </c>
      <c r="BR124" s="1122"/>
      <c r="BS124" s="1122"/>
      <c r="BT124" s="1122"/>
      <c r="BU124" s="1122"/>
      <c r="BV124" s="1122">
        <v>5.7</v>
      </c>
      <c r="BW124" s="1122"/>
      <c r="BX124" s="1122"/>
      <c r="BY124" s="1122"/>
      <c r="BZ124" s="1122"/>
      <c r="CA124" s="1122">
        <v>5.4</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434</v>
      </c>
      <c r="DH124" s="1078"/>
      <c r="DI124" s="1078"/>
      <c r="DJ124" s="1078"/>
      <c r="DK124" s="1079"/>
      <c r="DL124" s="1077" t="s">
        <v>438</v>
      </c>
      <c r="DM124" s="1078"/>
      <c r="DN124" s="1078"/>
      <c r="DO124" s="1078"/>
      <c r="DP124" s="1079"/>
      <c r="DQ124" s="1077" t="s">
        <v>471</v>
      </c>
      <c r="DR124" s="1078"/>
      <c r="DS124" s="1078"/>
      <c r="DT124" s="1078"/>
      <c r="DU124" s="1079"/>
      <c r="DV124" s="1080" t="s">
        <v>471</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471</v>
      </c>
      <c r="AB125" s="1053"/>
      <c r="AC125" s="1053"/>
      <c r="AD125" s="1053"/>
      <c r="AE125" s="1054"/>
      <c r="AF125" s="1055" t="s">
        <v>471</v>
      </c>
      <c r="AG125" s="1053"/>
      <c r="AH125" s="1053"/>
      <c r="AI125" s="1053"/>
      <c r="AJ125" s="1054"/>
      <c r="AK125" s="1055" t="s">
        <v>471</v>
      </c>
      <c r="AL125" s="1053"/>
      <c r="AM125" s="1053"/>
      <c r="AN125" s="1053"/>
      <c r="AO125" s="1054"/>
      <c r="AP125" s="1056" t="s">
        <v>471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471</v>
      </c>
      <c r="DH125" s="1021"/>
      <c r="DI125" s="1021"/>
      <c r="DJ125" s="1021"/>
      <c r="DK125" s="1021"/>
      <c r="DL125" s="1021" t="s">
        <v>471</v>
      </c>
      <c r="DM125" s="1021"/>
      <c r="DN125" s="1021"/>
      <c r="DO125" s="1021"/>
      <c r="DP125" s="1021"/>
      <c r="DQ125" s="1021" t="s">
        <v>434</v>
      </c>
      <c r="DR125" s="1021"/>
      <c r="DS125" s="1021"/>
      <c r="DT125" s="1021"/>
      <c r="DU125" s="1021"/>
      <c r="DV125" s="1022" t="s">
        <v>471</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471</v>
      </c>
      <c r="AB126" s="1053"/>
      <c r="AC126" s="1053"/>
      <c r="AD126" s="1053"/>
      <c r="AE126" s="1054"/>
      <c r="AF126" s="1055" t="s">
        <v>471</v>
      </c>
      <c r="AG126" s="1053"/>
      <c r="AH126" s="1053"/>
      <c r="AI126" s="1053"/>
      <c r="AJ126" s="1054"/>
      <c r="AK126" s="1055" t="s">
        <v>471</v>
      </c>
      <c r="AL126" s="1053"/>
      <c r="AM126" s="1053"/>
      <c r="AN126" s="1053"/>
      <c r="AO126" s="1054"/>
      <c r="AP126" s="1056" t="s">
        <v>471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438</v>
      </c>
      <c r="DM126" s="1014"/>
      <c r="DN126" s="1014"/>
      <c r="DO126" s="1014"/>
      <c r="DP126" s="1014"/>
      <c r="DQ126" s="1014" t="s">
        <v>471</v>
      </c>
      <c r="DR126" s="1014"/>
      <c r="DS126" s="1014"/>
      <c r="DT126" s="1014"/>
      <c r="DU126" s="1014"/>
      <c r="DV126" s="1015" t="s">
        <v>386</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438</v>
      </c>
      <c r="AG127" s="1053"/>
      <c r="AH127" s="1053"/>
      <c r="AI127" s="1053"/>
      <c r="AJ127" s="1054"/>
      <c r="AK127" s="1055" t="s">
        <v>471</v>
      </c>
      <c r="AL127" s="1053"/>
      <c r="AM127" s="1053"/>
      <c r="AN127" s="1053"/>
      <c r="AO127" s="1054"/>
      <c r="AP127" s="1056" t="s">
        <v>434</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471</v>
      </c>
      <c r="DH127" s="1014"/>
      <c r="DI127" s="1014"/>
      <c r="DJ127" s="1014"/>
      <c r="DK127" s="1014"/>
      <c r="DL127" s="1014" t="s">
        <v>434</v>
      </c>
      <c r="DM127" s="1014"/>
      <c r="DN127" s="1014"/>
      <c r="DO127" s="1014"/>
      <c r="DP127" s="1014"/>
      <c r="DQ127" s="1014" t="s">
        <v>471</v>
      </c>
      <c r="DR127" s="1014"/>
      <c r="DS127" s="1014"/>
      <c r="DT127" s="1014"/>
      <c r="DU127" s="1014"/>
      <c r="DV127" s="1015" t="s">
        <v>471</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604</v>
      </c>
      <c r="AB128" s="1142"/>
      <c r="AC128" s="1142"/>
      <c r="AD128" s="1142"/>
      <c r="AE128" s="1143"/>
      <c r="AF128" s="1144">
        <v>534</v>
      </c>
      <c r="AG128" s="1142"/>
      <c r="AH128" s="1142"/>
      <c r="AI128" s="1142"/>
      <c r="AJ128" s="1143"/>
      <c r="AK128" s="1144">
        <v>941</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471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471</v>
      </c>
      <c r="DH128" s="1134"/>
      <c r="DI128" s="1134"/>
      <c r="DJ128" s="1134"/>
      <c r="DK128" s="1134"/>
      <c r="DL128" s="1134" t="s">
        <v>431</v>
      </c>
      <c r="DM128" s="1134"/>
      <c r="DN128" s="1134"/>
      <c r="DO128" s="1134"/>
      <c r="DP128" s="1134"/>
      <c r="DQ128" s="1134" t="s">
        <v>471</v>
      </c>
      <c r="DR128" s="1134"/>
      <c r="DS128" s="1134"/>
      <c r="DT128" s="1134"/>
      <c r="DU128" s="1134"/>
      <c r="DV128" s="1135" t="s">
        <v>471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3113605</v>
      </c>
      <c r="AB129" s="1053"/>
      <c r="AC129" s="1053"/>
      <c r="AD129" s="1053"/>
      <c r="AE129" s="1054"/>
      <c r="AF129" s="1055">
        <v>3131405</v>
      </c>
      <c r="AG129" s="1053"/>
      <c r="AH129" s="1053"/>
      <c r="AI129" s="1053"/>
      <c r="AJ129" s="1054"/>
      <c r="AK129" s="1055">
        <v>3152000</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471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390546</v>
      </c>
      <c r="AB130" s="1053"/>
      <c r="AC130" s="1053"/>
      <c r="AD130" s="1053"/>
      <c r="AE130" s="1054"/>
      <c r="AF130" s="1055">
        <v>392291</v>
      </c>
      <c r="AG130" s="1053"/>
      <c r="AH130" s="1053"/>
      <c r="AI130" s="1053"/>
      <c r="AJ130" s="1054"/>
      <c r="AK130" s="1055">
        <v>405914</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2723059</v>
      </c>
      <c r="AB131" s="1078"/>
      <c r="AC131" s="1078"/>
      <c r="AD131" s="1078"/>
      <c r="AE131" s="1079"/>
      <c r="AF131" s="1077">
        <v>2739114</v>
      </c>
      <c r="AG131" s="1078"/>
      <c r="AH131" s="1078"/>
      <c r="AI131" s="1078"/>
      <c r="AJ131" s="1079"/>
      <c r="AK131" s="1077">
        <v>2746086</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5.4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6.0547714900000003</v>
      </c>
      <c r="AB132" s="1194"/>
      <c r="AC132" s="1194"/>
      <c r="AD132" s="1194"/>
      <c r="AE132" s="1195"/>
      <c r="AF132" s="1196">
        <v>7.2925040719999998</v>
      </c>
      <c r="AG132" s="1194"/>
      <c r="AH132" s="1194"/>
      <c r="AI132" s="1194"/>
      <c r="AJ132" s="1195"/>
      <c r="AK132" s="1196">
        <v>8.3209338670000008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6.7</v>
      </c>
      <c r="AB133" s="1177"/>
      <c r="AC133" s="1177"/>
      <c r="AD133" s="1177"/>
      <c r="AE133" s="1178"/>
      <c r="AF133" s="1176">
        <v>6.7</v>
      </c>
      <c r="AG133" s="1177"/>
      <c r="AH133" s="1177"/>
      <c r="AI133" s="1177"/>
      <c r="AJ133" s="1178"/>
      <c r="AK133" s="1176">
        <v>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LbovfATrdJipC/ptc6pSqJquzXALXI1TAMa+XTYy6Lhd0su1KqYFTY0jbqVCZokD2navtaTnWnf8t+E1cl1PA==" saltValue="dO7ogY6ZukfKTwQw0vfj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XaS4o2nCv+dH+urNpIPLQTXGXY4ST6bPbLJdA3BF+uxecVgPo8WBiLzEfuWhXBZ8Eg/CbvFn1iNqlSK7hLXWg==" saltValue="0bNazbCxOU4lVUS8E3ST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5mXTr7y2W444zFqHvJcPqMKwCLuk4DToJnytwX4BLywcdpa1ZefK2ku00TYmRZmWNoWHJAm+v7AANpNa2TRQ==" saltValue="fZqFKL4UTT1xQaeewmbs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911174</v>
      </c>
      <c r="AP9" s="313">
        <v>107361</v>
      </c>
      <c r="AQ9" s="314">
        <v>140211</v>
      </c>
      <c r="AR9" s="315">
        <v>-23.4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128785</v>
      </c>
      <c r="AP10" s="316">
        <v>15174</v>
      </c>
      <c r="AQ10" s="317">
        <v>17469</v>
      </c>
      <c r="AR10" s="318">
        <v>-13.1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38822</v>
      </c>
      <c r="AP11" s="316">
        <v>4574</v>
      </c>
      <c r="AQ11" s="317">
        <v>23430</v>
      </c>
      <c r="AR11" s="318">
        <v>-80.5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v>90661</v>
      </c>
      <c r="AP12" s="316">
        <v>10682</v>
      </c>
      <c r="AQ12" s="317">
        <v>2927</v>
      </c>
      <c r="AR12" s="318">
        <v>264.89999999999998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26064</v>
      </c>
      <c r="AP14" s="316">
        <v>3071</v>
      </c>
      <c r="AQ14" s="317">
        <v>6472</v>
      </c>
      <c r="AR14" s="318">
        <v>-52.5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5000</v>
      </c>
      <c r="AP15" s="316">
        <v>589</v>
      </c>
      <c r="AQ15" s="317">
        <v>3599</v>
      </c>
      <c r="AR15" s="318">
        <v>-83.6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-84836</v>
      </c>
      <c r="AP16" s="316">
        <v>-9996</v>
      </c>
      <c r="AQ16" s="317">
        <v>-14458</v>
      </c>
      <c r="AR16" s="318">
        <v>-30.9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1115670</v>
      </c>
      <c r="AP17" s="316">
        <v>131456</v>
      </c>
      <c r="AQ17" s="317">
        <v>179649</v>
      </c>
      <c r="AR17" s="318">
        <v>-26.8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12.37</v>
      </c>
      <c r="AP21" s="329">
        <v>16.079999999999998</v>
      </c>
      <c r="AQ21" s="330">
        <v>-3.71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99.4</v>
      </c>
      <c r="AP22" s="334">
        <v>96</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521682</v>
      </c>
      <c r="AP32" s="343">
        <v>61468</v>
      </c>
      <c r="AQ32" s="344">
        <v>107391</v>
      </c>
      <c r="AR32" s="345">
        <v>-42.8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513</v>
      </c>
      <c r="AP33" s="343" t="s">
        <v>513</v>
      </c>
      <c r="AQ33" s="344">
        <v>130</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513</v>
      </c>
      <c r="AP34" s="343" t="s">
        <v>513</v>
      </c>
      <c r="AQ34" s="344">
        <v>239</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63939</v>
      </c>
      <c r="AP35" s="343">
        <v>7534</v>
      </c>
      <c r="AQ35" s="344">
        <v>23019</v>
      </c>
      <c r="AR35" s="345">
        <v>-67.3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49599</v>
      </c>
      <c r="AP36" s="343">
        <v>5844</v>
      </c>
      <c r="AQ36" s="344">
        <v>3575</v>
      </c>
      <c r="AR36" s="345">
        <v>63.5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t="s">
        <v>513</v>
      </c>
      <c r="AP37" s="343" t="s">
        <v>513</v>
      </c>
      <c r="AQ37" s="344">
        <v>750</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v>135</v>
      </c>
      <c r="AP38" s="346">
        <v>16</v>
      </c>
      <c r="AQ38" s="347">
        <v>17</v>
      </c>
      <c r="AR38" s="335">
        <v>-5.9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-941</v>
      </c>
      <c r="AP39" s="343">
        <v>-111</v>
      </c>
      <c r="AQ39" s="344">
        <v>-4961</v>
      </c>
      <c r="AR39" s="345">
        <v>-97.8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-405914</v>
      </c>
      <c r="AP40" s="343">
        <v>-47828</v>
      </c>
      <c r="AQ40" s="344">
        <v>-92273</v>
      </c>
      <c r="AR40" s="345">
        <v>-48.2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228500</v>
      </c>
      <c r="AP41" s="343">
        <v>26924</v>
      </c>
      <c r="AQ41" s="344">
        <v>37889</v>
      </c>
      <c r="AR41" s="345">
        <v>-28.9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640269</v>
      </c>
      <c r="AN51" s="365">
        <v>70259</v>
      </c>
      <c r="AO51" s="366">
        <v>-28.1</v>
      </c>
      <c r="AP51" s="367">
        <v>162193</v>
      </c>
      <c r="AQ51" s="368">
        <v>-7.7</v>
      </c>
      <c r="AR51" s="369">
        <v>-20.399999999999999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455601</v>
      </c>
      <c r="AN52" s="373">
        <v>49995</v>
      </c>
      <c r="AO52" s="374">
        <v>32</v>
      </c>
      <c r="AP52" s="375">
        <v>79985</v>
      </c>
      <c r="AQ52" s="376">
        <v>-8.8000000000000007</v>
      </c>
      <c r="AR52" s="377">
        <v>40.799999999999997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744486</v>
      </c>
      <c r="AN53" s="365">
        <v>82979</v>
      </c>
      <c r="AO53" s="366">
        <v>18.100000000000001</v>
      </c>
      <c r="AP53" s="367">
        <v>168868</v>
      </c>
      <c r="AQ53" s="368">
        <v>4.0999999999999996</v>
      </c>
      <c r="AR53" s="369">
        <v>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442402</v>
      </c>
      <c r="AN54" s="373">
        <v>49309</v>
      </c>
      <c r="AO54" s="374">
        <v>-1.4</v>
      </c>
      <c r="AP54" s="375">
        <v>79360</v>
      </c>
      <c r="AQ54" s="376">
        <v>-0.8</v>
      </c>
      <c r="AR54" s="377">
        <v>-0.6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562342</v>
      </c>
      <c r="AN55" s="365">
        <v>64085</v>
      </c>
      <c r="AO55" s="366">
        <v>-22.8</v>
      </c>
      <c r="AP55" s="367">
        <v>202870</v>
      </c>
      <c r="AQ55" s="368">
        <v>20.100000000000001</v>
      </c>
      <c r="AR55" s="369">
        <v>-42.9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344089</v>
      </c>
      <c r="AN56" s="373">
        <v>39212</v>
      </c>
      <c r="AO56" s="374">
        <v>-20.5</v>
      </c>
      <c r="AP56" s="375">
        <v>79735</v>
      </c>
      <c r="AQ56" s="376">
        <v>0.5</v>
      </c>
      <c r="AR56" s="377">
        <v>-21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621270</v>
      </c>
      <c r="AN57" s="365">
        <v>71542</v>
      </c>
      <c r="AO57" s="366">
        <v>11.6</v>
      </c>
      <c r="AP57" s="367">
        <v>167497</v>
      </c>
      <c r="AQ57" s="368">
        <v>-17.399999999999999</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209582</v>
      </c>
      <c r="AN58" s="373">
        <v>24134</v>
      </c>
      <c r="AO58" s="374">
        <v>-38.5</v>
      </c>
      <c r="AP58" s="375">
        <v>82571</v>
      </c>
      <c r="AQ58" s="376">
        <v>3.6</v>
      </c>
      <c r="AR58" s="377">
        <v>-42.1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859934</v>
      </c>
      <c r="AN59" s="365">
        <v>101324</v>
      </c>
      <c r="AO59" s="366">
        <v>41.6</v>
      </c>
      <c r="AP59" s="367">
        <v>190274</v>
      </c>
      <c r="AQ59" s="368">
        <v>13.6</v>
      </c>
      <c r="AR59" s="369">
        <v>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320690</v>
      </c>
      <c r="AN60" s="373">
        <v>37786</v>
      </c>
      <c r="AO60" s="374">
        <v>56.6</v>
      </c>
      <c r="AP60" s="375">
        <v>88584</v>
      </c>
      <c r="AQ60" s="376">
        <v>7.3</v>
      </c>
      <c r="AR60" s="377">
        <v>49.3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685660</v>
      </c>
      <c r="AN61" s="380">
        <v>78038</v>
      </c>
      <c r="AO61" s="381">
        <v>4.0999999999999996</v>
      </c>
      <c r="AP61" s="382">
        <v>178340</v>
      </c>
      <c r="AQ61" s="383">
        <v>2.5</v>
      </c>
      <c r="AR61" s="369">
        <v>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354473</v>
      </c>
      <c r="AN62" s="373">
        <v>40087</v>
      </c>
      <c r="AO62" s="374">
        <v>5.6</v>
      </c>
      <c r="AP62" s="375">
        <v>82047</v>
      </c>
      <c r="AQ62" s="376">
        <v>0.4</v>
      </c>
      <c r="AR62" s="377">
        <v>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DsXMOWbCR2wd10eA5P24/0pbheenuXoNfk0B2QIFLgl/3B9xab9D+LZrKUriCN9jZJwrjL5d7ZDT/QnYPOc9w==" saltValue="VBl5CTcqXhoEKcnCmqL7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otGC8smQKnnz6uYc+/UmYTW5lx6qNxb7IetdLF+mYysU20Q4xjyNz1dfH+YsTfojKrZzzgOd4OgDhvmnY/fBGA==" saltValue="36heCmYL+WsX4ED4KI2u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0VFSR1NGbVslJshIaSPY/2lHGxapX7LZC20GxxxJBQjvurQC6hefUMblbQK0FJN7EOwvB8vSv/Kt1HTIbN4GYw==" saltValue="/BAZQPhZ3fts6H97DwW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39.159999999999997</v>
      </c>
      <c r="G47" s="12">
        <v>41.12</v>
      </c>
      <c r="H47" s="12">
        <v>42.72</v>
      </c>
      <c r="I47" s="12">
        <v>35.5</v>
      </c>
      <c r="J47" s="13">
        <v>34.979999999999997</v>
      </c>
    </row>
    <row r="48" spans="2:10" ht="57.75" customHeight="1" x14ac:dyDescent="0.15">
      <c r="B48" s="14"/>
      <c r="C48" s="1238" t="s">
        <v>4</v>
      </c>
      <c r="D48" s="1238"/>
      <c r="E48" s="1239"/>
      <c r="F48" s="15">
        <v>8.5</v>
      </c>
      <c r="G48" s="16">
        <v>6.1</v>
      </c>
      <c r="H48" s="16">
        <v>6.57</v>
      </c>
      <c r="I48" s="16">
        <v>6.56</v>
      </c>
      <c r="J48" s="17">
        <v>6.75</v>
      </c>
    </row>
    <row r="49" spans="2:10" ht="57.75" customHeight="1" thickBot="1" x14ac:dyDescent="0.2">
      <c r="B49" s="18"/>
      <c r="C49" s="1240" t="s">
        <v>5</v>
      </c>
      <c r="D49" s="1240"/>
      <c r="E49" s="1241"/>
      <c r="F49" s="19">
        <v>3.79</v>
      </c>
      <c r="G49" s="20" t="s">
        <v>559</v>
      </c>
      <c r="H49" s="20" t="s">
        <v>560</v>
      </c>
      <c r="I49" s="20" t="s">
        <v>561</v>
      </c>
      <c r="J49" s="21" t="s">
        <v>562</v>
      </c>
    </row>
    <row r="50" spans="2:10" ht="13.5" customHeight="1" x14ac:dyDescent="0.15"/>
  </sheetData>
  <sheetProtection algorithmName="SHA-512" hashValue="WZAmFLFu1ES1a8s3mDGlQc+AGBo41hxm9mO9fHn7ffxQ9R/Kd+Zj96i2rpzlke4vUGFVvds6MPPWB4v/Jrv3bg==" saltValue="V1G+SLY7wCjTY1HwW9nv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2021-09-29T04:53:52Z</cp:lastPrinted>
  <dcterms:created xsi:type="dcterms:W3CDTF">2021-02-05T03:09:44Z</dcterms:created>
  <dcterms:modified xsi:type="dcterms:W3CDTF">2021-10-01T05:07:21Z</dcterms:modified>
  <cp:category/>
</cp:coreProperties>
</file>