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BW40" i="10" s="1"/>
  <c r="BW41" i="10" s="1"/>
  <c r="BW42" i="10" s="1"/>
  <c r="BW43" i="10" s="1"/>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<sst xmlns="http://schemas.openxmlformats.org/spreadsheetml/2006/main" count="1182" uniqueCount="629">
  <si>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</si>
  <si>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</si>
  <si>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</si>
  <si>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</si>
  <si>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</si>
  <si>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</si>
  <si>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</si>
  <si>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</si>
  <si>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</si>
  <si>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</si>
  <si>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</si>
  <si>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</si>
  <si>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</si>
  <si>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</si>
  <si>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</si>
  <si>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</si>
  <si>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</si>
  <si>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</si>
  <si>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</si>
  <si>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</si>
  <si>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</si>
  <si>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</si>
  <si>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</si>
  <si>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</si>
  <si>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</si>
  <si>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</si>
  <si>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</si>
  <si>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</si>
  <si>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</si>
  <si>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</si>
  <si>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</si>
  <si>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</si>
  <si>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</si>
  <si>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</si>
  <si>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</si>
  <si>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</si>
  <si>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</si>
  <si>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</si>
  <si>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</si>
  <si>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</si>
  <si>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</si>
  <si>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</si>
  <si>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</si>
  <si>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</si>
  <si>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</si>
  <si>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</si>
  <si>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</si>
  <si>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</si>
  <si>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</si>
  <si>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</si>
  <si>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</si>
  <si>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</si>
  <si>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</si>
  <si>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</si>
  <si>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</si>
  <si>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</si>
  <si>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</si>
  <si>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</si>
  <si>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</si>
  <si>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</si>
  <si>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</si>
  <si>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</si>
  <si>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</si>
  <si>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</si>
  <si>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</si>
  <si>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</si>
  <si>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</si>
  <si>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</si>
  <si>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</si>
  <si>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</si>
  <si>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</si>
  <si>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</si>
  <si>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</si>
  <si>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</si>
  <si>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</si>
  <si>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</si>
  <si>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</si>
  <si>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</si>
  <si>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</si>
  <si>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</si>
  <si>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</si>
  <si>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</si>
  <si>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</si>
  <si>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</si>
  <si>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</si>
  <si>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</si>
  <si>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</si>
  <si>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</si>
  <si>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</si>
  <si>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</si>
  <si>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</si>
  <si>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</si>
  <si>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</si>
  <si>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</si>
  <si>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</si>
  <si>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</si>
  <si>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</si>
  <si>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</si>
  <si>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</si>
  <si>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</si>
  <si>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</si>
  <si>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</si>
  <si>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</si>
  <si>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</si>
  <si>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</si>
  <si>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</si>
  <si>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</si>
  <si>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</si>
  <si>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</si>
  <si>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</si>
  <si>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</si>
  <si>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</si>
  <si>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</si>
  <si>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</si>
  <si>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</si>
  <si>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</si>
  <si>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</si>
  <si>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</si>
  <si>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</si>
  <si>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</si>
  <si>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</si>
  <si>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</si>
  <si>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</si>
  <si>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</si>
  <si>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</si>
  <si>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</si>
  <si>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</si>
  <si>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</si>
  <si>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</si>
  <si>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</si>
  <si>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</si>
  <si>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</si>
  <si>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</si>
  <si>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</si>
  <si>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</si>
  <si>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</si>
  <si>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</si>
  <si>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</si>
  <si>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</si>
  <si>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</si>
  <si>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</si>
  <si>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</si>
  <si>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</si>
  <si>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</si>
  <si>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</si>
  <si>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</si>
  <si>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</si>
  <si>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</si>
  <si>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</si>
  <si>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</si>
  <si>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</si>
  <si>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</si>
  <si>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</si>
  <si>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</si>
  <si>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</si>
  <si>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</si>
  <si>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</si>
  <si>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</si>
  <si>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</si>
  <si>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</si>
  <si>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</si>
  <si>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</si>
  <si>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</si>
  <si>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</si>
  <si>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</si>
  <si>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</si>
  <si>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</si>
  <si>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</si>
  <si>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</si>
  <si>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</si>
  <si>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</si>
  <si>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</si>
  <si>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</si>
  <si>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</si>
  <si>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</si>
  <si>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</si>
  <si>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</si>
  <si>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</si>
  <si>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</si>
  <si>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</si>
  <si>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</si>
  <si>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</si>
  <si>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</si>
  <si>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</si>
  <si>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</si>
  <si>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</si>
  <si>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</si>
  <si>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</si>
  <si>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</si>
  <si>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</si>
  <si>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</si>
  <si>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</si>
  <si>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</si>
  <si>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</si>
  <si>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</si>
  <si>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</si>
  <si>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</si>
  <si>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</si>
  <si>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</si>
  <si>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</si>
  <si>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</si>
  <si>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</si>
  <si>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</si>
  <si>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</si>
  <si>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</si>
  <si>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</si>
  <si>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</si>
  <si>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</si>
  <si>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</si>
  <si>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</si>
  <si>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三重県熊野市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</si>
  <si>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</si>
  <si>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</si>
  <si>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</si>
  <si>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</si>
  <si>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</si>
  <si>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</si>
  <si>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</si>
  <si>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</si>
  <si>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</si>
  <si>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</si>
  <si>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</si>
  <si>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</si>
  <si>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</si>
  <si>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</si>
  <si>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</si>
  <si>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</si>
  <si>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</si>
  <si>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</si>
  <si>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</si>
  <si>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</si>
  <si>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</si>
  <si>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</si>
  <si>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</si>
  <si>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</si>
  <si>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</si>
  <si>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</si>
  <si>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</si>
  <si>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</si>
  <si>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</si>
  <si>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</si>
  <si>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</si>
  <si>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</si>
  <si>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</si>
  <si>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</si>
  <si>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</si>
  <si>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</si>
  <si>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</si>
  <si>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</si>
  <si>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</si>
  <si>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</si>
  <si>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</si>
  <si>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</si>
  <si>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</si>
  <si>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</si>
  <si>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</si>
  <si>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</si>
  <si>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</si>
  <si>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</si>
  <si>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</si>
  <si>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</si>
  <si>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</si>
  <si>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</si>
  <si>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</si>
  <si>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</si>
  <si>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</si>
  <si>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</si>
  <si>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</si>
  <si>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</si>
  <si>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</si>
  <si>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</si>
  <si>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</si>
  <si>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</si>
  <si>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</si>
  <si>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</si>
  <si>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</si>
  <si>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</si>
  <si>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</si>
  <si>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</si>
  <si>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</si>
  <si>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</si>
  <si>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</si>
  <si>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</si>
  <si>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</si>
  <si>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</si>
  <si>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</si>
  <si>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</si>
  <si>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</si>
  <si>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</si>
  <si>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</si>
  <si>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</si>
  <si>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</si>
  <si>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</si>
  <si>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</si>
  <si>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</si>
  <si>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</si>
  <si>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</si>
  <si>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</si>
  <si>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</si>
  <si>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</si>
  <si>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</si>
  <si>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</si>
  <si>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</si>
  <si>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</si>
  <si>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</si>
  <si>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</si>
  <si>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</si>
  <si>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</si>
  <si>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</si>
  <si>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</si>
  <si>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</si>
  <si>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</si>
  <si>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</si>
  <si>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</si>
  <si>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</si>
  <si>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</si>
  <si>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</si>
  <si>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</si>
  <si>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</si>
  <si>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</si>
  <si>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</si>
  <si>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</si>
  <si>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</si>
  <si>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</si>
  <si>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</si>
  <si>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</si>
  <si>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</si>
  <si>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</si>
  <si>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</si>
  <si>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</si>
  <si>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</si>
  <si>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</si>
  <si>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</si>
  <si>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</si>
  <si>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</si>
  <si>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</si>
  <si>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</si>
  <si>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</si>
  <si>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</si>
  <si>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</si>
  <si>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</si>
  <si>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</si>
  <si>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</si>
  <si>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</si>
  <si>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</si>
  <si>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</si>
  <si>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</si>
  <si>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</si>
  <si>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</si>
  <si>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</si>
  <si>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</si>
  <si>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</si>
  <si>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</si>
  <si>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</si>
  <si>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</si>
  <si>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</si>
  <si>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</si>
  <si>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</si>
  <si>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</si>
  <si>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</si>
  <si>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</si>
  <si>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</si>
  <si>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</si>
  <si>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</si>
  <si>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三重県熊野市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</si>
  <si>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</si>
  <si>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</si>
  <si>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</si>
  <si>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</si>
  <si>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</si>
  <si>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</si>
  <si>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</si>
  <si>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</si>
  <si>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</si>
  <si>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</si>
  <si>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</si>
  <si>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</si>
  <si>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</si>
  <si>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</si>
  <si>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</si>
  <si>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</si>
  <si>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</si>
  <si>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</si>
  <si>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</si>
  <si>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</si>
  <si>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市有林整備事業特別会計</t>
    <phoneticPr fontId="5"/>
  </si>
  <si>
    <t>紀和診療所事業特別会計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</si>
  <si>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</si>
  <si>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</si>
  <si>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</si>
  <si>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</si>
  <si>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</si>
  <si>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</si>
  <si>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</si>
  <si>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</si>
  <si>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</si>
  <si>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</si>
  <si>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</si>
  <si>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</si>
  <si>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</si>
  <si>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</si>
  <si>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</si>
  <si>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</si>
  <si>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</si>
  <si>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</si>
  <si>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紀和地区水道事業特別会計</t>
    <phoneticPr fontId="5"/>
  </si>
  <si>
    <t>法非適用企業</t>
    <phoneticPr fontId="5"/>
  </si>
  <si>
    <t>青年の家事業特別会計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</si>
  <si>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</si>
  <si>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</si>
  <si>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</si>
  <si>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</si>
  <si>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</si>
  <si>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</si>
  <si>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</si>
  <si>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</si>
  <si>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</si>
  <si>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</si>
  <si>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</si>
  <si>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</si>
  <si>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</si>
  <si>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</si>
  <si>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</si>
  <si>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</si>
  <si>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</si>
  <si>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</si>
  <si>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</si>
  <si>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</si>
  <si>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</si>
  <si>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</si>
  <si>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</si>
  <si>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</si>
  <si>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</si>
  <si>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</si>
  <si>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</si>
  <si>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</si>
  <si>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</si>
  <si>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</si>
  <si>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</si>
  <si>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</si>
  <si>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</si>
  <si>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</si>
  <si>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</si>
  <si>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</si>
  <si>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</si>
  <si>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</si>
  <si>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</si>
  <si>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</si>
  <si>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</si>
  <si>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</si>
  <si>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</si>
  <si>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</si>
  <si>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</si>
  <si>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</si>
  <si>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</si>
  <si>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</si>
  <si>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</si>
  <si>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</si>
  <si>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</si>
  <si>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</si>
  <si>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</si>
  <si>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</si>
  <si>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</si>
  <si>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</si>
  <si>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</si>
  <si>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</si>
  <si>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</si>
  <si>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</si>
  <si>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</si>
  <si>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</si>
  <si>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紀和地区水道事業特別会計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</si>
  <si>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</si>
  <si>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</si>
  <si>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</si>
  <si>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</si>
  <si>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</si>
  <si>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</si>
  <si>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</si>
  <si>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</si>
  <si>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</si>
  <si>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</si>
  <si>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</si>
  <si>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</si>
  <si>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</si>
  <si>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</si>
  <si>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</si>
  <si>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</si>
  <si>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</si>
  <si>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</si>
  <si>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</si>
  <si>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</si>
  <si>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</si>
  <si>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</si>
  <si>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</si>
  <si>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</si>
  <si>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</si>
  <si>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</si>
  <si>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</si>
  <si>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</si>
  <si>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</si>
  <si>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</si>
  <si>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</si>
  <si>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</si>
  <si>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</si>
  <si>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</si>
  <si>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</si>
  <si>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</si>
  <si>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</si>
  <si>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</si>
  <si>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</si>
  <si>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</si>
  <si>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</si>
  <si>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</si>
  <si>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</si>
  <si>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</si>
  <si>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</si>
  <si>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</si>
  <si>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</si>
  <si>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</si>
  <si>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</si>
  <si>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</si>
  <si>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</si>
  <si>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</si>
  <si>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</si>
  <si>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</si>
  <si>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</si>
  <si>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</si>
  <si>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</si>
  <si>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</si>
  <si>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</si>
  <si>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</si>
  <si>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</si>
  <si>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</si>
  <si>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</si>
  <si>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</si>
  <si>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</si>
  <si>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</si>
  <si>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</si>
  <si>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</si>
  <si>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</si>
  <si>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</si>
  <si>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</si>
  <si>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</si>
  <si>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</si>
  <si>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</si>
  <si>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</si>
  <si>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</si>
  <si>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</si>
  <si>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</si>
  <si>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</si>
  <si>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</si>
  <si>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</si>
  <si>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</si>
  <si>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</si>
  <si>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</si>
  <si>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</si>
  <si>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</si>
  <si>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</si>
  <si>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</si>
  <si>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</si>
  <si>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</si>
  <si>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</si>
  <si>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</si>
  <si>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</si>
  <si>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2.31</t>
  </si>
  <si>
    <t>▲ 6.00</t>
  </si>
  <si>
    <t>▲ 6.11</t>
  </si>
  <si>
    <t>▲ 3.02</t>
  </si>
  <si>
    <t>▲ 1.18</t>
  </si>
  <si>
    <t>一般会計</t>
  </si>
  <si>
    <t>水道事業会計</t>
  </si>
  <si>
    <t>国民健康保険事業特別会計</t>
  </si>
  <si>
    <t>紀和診療所事業特別会計</t>
  </si>
  <si>
    <t>紀和地区水道事業特別会計</t>
  </si>
  <si>
    <t>後期高齢者医療事業特別会計</t>
  </si>
  <si>
    <t>市有林整備事業特別会計</t>
  </si>
  <si>
    <t>青年の家事業特別会計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</si>
  <si>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</si>
  <si>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</si>
  <si>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</si>
  <si>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</si>
  <si>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</si>
  <si>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</si>
  <si>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</si>
  <si>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</si>
  <si>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熊野市土地開発公社</t>
    <rPh sb="0" eb="3">
      <t>クマノシ</t>
    </rPh>
    <rPh sb="3" eb="5">
      <t>トチ</t>
    </rPh>
    <rPh sb="5" eb="7">
      <t>カイハツ</t>
    </rPh>
    <rPh sb="7" eb="9">
      <t>コウシャ</t>
    </rPh>
    <phoneticPr fontId="2"/>
  </si>
  <si>
    <t>熊野市ふるさと振興公社</t>
    <rPh sb="0" eb="3">
      <t>クマノシ</t>
    </rPh>
    <rPh sb="7" eb="9">
      <t>シンコウ</t>
    </rPh>
    <rPh sb="9" eb="11">
      <t>コウシャ</t>
    </rPh>
    <phoneticPr fontId="2"/>
  </si>
  <si>
    <t>熊野市観光公社</t>
    <rPh sb="0" eb="3">
      <t>クマノシ</t>
    </rPh>
    <rPh sb="3" eb="5">
      <t>カンコウ</t>
    </rPh>
    <rPh sb="5" eb="7">
      <t>コウシャ</t>
    </rPh>
    <phoneticPr fontId="2"/>
  </si>
  <si>
    <t>〇</t>
    <phoneticPr fontId="2"/>
  </si>
  <si>
    <t>地域振興基金</t>
    <rPh sb="0" eb="2">
      <t>チイキ</t>
    </rPh>
    <rPh sb="2" eb="4">
      <t>シンコウ</t>
    </rPh>
    <rPh sb="4" eb="6">
      <t>キキン</t>
    </rPh>
    <phoneticPr fontId="5"/>
  </si>
  <si>
    <t>まちづくり応援基金</t>
    <rPh sb="5" eb="7">
      <t>オウエン</t>
    </rPh>
    <rPh sb="7" eb="9">
      <t>キキン</t>
    </rPh>
    <phoneticPr fontId="5"/>
  </si>
  <si>
    <t>地方創生雇用創出基金</t>
    <rPh sb="0" eb="2">
      <t>チホウ</t>
    </rPh>
    <rPh sb="2" eb="4">
      <t>ソウセイ</t>
    </rPh>
    <rPh sb="4" eb="6">
      <t>コヨウ</t>
    </rPh>
    <rPh sb="6" eb="8">
      <t>ソウシュツ</t>
    </rPh>
    <rPh sb="8" eb="10">
      <t>キキン</t>
    </rPh>
    <phoneticPr fontId="5"/>
  </si>
  <si>
    <t>明日を拓くふるさと創生基金</t>
    <rPh sb="0" eb="2">
      <t>アシタ</t>
    </rPh>
    <rPh sb="3" eb="4">
      <t>ヒラ</t>
    </rPh>
    <rPh sb="9" eb="11">
      <t>ソウセイ</t>
    </rPh>
    <rPh sb="11" eb="13">
      <t>キキン</t>
    </rPh>
    <phoneticPr fontId="5"/>
  </si>
  <si>
    <t>森林環境譲与税基金</t>
    <rPh sb="0" eb="2">
      <t>シンリン</t>
    </rPh>
    <rPh sb="2" eb="4">
      <t>カンキョウ</t>
    </rPh>
    <rPh sb="4" eb="6">
      <t>ジョウヨ</t>
    </rPh>
    <rPh sb="6" eb="7">
      <t>ゼイ</t>
    </rPh>
    <rPh sb="7" eb="9">
      <t>キキン</t>
    </rPh>
    <phoneticPr fontId="5"/>
  </si>
  <si>
    <t>紀南病院組合　紀南病院会計</t>
    <rPh sb="0" eb="2">
      <t>キナン</t>
    </rPh>
    <rPh sb="2" eb="4">
      <t>ビョウイン</t>
    </rPh>
    <rPh sb="4" eb="6">
      <t>クミアイ</t>
    </rPh>
    <rPh sb="7" eb="9">
      <t>キナン</t>
    </rPh>
    <rPh sb="9" eb="11">
      <t>ビョウイン</t>
    </rPh>
    <rPh sb="11" eb="13">
      <t>カイケイ</t>
    </rPh>
    <phoneticPr fontId="2"/>
  </si>
  <si>
    <t>-</t>
    <phoneticPr fontId="2"/>
  </si>
  <si>
    <t>南牟婁清掃施設組合 一般会計</t>
    <rPh sb="0" eb="3">
      <t>ミナミムロ</t>
    </rPh>
    <rPh sb="3" eb="5">
      <t>セイソウ</t>
    </rPh>
    <rPh sb="5" eb="7">
      <t>シセツ</t>
    </rPh>
    <rPh sb="7" eb="9">
      <t>クミアイ</t>
    </rPh>
    <rPh sb="10" eb="12">
      <t>イッパン</t>
    </rPh>
    <rPh sb="12" eb="14">
      <t>カイケイ</t>
    </rPh>
    <phoneticPr fontId="19"/>
  </si>
  <si>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19"/>
  </si>
  <si>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19"/>
  </si>
  <si>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19"/>
  </si>
  <si>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19"/>
  </si>
  <si>
    <t>紀南社会福祉施設組合 一般会計</t>
    <rPh sb="0" eb="1">
      <t>キ</t>
    </rPh>
    <rPh sb="1" eb="2">
      <t>ナン</t>
    </rPh>
    <rPh sb="2" eb="4">
      <t>シャカイ</t>
    </rPh>
    <rPh sb="4" eb="6">
      <t>フクシ</t>
    </rPh>
    <rPh sb="6" eb="8">
      <t>シセツ</t>
    </rPh>
    <rPh sb="8" eb="10">
      <t>クミアイ</t>
    </rPh>
    <rPh sb="11" eb="13">
      <t>イッパン</t>
    </rPh>
    <rPh sb="13" eb="15">
      <t>カイケイ</t>
    </rPh>
    <phoneticPr fontId="19"/>
  </si>
  <si>
    <t>紀南社会福祉施設組合 指定訪問介護特別会計</t>
    <rPh sb="0" eb="1">
      <t>キ</t>
    </rPh>
    <rPh sb="1" eb="2">
      <t>ナン</t>
    </rPh>
    <rPh sb="2" eb="4">
      <t>シャカイ</t>
    </rPh>
    <rPh sb="4" eb="6">
      <t>フクシ</t>
    </rPh>
    <rPh sb="6" eb="8">
      <t>シセツ</t>
    </rPh>
    <rPh sb="8" eb="10">
      <t>クミアイ</t>
    </rPh>
    <rPh sb="11" eb="13">
      <t>シテイ</t>
    </rPh>
    <rPh sb="13" eb="15">
      <t>ホウモン</t>
    </rPh>
    <rPh sb="15" eb="17">
      <t>カイゴ</t>
    </rPh>
    <rPh sb="17" eb="19">
      <t>トクベツ</t>
    </rPh>
    <rPh sb="19" eb="21">
      <t>カイケイ</t>
    </rPh>
    <phoneticPr fontId="19"/>
  </si>
  <si>
    <t>紀南特別養護老人ホーム組合 一般会計</t>
    <rPh sb="0" eb="1">
      <t>キ</t>
    </rPh>
    <rPh sb="1" eb="2">
      <t>ナン</t>
    </rPh>
    <rPh sb="2" eb="4">
      <t>トクベツ</t>
    </rPh>
    <rPh sb="4" eb="6">
      <t>ヨウゴ</t>
    </rPh>
    <rPh sb="6" eb="8">
      <t>ロウジン</t>
    </rPh>
    <rPh sb="11" eb="13">
      <t>クミアイ</t>
    </rPh>
    <rPh sb="14" eb="16">
      <t>イッパン</t>
    </rPh>
    <rPh sb="16" eb="18">
      <t>カイケイ</t>
    </rPh>
    <phoneticPr fontId="19"/>
  </si>
  <si>
    <t>紀南特別養護老人ホーム組合 地域密着型介護老人福祉事業特別会計</t>
    <rPh sb="0" eb="1">
      <t>キ</t>
    </rPh>
    <rPh sb="1" eb="2">
      <t>ナン</t>
    </rPh>
    <rPh sb="2" eb="4">
      <t>トクベツ</t>
    </rPh>
    <rPh sb="4" eb="6">
      <t>ヨウゴ</t>
    </rPh>
    <rPh sb="6" eb="8">
      <t>ロウジン</t>
    </rPh>
    <rPh sb="11" eb="13">
      <t>クミアイ</t>
    </rPh>
    <rPh sb="14" eb="16">
      <t>チイキ</t>
    </rPh>
    <rPh sb="16" eb="19">
      <t>ミッチャクガタ</t>
    </rPh>
    <rPh sb="19" eb="21">
      <t>カイゴ</t>
    </rPh>
    <rPh sb="21" eb="23">
      <t>ロウジン</t>
    </rPh>
    <rPh sb="23" eb="25">
      <t>フクシ</t>
    </rPh>
    <rPh sb="25" eb="27">
      <t>ジギョウ</t>
    </rPh>
    <rPh sb="27" eb="29">
      <t>トクベツ</t>
    </rPh>
    <rPh sb="29" eb="31">
      <t>カイケイ</t>
    </rPh>
    <phoneticPr fontId="19"/>
  </si>
  <si>
    <t>紀南介護保険広域連合 一般会計</t>
    <rPh sb="0" eb="1">
      <t>キ</t>
    </rPh>
    <rPh sb="1" eb="2">
      <t>ナン</t>
    </rPh>
    <rPh sb="2" eb="4">
      <t>カイゴ</t>
    </rPh>
    <rPh sb="4" eb="6">
      <t>ホケン</t>
    </rPh>
    <rPh sb="6" eb="8">
      <t>コウイキ</t>
    </rPh>
    <rPh sb="8" eb="10">
      <t>レンゴウ</t>
    </rPh>
    <rPh sb="11" eb="13">
      <t>イッパン</t>
    </rPh>
    <rPh sb="13" eb="15">
      <t>カイケイ</t>
    </rPh>
    <phoneticPr fontId="19"/>
  </si>
  <si>
    <t>紀南介護保険広域連合 介護保険事業特別会計</t>
    <rPh sb="0" eb="1">
      <t>キ</t>
    </rPh>
    <rPh sb="1" eb="2">
      <t>ナン</t>
    </rPh>
    <rPh sb="2" eb="4">
      <t>カイゴ</t>
    </rPh>
    <rPh sb="4" eb="6">
      <t>ホケン</t>
    </rPh>
    <rPh sb="6" eb="8">
      <t>コウイキ</t>
    </rPh>
    <rPh sb="8" eb="10">
      <t>レンゴウ</t>
    </rPh>
    <rPh sb="11" eb="13">
      <t>カイゴ</t>
    </rPh>
    <rPh sb="13" eb="15">
      <t>ホケン</t>
    </rPh>
    <rPh sb="15" eb="17">
      <t>ジギョウ</t>
    </rPh>
    <rPh sb="17" eb="19">
      <t>トクベツ</t>
    </rPh>
    <rPh sb="19" eb="21">
      <t>カイケイ</t>
    </rPh>
    <phoneticPr fontId="19"/>
  </si>
  <si>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19"/>
  </si>
  <si>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9"/>
  </si>
  <si>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9"/>
  </si>
  <si>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</si>
  <si>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</si>
  <si>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</si>
  <si>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</si>
  <si>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</si>
  <si>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</si>
  <si>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</si>
  <si>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</si>
  <si>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</si>
  <si>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</si>
  <si>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</si>
  <si>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</si>
  <si>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</si>
  <si>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</si>
  <si>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</si>
  <si>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</si>
  <si>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</si>
  <si>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</si>
  <si>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将来負担比率について、地方債現在高が減少し、充当可能基金が増えたこともあり、充当可能な財源等が将来負担額を上回っている。今後も、現在と将来の負担のバランスを考えた財政運営に努めていく。
実質公債費比率について、起債対象事業の適切な選択により元利償還金の抑制を図った結果、類似団体と比較しても低い水準で推移している。引き続き起債対象事業の適切な選択等により、発行額の抑制を図る。</t>
    <rPh sb="0" eb="2">
      <t>ショウライ</t>
    </rPh>
    <rPh sb="2" eb="4">
      <t>フタン</t>
    </rPh>
    <rPh sb="4" eb="6">
      <t>ヒリツ</t>
    </rPh>
    <rPh sb="11" eb="14">
      <t>チホウサイ</t>
    </rPh>
    <rPh sb="14" eb="16">
      <t>ゲンザイ</t>
    </rPh>
    <rPh sb="16" eb="17">
      <t>ダカ</t>
    </rPh>
    <rPh sb="18" eb="20">
      <t>ゲンショウ</t>
    </rPh>
    <rPh sb="22" eb="24">
      <t>ジュウトウ</t>
    </rPh>
    <rPh sb="24" eb="26">
      <t>カノウ</t>
    </rPh>
    <rPh sb="26" eb="28">
      <t>キキン</t>
    </rPh>
    <rPh sb="29" eb="30">
      <t>フ</t>
    </rPh>
    <rPh sb="38" eb="40">
      <t>ジュウトウ</t>
    </rPh>
    <rPh sb="40" eb="42">
      <t>カノウ</t>
    </rPh>
    <rPh sb="43" eb="45">
      <t>ザイゲン</t>
    </rPh>
    <rPh sb="45" eb="46">
      <t>トウ</t>
    </rPh>
    <rPh sb="47" eb="49">
      <t>ショウライ</t>
    </rPh>
    <rPh sb="49" eb="51">
      <t>フタン</t>
    </rPh>
    <rPh sb="51" eb="52">
      <t>ガク</t>
    </rPh>
    <rPh sb="53" eb="55">
      <t>ウワマワ</t>
    </rPh>
    <rPh sb="60" eb="62">
      <t>コンゴ</t>
    </rPh>
    <rPh sb="64" eb="66">
      <t>ゲンザイ</t>
    </rPh>
    <rPh sb="67" eb="69">
      <t>ショウライ</t>
    </rPh>
    <rPh sb="70" eb="72">
      <t>フタン</t>
    </rPh>
    <rPh sb="78" eb="79">
      <t>カンガ</t>
    </rPh>
    <rPh sb="81" eb="83">
      <t>ザイセイ</t>
    </rPh>
    <rPh sb="83" eb="85">
      <t>ウンエイ</t>
    </rPh>
    <rPh sb="86" eb="87">
      <t>ツト</t>
    </rPh>
    <rPh sb="94" eb="96">
      <t>ジッシツ</t>
    </rPh>
    <rPh sb="96" eb="99">
      <t>コウサイヒ</t>
    </rPh>
    <rPh sb="99" eb="101">
      <t>ヒリツ</t>
    </rPh>
    <rPh sb="106" eb="108">
      <t>キサイ</t>
    </rPh>
    <rPh sb="108" eb="110">
      <t>タイショウ</t>
    </rPh>
    <rPh sb="110" eb="112">
      <t>ジギョウ</t>
    </rPh>
    <rPh sb="113" eb="115">
      <t>テキセツ</t>
    </rPh>
    <rPh sb="116" eb="118">
      <t>センタク</t>
    </rPh>
    <rPh sb="121" eb="123">
      <t>ガンリ</t>
    </rPh>
    <rPh sb="123" eb="125">
      <t>ショウカン</t>
    </rPh>
    <rPh sb="125" eb="126">
      <t>キン</t>
    </rPh>
    <rPh sb="127" eb="129">
      <t>ヨクセイ</t>
    </rPh>
    <rPh sb="130" eb="131">
      <t>ハカ</t>
    </rPh>
    <rPh sb="133" eb="135">
      <t>ケッカ</t>
    </rPh>
    <rPh sb="136" eb="138">
      <t>ルイジ</t>
    </rPh>
    <rPh sb="138" eb="140">
      <t>ダンタイ</t>
    </rPh>
    <rPh sb="141" eb="143">
      <t>ヒカク</t>
    </rPh>
    <rPh sb="146" eb="147">
      <t>ヒク</t>
    </rPh>
    <rPh sb="148" eb="150">
      <t>スイジュン</t>
    </rPh>
    <rPh sb="151" eb="153">
      <t>スイイ</t>
    </rPh>
    <rPh sb="158" eb="159">
      <t>ヒ</t>
    </rPh>
    <rPh sb="160" eb="161">
      <t>ツヅ</t>
    </rPh>
    <rPh sb="162" eb="164">
      <t>キサイ</t>
    </rPh>
    <rPh sb="164" eb="166">
      <t>タイショウ</t>
    </rPh>
    <rPh sb="166" eb="168">
      <t>ジギョウ</t>
    </rPh>
    <rPh sb="169" eb="171">
      <t>テキセツ</t>
    </rPh>
    <rPh sb="172" eb="174">
      <t>センタク</t>
    </rPh>
    <rPh sb="174" eb="175">
      <t>トウ</t>
    </rPh>
    <rPh sb="179" eb="182">
      <t>ハッコウガク</t>
    </rPh>
    <rPh sb="183" eb="185">
      <t>ヨクセイ</t>
    </rPh>
    <rPh sb="186" eb="187">
      <t>ハカ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</si>
</sst>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656D-4C1D-BAE3-8159DEF583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105948</c:v>
                </c:pt>
                <c:pt idx="1">
                  <c:v>90546</c:v>
                </c:pt>
                <c:pt idx="2">
                  <c:v>113280</c:v>
                </c:pt>
                <c:pt idx="3">
                  <c:v>116211</c:v>
                </c:pt>
                <c:pt idx="4">
                  <c:v>95621</c:v>
                </c:pt>
              </c:numCache>
            </c:numRef>
          </c:val>
          <c:smooth val="0"/>
          <c:extLst>
            <c:ext xmlns:c16="http://schemas.microsoft.com/office/drawing/2014/chart" uri="{C3380CC4-5D6E-409C-BE32-E72D297353CC}">
              <c16:uniqueId val="{00000001-656D-4C1D-BAE3-8159DEF583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7.61</c:v>
                </c:pt>
                <c:pt idx="1">
                  <c:v>8.7200000000000006</c:v>
                </c:pt>
                <c:pt idx="2">
                  <c:v>8.39</c:v>
                </c:pt>
                <c:pt idx="3">
                  <c:v>9.56</c:v>
                </c:pt>
                <c:pt idx="4">
                  <c:v>11.94</c:v>
                </c:pt>
              </c:numCache>
            </c:numRef>
          </c:val>
          <c:extLst>
            <c:ext xmlns:c16="http://schemas.microsoft.com/office/drawing/2014/chart" uri="{C3380CC4-5D6E-409C-BE32-E72D297353CC}">
              <c16:uniqueId val="{00000000-47EF-48FB-9801-E92A9C0776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50.31</c:v>
                </c:pt>
                <c:pt idx="1">
                  <c:v>47.51</c:v>
                </c:pt>
                <c:pt idx="2">
                  <c:v>46.84</c:v>
                </c:pt>
                <c:pt idx="3">
                  <c:v>46.53</c:v>
                </c:pt>
                <c:pt idx="4">
                  <c:v>44.85</c:v>
                </c:pt>
              </c:numCache>
            </c:numRef>
          </c:val>
          <c:extLst>
            <c:ext xmlns:c16="http://schemas.microsoft.com/office/drawing/2014/chart" uri="{C3380CC4-5D6E-409C-BE32-E72D297353CC}">
              <c16:uniqueId val="{00000001-47EF-48FB-9801-E92A9C0776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c:v>
                </c:pt>
                <c:pt idx="1">
                  <c:v>-6</c:v>
                </c:pt>
                <c:pt idx="2">
                  <c:v>-6.11</c:v>
                </c:pt>
                <c:pt idx="3">
                  <c:v>-3.02</c:v>
                </c:pt>
                <c:pt idx="4">
                  <c:v>-1.18</c:v>
                </c:pt>
              </c:numCache>
            </c:numRef>
          </c:val>
          <c:smooth val="0"/>
          <c:extLst>
            <c:ext xmlns:c16="http://schemas.microsoft.com/office/drawing/2014/chart" uri="{C3380CC4-5D6E-409C-BE32-E72D297353CC}">
              <c16:uniqueId val="{00000002-47EF-48FB-9801-E92A9C0776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21-42AE-B1F5-26A278EF0C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21-42AE-B1F5-26A278EF0C41}"/>
            </c:ext>
          </c:extLst>
        </c:ser>
        <c:ser>
          <c:idx val="2"/>
          <c:order val="2"/>
          <c:tx>
            <c:strRef>
              <c:f>データシート!$A$29</c:f>
              <c:strCache>
                <c:ptCount val="1"/>
                <c:pt idx="0">
                  <c:v>青年の家事業特別会計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2-C721-42AE-B1F5-26A278EF0C41}"/>
            </c:ext>
          </c:extLst>
        </c:ser>
        <c:ser>
          <c:idx val="3"/>
          <c:order val="3"/>
          <c:tx>
            <c:strRef>
              <c:f>データシート!$A$30</c:f>
              <c:strCache>
                <c:ptCount val="1"/>
                <c:pt idx="0">
                  <c:v>市有林整備事業特別会計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C721-42AE-B1F5-26A278EF0C4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4-C721-42AE-B1F5-26A278EF0C41}"/>
            </c:ext>
          </c:extLst>
        </c:ser>
        <c:ser>
          <c:idx val="5"/>
          <c:order val="5"/>
          <c:tx>
            <c:strRef>
              <c:f>データシート!$A$32</c:f>
              <c:strCache>
                <c:ptCount val="1"/>
                <c:pt idx="0">
                  <c:v>紀和地区水道事業特別会計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0.1</c:v>
                </c:pt>
                <c:pt idx="6">
                  <c:v>#N/A</c:v>
                </c:pt>
                <c:pt idx="7">
                  <c:v>0.01</c:v>
                </c:pt>
                <c:pt idx="8">
                  <c:v>#N/A</c:v>
                </c:pt>
                <c:pt idx="9">
                  <c:v>0.15</c:v>
                </c:pt>
              </c:numCache>
            </c:numRef>
          </c:val>
          <c:extLst>
            <c:ext xmlns:c16="http://schemas.microsoft.com/office/drawing/2014/chart" uri="{C3380CC4-5D6E-409C-BE32-E72D297353CC}">
              <c16:uniqueId val="{00000005-C721-42AE-B1F5-26A278EF0C41}"/>
            </c:ext>
          </c:extLst>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0.11</c:v>
                </c:pt>
                <c:pt idx="4">
                  <c:v>#N/A</c:v>
                </c:pt>
                <c:pt idx="5">
                  <c:v>0.13</c:v>
                </c:pt>
                <c:pt idx="6">
                  <c:v>#N/A</c:v>
                </c:pt>
                <c:pt idx="7">
                  <c:v>0.13</c:v>
                </c:pt>
                <c:pt idx="8">
                  <c:v>#N/A</c:v>
                </c:pt>
                <c:pt idx="9">
                  <c:v>0.17</c:v>
                </c:pt>
              </c:numCache>
            </c:numRef>
          </c:val>
          <c:extLst>
            <c:ext xmlns:c16="http://schemas.microsoft.com/office/drawing/2014/chart" uri="{C3380CC4-5D6E-409C-BE32-E72D297353CC}">
              <c16:uniqueId val="{00000006-C721-42AE-B1F5-26A278EF0C4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1.95</c:v>
                </c:pt>
                <c:pt idx="2">
                  <c:v>#N/A</c:v>
                </c:pt>
                <c:pt idx="3">
                  <c:v>4</c:v>
                </c:pt>
                <c:pt idx="4">
                  <c:v>#N/A</c:v>
                </c:pt>
                <c:pt idx="5">
                  <c:v>1.92</c:v>
                </c:pt>
                <c:pt idx="6">
                  <c:v>#N/A</c:v>
                </c:pt>
                <c:pt idx="7">
                  <c:v>0.39</c:v>
                </c:pt>
                <c:pt idx="8">
                  <c:v>#N/A</c:v>
                </c:pt>
                <c:pt idx="9">
                  <c:v>0.61</c:v>
                </c:pt>
              </c:numCache>
            </c:numRef>
          </c:val>
          <c:extLst>
            <c:ext xmlns:c16="http://schemas.microsoft.com/office/drawing/2014/chart" uri="{C3380CC4-5D6E-409C-BE32-E72D297353CC}">
              <c16:uniqueId val="{00000007-C721-42AE-B1F5-26A278EF0C4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2.08</c:v>
                </c:pt>
                <c:pt idx="2">
                  <c:v>#N/A</c:v>
                </c:pt>
                <c:pt idx="3">
                  <c:v>2.15</c:v>
                </c:pt>
                <c:pt idx="4">
                  <c:v>#N/A</c:v>
                </c:pt>
                <c:pt idx="5">
                  <c:v>1.84</c:v>
                </c:pt>
                <c:pt idx="6">
                  <c:v>#N/A</c:v>
                </c:pt>
                <c:pt idx="7">
                  <c:v>1.6</c:v>
                </c:pt>
                <c:pt idx="8">
                  <c:v>#N/A</c:v>
                </c:pt>
                <c:pt idx="9">
                  <c:v>2.0299999999999998</c:v>
                </c:pt>
              </c:numCache>
            </c:numRef>
          </c:val>
          <c:extLst>
            <c:ext xmlns:c16="http://schemas.microsoft.com/office/drawing/2014/chart" uri="{C3380CC4-5D6E-409C-BE32-E72D297353CC}">
              <c16:uniqueId val="{00000008-C721-42AE-B1F5-26A278EF0C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7.55</c:v>
                </c:pt>
                <c:pt idx="2">
                  <c:v>#N/A</c:v>
                </c:pt>
                <c:pt idx="3">
                  <c:v>8.6</c:v>
                </c:pt>
                <c:pt idx="4">
                  <c:v>#N/A</c:v>
                </c:pt>
                <c:pt idx="5">
                  <c:v>8.25</c:v>
                </c:pt>
                <c:pt idx="6">
                  <c:v>#N/A</c:v>
                </c:pt>
                <c:pt idx="7">
                  <c:v>9.43</c:v>
                </c:pt>
                <c:pt idx="8">
                  <c:v>#N/A</c:v>
                </c:pt>
                <c:pt idx="9">
                  <c:v>11.77</c:v>
                </c:pt>
              </c:numCache>
            </c:numRef>
          </c:val>
          <c:extLst>
            <c:ext xmlns:c16="http://schemas.microsoft.com/office/drawing/2014/chart" uri="{C3380CC4-5D6E-409C-BE32-E72D297353CC}">
              <c16:uniqueId val="{00000009-C721-42AE-B1F5-26A278EF0C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1336</c:v>
                </c:pt>
                <c:pt idx="5">
                  <c:v>1384</c:v>
                </c:pt>
                <c:pt idx="8">
                  <c:v>1429</c:v>
                </c:pt>
                <c:pt idx="11">
                  <c:v>1419</c:v>
                </c:pt>
                <c:pt idx="14">
                  <c:v>1513</c:v>
                </c:pt>
              </c:numCache>
            </c:numRef>
          </c:val>
          <c:extLst>
            <c:ext xmlns:c16="http://schemas.microsoft.com/office/drawing/2014/chart" uri="{C3380CC4-5D6E-409C-BE32-E72D297353CC}">
              <c16:uniqueId val="{00000000-21A9-4C96-ACEE-2850F0CE96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A9-4C96-ACEE-2850F0CE96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A9-4C96-ACEE-2850F0CE96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101</c:v>
                </c:pt>
                <c:pt idx="3">
                  <c:v>102</c:v>
                </c:pt>
                <c:pt idx="6">
                  <c:v>85</c:v>
                </c:pt>
                <c:pt idx="9">
                  <c:v>74</c:v>
                </c:pt>
                <c:pt idx="12">
                  <c:v>84</c:v>
                </c:pt>
              </c:numCache>
            </c:numRef>
          </c:val>
          <c:extLst>
            <c:ext xmlns:c16="http://schemas.microsoft.com/office/drawing/2014/chart" uri="{C3380CC4-5D6E-409C-BE32-E72D297353CC}">
              <c16:uniqueId val="{00000003-21A9-4C96-ACEE-2850F0CE96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182</c:v>
                </c:pt>
                <c:pt idx="3">
                  <c:v>177</c:v>
                </c:pt>
                <c:pt idx="6">
                  <c:v>143</c:v>
                </c:pt>
                <c:pt idx="9">
                  <c:v>72</c:v>
                </c:pt>
                <c:pt idx="12">
                  <c:v>127</c:v>
                </c:pt>
              </c:numCache>
            </c:numRef>
          </c:val>
          <c:extLst>
            <c:ext xmlns:c16="http://schemas.microsoft.com/office/drawing/2014/chart" uri="{C3380CC4-5D6E-409C-BE32-E72D297353CC}">
              <c16:uniqueId val="{00000004-21A9-4C96-ACEE-2850F0CE96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c:v>
                </c:pt>
                <c:pt idx="3">
                  <c:v>9</c:v>
                </c:pt>
                <c:pt idx="6">
                  <c:v>7</c:v>
                </c:pt>
                <c:pt idx="9">
                  <c:v>5</c:v>
                </c:pt>
                <c:pt idx="12">
                  <c:v>3</c:v>
                </c:pt>
              </c:numCache>
            </c:numRef>
          </c:val>
          <c:extLst>
            <c:ext xmlns:c16="http://schemas.microsoft.com/office/drawing/2014/chart" uri="{C3380CC4-5D6E-409C-BE32-E72D297353CC}">
              <c16:uniqueId val="{00000005-21A9-4C96-ACEE-2850F0CE96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A9-4C96-ACEE-2850F0CE96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1267</c:v>
                </c:pt>
                <c:pt idx="3">
                  <c:v>1354</c:v>
                </c:pt>
                <c:pt idx="6">
                  <c:v>1446</c:v>
                </c:pt>
                <c:pt idx="9">
                  <c:v>1461</c:v>
                </c:pt>
                <c:pt idx="12">
                  <c:v>1597</c:v>
                </c:pt>
              </c:numCache>
            </c:numRef>
          </c:val>
          <c:extLst>
            <c:ext xmlns:c16="http://schemas.microsoft.com/office/drawing/2014/chart" uri="{C3380CC4-5D6E-409C-BE32-E72D297353CC}">
              <c16:uniqueId val="{00000007-21A9-4C96-ACEE-2850F0CE96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224</c:v>
                </c:pt>
                <c:pt idx="2">
                  <c:v>#N/A</c:v>
                </c:pt>
                <c:pt idx="3">
                  <c:v>#N/A</c:v>
                </c:pt>
                <c:pt idx="4">
                  <c:v>258</c:v>
                </c:pt>
                <c:pt idx="5">
                  <c:v>#N/A</c:v>
                </c:pt>
                <c:pt idx="6">
                  <c:v>#N/A</c:v>
                </c:pt>
                <c:pt idx="7">
                  <c:v>252</c:v>
                </c:pt>
                <c:pt idx="8">
                  <c:v>#N/A</c:v>
                </c:pt>
                <c:pt idx="9">
                  <c:v>#N/A</c:v>
                </c:pt>
                <c:pt idx="10">
                  <c:v>193</c:v>
                </c:pt>
                <c:pt idx="11">
                  <c:v>#N/A</c:v>
                </c:pt>
                <c:pt idx="12">
                  <c:v>#N/A</c:v>
                </c:pt>
                <c:pt idx="13">
                  <c:v>298</c:v>
                </c:pt>
                <c:pt idx="14">
                  <c:v>#N/A</c:v>
                </c:pt>
              </c:numCache>
            </c:numRef>
          </c:val>
          <c:smooth val="0"/>
          <c:extLst>
            <c:ext xmlns:c16="http://schemas.microsoft.com/office/drawing/2014/chart" uri="{C3380CC4-5D6E-409C-BE32-E72D297353CC}">
              <c16:uniqueId val="{00000008-21A9-4C96-ACEE-2850F0CE96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13799</c:v>
                </c:pt>
                <c:pt idx="5">
                  <c:v>13497</c:v>
                </c:pt>
                <c:pt idx="8">
                  <c:v>13268</c:v>
                </c:pt>
                <c:pt idx="11">
                  <c:v>13028</c:v>
                </c:pt>
                <c:pt idx="14">
                  <c:v>12425</c:v>
                </c:pt>
              </c:numCache>
            </c:numRef>
          </c:val>
          <c:extLst>
            <c:ext xmlns:c16="http://schemas.microsoft.com/office/drawing/2014/chart" uri="{C3380CC4-5D6E-409C-BE32-E72D297353CC}">
              <c16:uniqueId val="{00000000-18D9-4E87-ACCC-DD3BFB7C76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194</c:v>
                </c:pt>
                <c:pt idx="5">
                  <c:v>190</c:v>
                </c:pt>
                <c:pt idx="8">
                  <c:v>185</c:v>
                </c:pt>
                <c:pt idx="11">
                  <c:v>179</c:v>
                </c:pt>
                <c:pt idx="14">
                  <c:v>161</c:v>
                </c:pt>
              </c:numCache>
            </c:numRef>
          </c:val>
          <c:extLst>
            <c:ext xmlns:c16="http://schemas.microsoft.com/office/drawing/2014/chart" uri="{C3380CC4-5D6E-409C-BE32-E72D297353CC}">
              <c16:uniqueId val="{00000001-18D9-4E87-ACCC-DD3BFB7C76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5268</c:v>
                </c:pt>
                <c:pt idx="5">
                  <c:v>5299</c:v>
                </c:pt>
                <c:pt idx="8">
                  <c:v>5230</c:v>
                </c:pt>
                <c:pt idx="11">
                  <c:v>5306</c:v>
                </c:pt>
                <c:pt idx="14">
                  <c:v>5463</c:v>
                </c:pt>
              </c:numCache>
            </c:numRef>
          </c:val>
          <c:extLst>
            <c:ext xmlns:c16="http://schemas.microsoft.com/office/drawing/2014/chart" uri="{C3380CC4-5D6E-409C-BE32-E72D297353CC}">
              <c16:uniqueId val="{00000002-18D9-4E87-ACCC-DD3BFB7C76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D9-4E87-ACCC-DD3BFB7C76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D9-4E87-ACCC-DD3BFB7C76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D9-4E87-ACCC-DD3BFB7C76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2394</c:v>
                </c:pt>
                <c:pt idx="3">
                  <c:v>2402</c:v>
                </c:pt>
                <c:pt idx="6">
                  <c:v>2313</c:v>
                </c:pt>
                <c:pt idx="9">
                  <c:v>2298</c:v>
                </c:pt>
                <c:pt idx="12">
                  <c:v>2318</c:v>
                </c:pt>
              </c:numCache>
            </c:numRef>
          </c:val>
          <c:extLst>
            <c:ext xmlns:c16="http://schemas.microsoft.com/office/drawing/2014/chart" uri="{C3380CC4-5D6E-409C-BE32-E72D297353CC}">
              <c16:uniqueId val="{00000006-18D9-4E87-ACCC-DD3BFB7C76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1096</c:v>
                </c:pt>
                <c:pt idx="3">
                  <c:v>1025</c:v>
                </c:pt>
                <c:pt idx="6">
                  <c:v>969</c:v>
                </c:pt>
                <c:pt idx="9">
                  <c:v>959</c:v>
                </c:pt>
                <c:pt idx="12">
                  <c:v>935</c:v>
                </c:pt>
              </c:numCache>
            </c:numRef>
          </c:val>
          <c:extLst>
            <c:ext xmlns:c16="http://schemas.microsoft.com/office/drawing/2014/chart" uri="{C3380CC4-5D6E-409C-BE32-E72D297353CC}">
              <c16:uniqueId val="{00000007-18D9-4E87-ACCC-DD3BFB7C76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1362</c:v>
                </c:pt>
                <c:pt idx="3">
                  <c:v>1472</c:v>
                </c:pt>
                <c:pt idx="6">
                  <c:v>1330</c:v>
                </c:pt>
                <c:pt idx="9">
                  <c:v>1086</c:v>
                </c:pt>
                <c:pt idx="12">
                  <c:v>1027</c:v>
                </c:pt>
              </c:numCache>
            </c:numRef>
          </c:val>
          <c:extLst>
            <c:ext xmlns:c16="http://schemas.microsoft.com/office/drawing/2014/chart" uri="{C3380CC4-5D6E-409C-BE32-E72D297353CC}">
              <c16:uniqueId val="{00000008-18D9-4E87-ACCC-DD3BFB7C76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D9-4E87-ACCC-DD3BFB7C76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13845</c:v>
                </c:pt>
                <c:pt idx="3">
                  <c:v>13385</c:v>
                </c:pt>
                <c:pt idx="6">
                  <c:v>13064</c:v>
                </c:pt>
                <c:pt idx="9">
                  <c:v>12770</c:v>
                </c:pt>
                <c:pt idx="12">
                  <c:v>11993</c:v>
                </c:pt>
              </c:numCache>
            </c:numRef>
          </c:val>
          <c:extLst>
            <c:ext xmlns:c16="http://schemas.microsoft.com/office/drawing/2014/chart" uri="{C3380CC4-5D6E-409C-BE32-E72D297353CC}">
              <c16:uniqueId val="{0000000A-18D9-4E87-ACCC-DD3BFB7C76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D9-4E87-ACCC-DD3BFB7C76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3269</c:v>
                </c:pt>
                <c:pt idx="1">
                  <c:v>3262</c:v>
                </c:pt>
                <c:pt idx="2">
                  <c:v>3305</c:v>
                </c:pt>
              </c:numCache>
            </c:numRef>
          </c:val>
          <c:extLst>
            <c:ext xmlns:c16="http://schemas.microsoft.com/office/drawing/2014/chart" uri="{C3380CC4-5D6E-409C-BE32-E72D297353CC}">
              <c16:uniqueId val="{00000000-3CD7-4596-9DF2-ECF9368112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1249</c:v>
                </c:pt>
                <c:pt idx="1">
                  <c:v>1350</c:v>
                </c:pt>
                <c:pt idx="2">
                  <c:v>1501</c:v>
                </c:pt>
              </c:numCache>
            </c:numRef>
          </c:val>
          <c:extLst>
            <c:ext xmlns:c16="http://schemas.microsoft.com/office/drawing/2014/chart" uri="{C3380CC4-5D6E-409C-BE32-E72D297353CC}">
              <c16:uniqueId val="{00000001-3CD7-4596-9DF2-ECF9368112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1931</c:v>
                </c:pt>
                <c:pt idx="1">
                  <c:v>2015</c:v>
                </c:pt>
                <c:pt idx="2">
                  <c:v>2069</c:v>
                </c:pt>
              </c:numCache>
            </c:numRef>
          </c:val>
          <c:extLst>
            <c:ext xmlns:c16="http://schemas.microsoft.com/office/drawing/2014/chart" uri="{C3380CC4-5D6E-409C-BE32-E72D297353CC}">
              <c16:uniqueId val="{00000002-3CD7-4596-9DF2-ECF9368112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{63B07745-6023-4664-95DA-7C40E65B52F3}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11-465E-9414-E123A4F47C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{3FA01995-36BF-476B-8DEE-88CA2D747BDA}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1-465E-9414-E123A4F47C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{4D014B4C-A007-4598-BA38-FE2588C1B2EA}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1-465E-9414-E123A4F47C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{573E0FCA-1116-4C10-BFEF-8D59A42DD77D}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1-465E-9414-E123A4F47C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{E0CD189D-AF54-42D1-85B7-5007A4A98ED8}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1-465E-9414-E123A4F47C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{76787EBC-82BA-40FB-B31F-83E92FC271AB}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11-465E-9414-E123A4F47C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{7B8BB781-C3C8-4AE5-B80E-5C7A0A6746FB}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11-465E-9414-E123A4F47C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{63B43F2D-BF75-4E85-B8C5-F49AD0592B4D}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11-465E-9414-E123A4F47C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{8A9A56D3-E70A-4FE9-9675-48A1051825A2}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11-465E-9414-E123A4F47C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11-465E-9414-E123A4F47C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{2FB84E5C-4D34-4FFA-B8E1-EF5D209C10D1}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11-465E-9414-E123A4F47C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{C6CA2DFD-E420-469C-88FA-D713B64B4063}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1-465E-9414-E123A4F47C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{FD9127CC-E5DE-4509-87A4-6B14253F2255}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1-465E-9414-E123A4F47C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{874B840D-6930-40AC-AC5A-1021ADAA6C53}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1-465E-9414-E123A4F47C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{146F4BC7-3ED7-4F8D-91B9-A9D4699FB11C}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1-465E-9414-E123A4F47C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{8C58A639-B2FF-4CF2-AFD7-BE0D6FF70469}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11-465E-9414-E123A4F47C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{16365861-A9E3-4C63-B46A-665AA1276842}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11-465E-9414-E123A4F47C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{1AE57775-D448-4F39-9AFC-1AC579AECDA5}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11-465E-9414-E123A4F47C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{7CC05924-3270-4908-AA59-2ADAD0E91738}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11-465E-9414-E123A4F47C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911-465E-9414-E123A4F47CA8}"/>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{31D81F29-FEC3-4CF8-BA2F-8DB71182F0D6}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857-45D0-A4AD-24A2D9221B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{1FAE520F-8F4E-4654-A533-BDB6AEA10201}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57-45D0-A4AD-24A2D9221B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{BC8B0E76-26AF-47EB-A8B7-3D087B2BE1E9}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57-45D0-A4AD-24A2D9221B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{8991DD5E-A4AF-4A69-9F72-FBAE09D99BD2}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57-45D0-A4AD-24A2D9221B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{B26EC3D1-15D1-4202-9E9F-2A488B2BE287}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57-45D0-A4AD-24A2D9221B0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{C49AF614-CE57-4DAB-9969-F303682CDFA3}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857-45D0-A4AD-24A2D9221B0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{5AE704A1-1DC5-43AD-AA63-F0FADCEBC251}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857-45D0-A4AD-24A2D9221B0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{840C9BDB-EA04-4D4D-81AE-73457619B7B5}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857-45D0-A4AD-24A2D9221B0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{80A9FC85-6FED-4BD9-B8E7-0CC3D4885E5E}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857-45D0-A4AD-24A2D9221B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c:v>
                </c:pt>
                <c:pt idx="16">
                  <c:v>4.3</c:v>
                </c:pt>
                <c:pt idx="24">
                  <c:v>4.0999999999999996</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57-45D0-A4AD-24A2D9221B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{97E69481-EB06-4C95-8D9F-925F211C5557}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857-45D0-A4AD-24A2D9221B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{A5E4E556-7BFA-461B-A63D-0B10699A5B96}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57-45D0-A4AD-24A2D9221B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{1733161F-38D8-4073-93F5-83FB0B39FBAF}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57-45D0-A4AD-24A2D9221B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{E151B8B7-D082-49BE-B161-F5290CD10451}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57-45D0-A4AD-24A2D9221B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{623699B9-ED4B-439E-BFF3-86D8EA3AC662}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57-45D0-A4AD-24A2D9221B0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{384CE2A9-7927-4B03-98ED-3D6F5D57C932}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857-45D0-A4AD-24A2D9221B0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{DB34E401-21ED-4D18-9A88-329B5A65DCE4}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857-45D0-A4AD-24A2D9221B0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{F986E7F9-2380-43D5-B4E8-FA3666572ECC}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857-45D0-A4AD-24A2D9221B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{6874246E-1B1E-412B-8BE1-5EEB9DEF0786}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857-45D0-A4AD-24A2D9221B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F857-45D0-A4AD-24A2D9221B0B}"/>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年度の汚泥再生（し尿）処理センター建設事業と平成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年度のホテル瀞流荘大規模改修整備事業等の大型建設事業の償還が開始されたことにより、前年度比</a:t>
          </a:r>
          <a:r>
            <a:rPr kumimoji="1" lang="en-US" altLang="ja-JP" sz="1300">
              <a:latin typeface="ＭＳ ゴシック" pitchFamily="49" charset="-128"/>
              <a:ea typeface="ＭＳ ゴシック" pitchFamily="49" charset="-128"/>
            </a:rPr>
            <a:t>136</a:t>
          </a:r>
          <a:r>
            <a:rPr kumimoji="1" lang="ja-JP" altLang="en-US" sz="1300">
              <a:latin typeface="ＭＳ ゴシック" pitchFamily="49" charset="-128"/>
              <a:ea typeface="ＭＳ ゴシック" pitchFamily="49" charset="-128"/>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元利償還金は増加傾向にあるが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国費等の財源確保を第一に、地方債を活用する際は財政措置の有利な地方債の活用と発行の抑制を継続的に行っていく。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満期一括償還地方債の起債は無し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前年度と同様に充当可能な財源等が将来負担額を上回り、将来負担比率は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今後も、現在と将来の負担のバランスを考えた財政運営に努めていく。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三重県熊野市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588,156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千円であるのに対し、決算剰余金を含む積立額が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836,271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過疎化・高齢化による人口減少が深刻で、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年度国調人口が平成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％の減となり、地方交付税の減少が今後も見込まれる。歳入総額の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年度当初予算ベース）を地方交付税に依存している本市においては、将来、大幅に財源が不足する事態が予想されるため、これを補うため可能な限り、基金への積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まちづくり応援基金：①産業の振興に関する事業　②保健・医療・福祉の充実に関する事業　③教育・文化の振興に関する事業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④生活環境の整備に関する事業　⑤地域まちづくり協働事業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⑥その他目的達成のため市長が必要と認める事業等、寄付者の社会的投資を具体化するための事業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地方創生雇用創出基金：人口減少の克服および自律的かつ継続的な活性化を図るため、雇用の創出に資する市外からの企業立地及び市内事業者の事業拡大を積極的に支援する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森林環境譲与税積立金：森林の整備及びその促進に関する施策に要する経費に充てる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森林環境上税基金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今後も、特定目的基金については、それぞれの目的に応じた積立、取崩しを行っていく。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千円であるのに対し、決算剰余金を含む積立額が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343,014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基金の使途の明確化を図るために、財政調整基金を取崩して個々の特定目的基金に積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取崩しは行わなかったため、決算剰余金及び利息分の増となった。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毎年計画的に積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立てを行い、必要時に取崩しを行えるよう備える。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16,396
16,288
373.35
15,156,890
14,190,125
880,045
7,369,728
11,992,741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全国平均、三重県平均を下回り減少傾向にある。主な要因としては、地方債現在高が減少傾向にあり、普通交付税の増加が挙げられる。また、一般職員等の人数は、平成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272</a:t>
          </a:r>
          <a:r>
            <a:rPr kumimoji="1" lang="ja-JP" altLang="en-US" sz="1100">
              <a:latin typeface="ＭＳ Ｐゴシック" panose="020B0600070205080204" pitchFamily="50" charset="-128"/>
              <a:ea typeface="ＭＳ Ｐゴシック" panose="020B0600070205080204" pitchFamily="50" charset="-128"/>
            </a:rPr>
            <a:t>人と比較して令和２年度では</a:t>
          </a:r>
          <a:r>
            <a:rPr kumimoji="1" lang="en-US" altLang="ja-JP" sz="1100">
              <a:latin typeface="ＭＳ Ｐゴシック" panose="020B0600070205080204" pitchFamily="50" charset="-128"/>
              <a:ea typeface="ＭＳ Ｐゴシック" panose="020B0600070205080204" pitchFamily="50" charset="-128"/>
            </a:rPr>
            <a:t>252</a:t>
          </a:r>
          <a:r>
            <a:rPr kumimoji="1" lang="ja-JP" altLang="en-US" sz="1100">
              <a:latin typeface="ＭＳ Ｐゴシック" panose="020B0600070205080204" pitchFamily="50" charset="-128"/>
              <a:ea typeface="ＭＳ Ｐゴシック" panose="020B0600070205080204" pitchFamily="50" charset="-128"/>
            </a:rPr>
            <a:t>人と減少しており、人件費の削減に努めている。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今後も、経常的な業務活動に係るコストを抑えることに努める。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80" name="テキスト ボックス 79"/>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82" name="テキスト ボックス 81"/>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84" name="直線コネクタ 83"/>
        <xdr:cNvCxnSpPr/>
      </xdr:nvCxnSpPr>
      <xdr:spPr>
        <a:xfrm flipV="1">
          <a:off x="14793595" y="4537530"/>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85" name="債務償還比率最小値テキスト"/>
        <xdr:cNvSpPr txBox="1"/>
      </xdr:nvSpPr>
      <xdr:spPr>
        <a:xfrm>
          <a:off x="14846300" y="580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86" name="直線コネクタ 85"/>
        <xdr:cNvCxnSpPr/>
      </xdr:nvCxnSpPr>
      <xdr:spPr>
        <a:xfrm>
          <a:off x="14706600" y="580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87" name="債務償還比率最大値テキスト"/>
        <xdr:cNvSpPr txBox="1"/>
      </xdr:nvSpPr>
      <xdr:spPr>
        <a:xfrm>
          <a:off x="14846300" y="43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88" name="直線コネクタ 87"/>
        <xdr:cNvCxnSpPr/>
      </xdr:nvCxnSpPr>
      <xdr:spPr>
        <a:xfrm>
          <a:off x="14706600" y="45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89" name="債務償還比率平均値テキスト"/>
        <xdr:cNvSpPr txBox="1"/>
      </xdr:nvSpPr>
      <xdr:spPr>
        <a:xfrm>
          <a:off x="14846300" y="529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90" name="フローチャート: 判断 89"/>
        <xdr:cNvSpPr/>
      </xdr:nvSpPr>
      <xdr:spPr>
        <a:xfrm>
          <a:off x="14744700" y="53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91" name="フローチャート: 判断 90"/>
        <xdr:cNvSpPr/>
      </xdr:nvSpPr>
      <xdr:spPr>
        <a:xfrm>
          <a:off x="14033500" y="541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92" name="フローチャート: 判断 91"/>
        <xdr:cNvSpPr/>
      </xdr:nvSpPr>
      <xdr:spPr>
        <a:xfrm>
          <a:off x="13271500" y="537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93" name="フローチャート: 判断 92"/>
        <xdr:cNvSpPr/>
      </xdr:nvSpPr>
      <xdr:spPr>
        <a:xfrm>
          <a:off x="12509500" y="532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94" name="フローチャート: 判断 93"/>
        <xdr:cNvSpPr/>
      </xdr:nvSpPr>
      <xdr:spPr>
        <a:xfrm>
          <a:off x="11747500" y="53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5" name="テキスト ボックス 9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6" name="テキスト ボックス 9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7" name="テキスト ボックス 9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8" name="テキスト ボックス 9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9" name="テキスト ボックス 9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16097</xdr:rowOff>
    </xdr:from>
    <xdr:to>
      <xdr:col>76</xdr:col>
      <xdr:colOff>73025</xdr:colOff>
      <xdr:row>28</xdr:row>
      <xdr:rowOff>117697</xdr:rowOff>
    </xdr:to>
    <xdr:sp macro="" textlink="">
      <xdr:nvSpPr>
        <xdr:cNvPr id="100" name="楕円 99"/>
        <xdr:cNvSpPr/>
      </xdr:nvSpPr>
      <xdr:spPr>
        <a:xfrm>
          <a:off x="14744700" y="48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38974</xdr:rowOff>
    </xdr:from>
    <xdr:ext cx="469744" cy="259045"/>
    <xdr:sp macro="" textlink="">
      <xdr:nvSpPr>
        <xdr:cNvPr id="101" name="債務償還比率該当値テキスト"/>
        <xdr:cNvSpPr txBox="1"/>
      </xdr:nvSpPr>
      <xdr:spPr>
        <a:xfrm>
          <a:off x="14846300" y="466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15928</xdr:rowOff>
    </xdr:from>
    <xdr:to>
      <xdr:col>72</xdr:col>
      <xdr:colOff>123825</xdr:colOff>
      <xdr:row>29</xdr:row>
      <xdr:rowOff>117528</xdr:rowOff>
    </xdr:to>
    <xdr:sp macro="" textlink="">
      <xdr:nvSpPr>
        <xdr:cNvPr id="102" name="楕円 101"/>
        <xdr:cNvSpPr/>
      </xdr:nvSpPr>
      <xdr:spPr>
        <a:xfrm>
          <a:off x="14033500" y="49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66897</xdr:rowOff>
    </xdr:from>
    <xdr:to>
      <xdr:col>76</xdr:col>
      <xdr:colOff>22225</xdr:colOff>
      <xdr:row>29</xdr:row>
      <xdr:rowOff>66728</xdr:rowOff>
    </xdr:to>
    <xdr:cxnSp macro="">
      <xdr:nvCxnSpPr>
        <xdr:cNvPr id="103" name="直線コネクタ 102"/>
        <xdr:cNvCxnSpPr/>
      </xdr:nvCxnSpPr>
      <xdr:spPr>
        <a:xfrm flipV="1">
          <a:off x="14084300" y="4867497"/>
          <a:ext cx="711200" cy="17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87355</xdr:rowOff>
    </xdr:from>
    <xdr:to>
      <xdr:col>68</xdr:col>
      <xdr:colOff>123825</xdr:colOff>
      <xdr:row>30</xdr:row>
      <xdr:rowOff>17505</xdr:rowOff>
    </xdr:to>
    <xdr:sp macro="" textlink="">
      <xdr:nvSpPr>
        <xdr:cNvPr id="104" name="楕円 103"/>
        <xdr:cNvSpPr/>
      </xdr:nvSpPr>
      <xdr:spPr>
        <a:xfrm>
          <a:off x="13271500" y="50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66728</xdr:rowOff>
    </xdr:from>
    <xdr:to>
      <xdr:col>72</xdr:col>
      <xdr:colOff>73025</xdr:colOff>
      <xdr:row>29</xdr:row>
      <xdr:rowOff>138155</xdr:rowOff>
    </xdr:to>
    <xdr:cxnSp macro="">
      <xdr:nvCxnSpPr>
        <xdr:cNvPr id="105" name="直線コネクタ 104"/>
        <xdr:cNvCxnSpPr/>
      </xdr:nvCxnSpPr>
      <xdr:spPr>
        <a:xfrm flipV="1">
          <a:off x="13322300" y="5038778"/>
          <a:ext cx="762000" cy="7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62347</xdr:rowOff>
    </xdr:from>
    <xdr:to>
      <xdr:col>64</xdr:col>
      <xdr:colOff>123825</xdr:colOff>
      <xdr:row>29</xdr:row>
      <xdr:rowOff>163947</xdr:rowOff>
    </xdr:to>
    <xdr:sp macro="" textlink="">
      <xdr:nvSpPr>
        <xdr:cNvPr id="106" name="楕円 105"/>
        <xdr:cNvSpPr/>
      </xdr:nvSpPr>
      <xdr:spPr>
        <a:xfrm>
          <a:off x="12509500" y="50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113147</xdr:rowOff>
    </xdr:from>
    <xdr:to>
      <xdr:col>68</xdr:col>
      <xdr:colOff>73025</xdr:colOff>
      <xdr:row>29</xdr:row>
      <xdr:rowOff>138155</xdr:rowOff>
    </xdr:to>
    <xdr:cxnSp macro="">
      <xdr:nvCxnSpPr>
        <xdr:cNvPr id="107" name="直線コネクタ 106"/>
        <xdr:cNvCxnSpPr/>
      </xdr:nvCxnSpPr>
      <xdr:spPr>
        <a:xfrm>
          <a:off x="12560300" y="5085197"/>
          <a:ext cx="762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77459</xdr:rowOff>
    </xdr:from>
    <xdr:to>
      <xdr:col>60</xdr:col>
      <xdr:colOff>123825</xdr:colOff>
      <xdr:row>30</xdr:row>
      <xdr:rowOff>7609</xdr:rowOff>
    </xdr:to>
    <xdr:sp macro="" textlink="">
      <xdr:nvSpPr>
        <xdr:cNvPr id="108" name="楕円 107"/>
        <xdr:cNvSpPr/>
      </xdr:nvSpPr>
      <xdr:spPr>
        <a:xfrm>
          <a:off x="11747500" y="50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113147</xdr:rowOff>
    </xdr:from>
    <xdr:to>
      <xdr:col>64</xdr:col>
      <xdr:colOff>73025</xdr:colOff>
      <xdr:row>29</xdr:row>
      <xdr:rowOff>128259</xdr:rowOff>
    </xdr:to>
    <xdr:cxnSp macro="">
      <xdr:nvCxnSpPr>
        <xdr:cNvPr id="109" name="直線コネクタ 108"/>
        <xdr:cNvCxnSpPr/>
      </xdr:nvCxnSpPr>
      <xdr:spPr>
        <a:xfrm flipV="1">
          <a:off x="11798300" y="5085197"/>
          <a:ext cx="762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10" name="n_1aveValue債務償還比率"/>
        <xdr:cNvSpPr txBox="1"/>
      </xdr:nvSpPr>
      <xdr:spPr>
        <a:xfrm>
          <a:off x="13836727" y="550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11" name="n_2aveValue債務償還比率"/>
        <xdr:cNvSpPr txBox="1"/>
      </xdr:nvSpPr>
      <xdr:spPr>
        <a:xfrm>
          <a:off x="13087427" y="5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12" name="n_3aveValue債務償還比率"/>
        <xdr:cNvSpPr txBox="1"/>
      </xdr:nvSpPr>
      <xdr:spPr>
        <a:xfrm>
          <a:off x="12325427" y="542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13" name="n_4aveValue債務償還比率"/>
        <xdr:cNvSpPr txBox="1"/>
      </xdr:nvSpPr>
      <xdr:spPr>
        <a:xfrm>
          <a:off x="11563427" y="53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134055</xdr:rowOff>
    </xdr:from>
    <xdr:ext cx="469744" cy="259045"/>
    <xdr:sp macro="" textlink="">
      <xdr:nvSpPr>
        <xdr:cNvPr id="114" name="n_1mainValue債務償還比率"/>
        <xdr:cNvSpPr txBox="1"/>
      </xdr:nvSpPr>
      <xdr:spPr>
        <a:xfrm>
          <a:off x="13836727" y="476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34032</xdr:rowOff>
    </xdr:from>
    <xdr:ext cx="469744" cy="259045"/>
    <xdr:sp macro="" textlink="">
      <xdr:nvSpPr>
        <xdr:cNvPr id="115" name="n_2mainValue債務償還比率"/>
        <xdr:cNvSpPr txBox="1"/>
      </xdr:nvSpPr>
      <xdr:spPr>
        <a:xfrm>
          <a:off x="13087427" y="483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9024</xdr:rowOff>
    </xdr:from>
    <xdr:ext cx="469744" cy="259045"/>
    <xdr:sp macro="" textlink="">
      <xdr:nvSpPr>
        <xdr:cNvPr id="116" name="n_3mainValue債務償還比率"/>
        <xdr:cNvSpPr txBox="1"/>
      </xdr:nvSpPr>
      <xdr:spPr>
        <a:xfrm>
          <a:off x="12325427" y="480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24136</xdr:rowOff>
    </xdr:from>
    <xdr:ext cx="469744" cy="259045"/>
    <xdr:sp macro="" textlink="">
      <xdr:nvSpPr>
        <xdr:cNvPr id="117" name="n_4mainValue債務償還比率"/>
        <xdr:cNvSpPr txBox="1"/>
      </xdr:nvSpPr>
      <xdr:spPr>
        <a:xfrm>
          <a:off x="11563427" y="48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8" name="正方形/長方形 11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9" name="正方形/長方形 11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0" name="正方形/長方形 119"/>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1" name="正方形/長方形 120"/>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2" name="テキスト ボックス 12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3" name="テキスト ボックス 12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16,396
16,288
373.35
15,156,890
14,190,125
880,045
7,369,728
11,992,741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16,396
16,288
373.35
15,156,890
14,190,125
880,045
7,369,728
11,992,741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16,396
16,288
373.35
15,156,890
14,190,125
880,045
7,369,728
11,992,741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現在：全国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％に対し熊野市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％）等により、市税が減少しており、前年と同様に類似団体平均を下回っている。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その傾向は今後も続くと見込まれ、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地方税の徴収強化等の取組みを通じて、財政基盤の強化に努める。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79" name="直線コネクタ 78"/>
        <xdr:cNvCxnSpPr/>
      </xdr:nvCxnSpPr>
      <xdr:spPr>
        <a:xfrm>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普通交付税及び地方消費税の増加により、前年度比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引き続き、事務事業の見直しを進め、職員数、物件費の各課配分枠の縮小、地方債の繰上償還等といった経常的経費の削減に努めていく。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170180</xdr:rowOff>
    </xdr:to>
    <xdr:cxnSp macro="">
      <xdr:nvCxnSpPr>
        <xdr:cNvPr id="133" name="直線コネクタ 132"/>
        <xdr:cNvCxnSpPr/>
      </xdr:nvCxnSpPr>
      <xdr:spPr>
        <a:xfrm flipV="1">
          <a:off x="4114800" y="10312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44450</xdr:rowOff>
    </xdr:to>
    <xdr:cxnSp macro="">
      <xdr:nvCxnSpPr>
        <xdr:cNvPr id="136" name="直線コネクタ 135"/>
        <xdr:cNvCxnSpPr/>
      </xdr:nvCxnSpPr>
      <xdr:spPr>
        <a:xfrm flipV="1">
          <a:off x="3225800" y="104571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62</xdr:row>
      <xdr:rowOff>44450</xdr:rowOff>
    </xdr:to>
    <xdr:cxnSp macro="">
      <xdr:nvCxnSpPr>
        <xdr:cNvPr id="139" name="直線コネクタ 138"/>
        <xdr:cNvCxnSpPr/>
      </xdr:nvCxnSpPr>
      <xdr:spPr>
        <a:xfrm>
          <a:off x="2336800" y="1044913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14394</xdr:rowOff>
    </xdr:from>
    <xdr:to>
      <xdr:col>11</xdr:col>
      <xdr:colOff>31750</xdr:colOff>
      <xdr:row>60</xdr:row>
      <xdr:rowOff>162137</xdr:rowOff>
    </xdr:to>
    <xdr:cxnSp macro="">
      <xdr:nvCxnSpPr>
        <xdr:cNvPr id="142" name="直線コネクタ 141"/>
        <xdr:cNvCxnSpPr/>
      </xdr:nvCxnSpPr>
      <xdr:spPr>
        <a:xfrm>
          <a:off x="1447800" y="9958494"/>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2" name="楕円 151"/>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3"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4" name="楕円 153"/>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5" name="テキスト ボックス 154"/>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6" name="楕円 155"/>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7" name="テキスト ボックス 156"/>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8" name="楕円 157"/>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9" name="テキスト ボックス 158"/>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135044</xdr:rowOff>
    </xdr:from>
    <xdr:to>
      <xdr:col>7</xdr:col>
      <xdr:colOff>31750</xdr:colOff>
      <xdr:row>58</xdr:row>
      <xdr:rowOff>65194</xdr:rowOff>
    </xdr:to>
    <xdr:sp macro="" textlink="">
      <xdr:nvSpPr>
        <xdr:cNvPr id="160" name="楕円 159"/>
        <xdr:cNvSpPr/>
      </xdr:nvSpPr>
      <xdr:spPr>
        <a:xfrm>
          <a:off x="1397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75371</xdr:rowOff>
    </xdr:from>
    <xdr:ext cx="762000" cy="259045"/>
    <xdr:sp macro="" textlink="">
      <xdr:nvSpPr>
        <xdr:cNvPr id="161" name="テキスト ボックス 160"/>
        <xdr:cNvSpPr txBox="1"/>
      </xdr:nvSpPr>
      <xdr:spPr>
        <a:xfrm>
          <a:off x="1066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前年度と同様に類似団体平均を上回っており、主な要因としては、職員数は減少しているものの、合併により市域が大きく拡大したことや、隣接する南牟婁郡の消防受託などがあげられる。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68514</xdr:rowOff>
    </xdr:from>
    <xdr:to>
      <xdr:col>23</xdr:col>
      <xdr:colOff>133350</xdr:colOff>
      <xdr:row>84</xdr:row>
      <xdr:rowOff>80532</xdr:rowOff>
    </xdr:to>
    <xdr:cxnSp macro="">
      <xdr:nvCxnSpPr>
        <xdr:cNvPr id="196" name="直線コネクタ 195"/>
        <xdr:cNvCxnSpPr/>
      </xdr:nvCxnSpPr>
      <xdr:spPr>
        <a:xfrm>
          <a:off x="4114800" y="14470314"/>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18976</xdr:rowOff>
    </xdr:from>
    <xdr:to>
      <xdr:col>19</xdr:col>
      <xdr:colOff>133350</xdr:colOff>
      <xdr:row>84</xdr:row>
      <xdr:rowOff>68514</xdr:rowOff>
    </xdr:to>
    <xdr:cxnSp macro="">
      <xdr:nvCxnSpPr>
        <xdr:cNvPr id="199" name="直線コネクタ 198"/>
        <xdr:cNvCxnSpPr/>
      </xdr:nvCxnSpPr>
      <xdr:spPr>
        <a:xfrm>
          <a:off x="3225800" y="14420776"/>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7534</xdr:rowOff>
    </xdr:from>
    <xdr:to>
      <xdr:col>15</xdr:col>
      <xdr:colOff>82550</xdr:colOff>
      <xdr:row>84</xdr:row>
      <xdr:rowOff>18976</xdr:rowOff>
    </xdr:to>
    <xdr:cxnSp macro="">
      <xdr:nvCxnSpPr>
        <xdr:cNvPr id="202" name="直線コネクタ 201"/>
        <xdr:cNvCxnSpPr/>
      </xdr:nvCxnSpPr>
      <xdr:spPr>
        <a:xfrm>
          <a:off x="2336800" y="14409334"/>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155063</xdr:rowOff>
    </xdr:from>
    <xdr:to>
      <xdr:col>11</xdr:col>
      <xdr:colOff>31750</xdr:colOff>
      <xdr:row>84</xdr:row>
      <xdr:rowOff>7534</xdr:rowOff>
    </xdr:to>
    <xdr:cxnSp macro="">
      <xdr:nvCxnSpPr>
        <xdr:cNvPr id="205" name="直線コネクタ 204"/>
        <xdr:cNvCxnSpPr/>
      </xdr:nvCxnSpPr>
      <xdr:spPr>
        <a:xfrm>
          <a:off x="1447800" y="14385413"/>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29732</xdr:rowOff>
    </xdr:from>
    <xdr:to>
      <xdr:col>23</xdr:col>
      <xdr:colOff>184150</xdr:colOff>
      <xdr:row>84</xdr:row>
      <xdr:rowOff>131332</xdr:rowOff>
    </xdr:to>
    <xdr:sp macro="" textlink="">
      <xdr:nvSpPr>
        <xdr:cNvPr id="215" name="楕円 214"/>
        <xdr:cNvSpPr/>
      </xdr:nvSpPr>
      <xdr:spPr>
        <a:xfrm>
          <a:off x="4902200" y="144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1809</xdr:rowOff>
    </xdr:from>
    <xdr:ext cx="762000" cy="259045"/>
    <xdr:sp macro="" textlink="">
      <xdr:nvSpPr>
        <xdr:cNvPr id="216" name="人件費・物件費等の状況該当値テキスト"/>
        <xdr:cNvSpPr txBox="1"/>
      </xdr:nvSpPr>
      <xdr:spPr>
        <a:xfrm>
          <a:off x="5041900" y="1440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17714</xdr:rowOff>
    </xdr:from>
    <xdr:to>
      <xdr:col>19</xdr:col>
      <xdr:colOff>184150</xdr:colOff>
      <xdr:row>84</xdr:row>
      <xdr:rowOff>119314</xdr:rowOff>
    </xdr:to>
    <xdr:sp macro="" textlink="">
      <xdr:nvSpPr>
        <xdr:cNvPr id="217" name="楕円 216"/>
        <xdr:cNvSpPr/>
      </xdr:nvSpPr>
      <xdr:spPr>
        <a:xfrm>
          <a:off x="4064000" y="144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104091</xdr:rowOff>
    </xdr:from>
    <xdr:ext cx="736600" cy="259045"/>
    <xdr:sp macro="" textlink="">
      <xdr:nvSpPr>
        <xdr:cNvPr id="218" name="テキスト ボックス 217"/>
        <xdr:cNvSpPr txBox="1"/>
      </xdr:nvSpPr>
      <xdr:spPr>
        <a:xfrm>
          <a:off x="3733800" y="145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139626</xdr:rowOff>
    </xdr:from>
    <xdr:to>
      <xdr:col>15</xdr:col>
      <xdr:colOff>133350</xdr:colOff>
      <xdr:row>84</xdr:row>
      <xdr:rowOff>69776</xdr:rowOff>
    </xdr:to>
    <xdr:sp macro="" textlink="">
      <xdr:nvSpPr>
        <xdr:cNvPr id="219" name="楕円 218"/>
        <xdr:cNvSpPr/>
      </xdr:nvSpPr>
      <xdr:spPr>
        <a:xfrm>
          <a:off x="3175000" y="143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54553</xdr:rowOff>
    </xdr:from>
    <xdr:ext cx="762000" cy="259045"/>
    <xdr:sp macro="" textlink="">
      <xdr:nvSpPr>
        <xdr:cNvPr id="220" name="テキスト ボックス 219"/>
        <xdr:cNvSpPr txBox="1"/>
      </xdr:nvSpPr>
      <xdr:spPr>
        <a:xfrm>
          <a:off x="2844800" y="144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128184</xdr:rowOff>
    </xdr:from>
    <xdr:to>
      <xdr:col>11</xdr:col>
      <xdr:colOff>82550</xdr:colOff>
      <xdr:row>84</xdr:row>
      <xdr:rowOff>58334</xdr:rowOff>
    </xdr:to>
    <xdr:sp macro="" textlink="">
      <xdr:nvSpPr>
        <xdr:cNvPr id="221" name="楕円 220"/>
        <xdr:cNvSpPr/>
      </xdr:nvSpPr>
      <xdr:spPr>
        <a:xfrm>
          <a:off x="2286000" y="14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43111</xdr:rowOff>
    </xdr:from>
    <xdr:ext cx="762000" cy="259045"/>
    <xdr:sp macro="" textlink="">
      <xdr:nvSpPr>
        <xdr:cNvPr id="222" name="テキスト ボックス 221"/>
        <xdr:cNvSpPr txBox="1"/>
      </xdr:nvSpPr>
      <xdr:spPr>
        <a:xfrm>
          <a:off x="1955800" y="14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104263</xdr:rowOff>
    </xdr:from>
    <xdr:to>
      <xdr:col>7</xdr:col>
      <xdr:colOff>31750</xdr:colOff>
      <xdr:row>84</xdr:row>
      <xdr:rowOff>34413</xdr:rowOff>
    </xdr:to>
    <xdr:sp macro="" textlink="">
      <xdr:nvSpPr>
        <xdr:cNvPr id="223" name="楕円 222"/>
        <xdr:cNvSpPr/>
      </xdr:nvSpPr>
      <xdr:spPr>
        <a:xfrm>
          <a:off x="1397000" y="14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19190</xdr:rowOff>
    </xdr:from>
    <xdr:ext cx="762000" cy="259045"/>
    <xdr:sp macro="" textlink="">
      <xdr:nvSpPr>
        <xdr:cNvPr id="224" name="テキスト ボックス 223"/>
        <xdr:cNvSpPr txBox="1"/>
      </xdr:nvSpPr>
      <xdr:spPr>
        <a:xfrm>
          <a:off x="1066800" y="144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前年度と同様に、類似団体平均を上回っている。国準拠を基本とした給与制度運営を行っている。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84364</xdr:rowOff>
    </xdr:to>
    <xdr:cxnSp macro="">
      <xdr:nvCxnSpPr>
        <xdr:cNvPr id="260" name="直線コネクタ 259"/>
        <xdr:cNvCxnSpPr/>
      </xdr:nvCxnSpPr>
      <xdr:spPr>
        <a:xfrm>
          <a:off x="16179800" y="148118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63" name="直線コネクタ 262"/>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6" name="直線コネクタ 265"/>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118836</xdr:rowOff>
    </xdr:to>
    <xdr:cxnSp macro="">
      <xdr:nvCxnSpPr>
        <xdr:cNvPr id="269" name="直線コネクタ 268"/>
        <xdr:cNvCxnSpPr/>
      </xdr:nvCxnSpPr>
      <xdr:spPr>
        <a:xfrm>
          <a:off x="13512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9" name="楕円 278"/>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0"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1" name="楕円 280"/>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2" name="テキスト ボックス 281"/>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3" name="楕円 282"/>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4" name="テキスト ボックス 283"/>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5" name="楕円 284"/>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6" name="テキスト ボックス 285"/>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8" name="テキスト ボックス 287"/>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前年度と同様に類似団体平均を上回っており、主な要因としては、職員数は減少しているものの、合併により市域が大きく拡大したことや、隣接する南牟婁郡の消防受託などがあげられる。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148738</xdr:rowOff>
    </xdr:from>
    <xdr:to>
      <xdr:col>81</xdr:col>
      <xdr:colOff>44450</xdr:colOff>
      <xdr:row>61</xdr:row>
      <xdr:rowOff>150347</xdr:rowOff>
    </xdr:to>
    <xdr:cxnSp macro="">
      <xdr:nvCxnSpPr>
        <xdr:cNvPr id="322" name="直線コネクタ 321"/>
        <xdr:cNvCxnSpPr/>
      </xdr:nvCxnSpPr>
      <xdr:spPr>
        <a:xfrm>
          <a:off x="16179800" y="10607188"/>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148738</xdr:rowOff>
    </xdr:from>
    <xdr:to>
      <xdr:col>77</xdr:col>
      <xdr:colOff>44450</xdr:colOff>
      <xdr:row>61</xdr:row>
      <xdr:rowOff>156380</xdr:rowOff>
    </xdr:to>
    <xdr:cxnSp macro="">
      <xdr:nvCxnSpPr>
        <xdr:cNvPr id="325" name="直線コネクタ 324"/>
        <xdr:cNvCxnSpPr/>
      </xdr:nvCxnSpPr>
      <xdr:spPr>
        <a:xfrm flipV="1">
          <a:off x="15290800" y="10607188"/>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156380</xdr:rowOff>
    </xdr:from>
    <xdr:to>
      <xdr:col>72</xdr:col>
      <xdr:colOff>203200</xdr:colOff>
      <xdr:row>61</xdr:row>
      <xdr:rowOff>157988</xdr:rowOff>
    </xdr:to>
    <xdr:cxnSp macro="">
      <xdr:nvCxnSpPr>
        <xdr:cNvPr id="328" name="直線コネクタ 327"/>
        <xdr:cNvCxnSpPr/>
      </xdr:nvCxnSpPr>
      <xdr:spPr>
        <a:xfrm flipV="1">
          <a:off x="14401800" y="1061483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151151</xdr:rowOff>
    </xdr:from>
    <xdr:to>
      <xdr:col>68</xdr:col>
      <xdr:colOff>152400</xdr:colOff>
      <xdr:row>61</xdr:row>
      <xdr:rowOff>157988</xdr:rowOff>
    </xdr:to>
    <xdr:cxnSp macro="">
      <xdr:nvCxnSpPr>
        <xdr:cNvPr id="331" name="直線コネクタ 330"/>
        <xdr:cNvCxnSpPr/>
      </xdr:nvCxnSpPr>
      <xdr:spPr>
        <a:xfrm>
          <a:off x="13512800" y="10609601"/>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99547</xdr:rowOff>
    </xdr:from>
    <xdr:to>
      <xdr:col>81</xdr:col>
      <xdr:colOff>95250</xdr:colOff>
      <xdr:row>62</xdr:row>
      <xdr:rowOff>29697</xdr:rowOff>
    </xdr:to>
    <xdr:sp macro="" textlink="">
      <xdr:nvSpPr>
        <xdr:cNvPr id="341" name="楕円 340"/>
        <xdr:cNvSpPr/>
      </xdr:nvSpPr>
      <xdr:spPr>
        <a:xfrm>
          <a:off x="16967200" y="105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71624</xdr:rowOff>
    </xdr:from>
    <xdr:ext cx="762000" cy="259045"/>
    <xdr:sp macro="" textlink="">
      <xdr:nvSpPr>
        <xdr:cNvPr id="342" name="定員管理の状況該当値テキスト"/>
        <xdr:cNvSpPr txBox="1"/>
      </xdr:nvSpPr>
      <xdr:spPr>
        <a:xfrm>
          <a:off x="17106900" y="1053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97938</xdr:rowOff>
    </xdr:from>
    <xdr:to>
      <xdr:col>77</xdr:col>
      <xdr:colOff>95250</xdr:colOff>
      <xdr:row>62</xdr:row>
      <xdr:rowOff>28088</xdr:rowOff>
    </xdr:to>
    <xdr:sp macro="" textlink="">
      <xdr:nvSpPr>
        <xdr:cNvPr id="343" name="楕円 342"/>
        <xdr:cNvSpPr/>
      </xdr:nvSpPr>
      <xdr:spPr>
        <a:xfrm>
          <a:off x="16129000" y="105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12865</xdr:rowOff>
    </xdr:from>
    <xdr:ext cx="736600" cy="259045"/>
    <xdr:sp macro="" textlink="">
      <xdr:nvSpPr>
        <xdr:cNvPr id="344" name="テキスト ボックス 343"/>
        <xdr:cNvSpPr txBox="1"/>
      </xdr:nvSpPr>
      <xdr:spPr>
        <a:xfrm>
          <a:off x="15798800" y="1064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105580</xdr:rowOff>
    </xdr:from>
    <xdr:to>
      <xdr:col>73</xdr:col>
      <xdr:colOff>44450</xdr:colOff>
      <xdr:row>62</xdr:row>
      <xdr:rowOff>35730</xdr:rowOff>
    </xdr:to>
    <xdr:sp macro="" textlink="">
      <xdr:nvSpPr>
        <xdr:cNvPr id="345" name="楕円 344"/>
        <xdr:cNvSpPr/>
      </xdr:nvSpPr>
      <xdr:spPr>
        <a:xfrm>
          <a:off x="15240000" y="105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20507</xdr:rowOff>
    </xdr:from>
    <xdr:ext cx="762000" cy="259045"/>
    <xdr:sp macro="" textlink="">
      <xdr:nvSpPr>
        <xdr:cNvPr id="346" name="テキスト ボックス 345"/>
        <xdr:cNvSpPr txBox="1"/>
      </xdr:nvSpPr>
      <xdr:spPr>
        <a:xfrm>
          <a:off x="14909800" y="106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107188</xdr:rowOff>
    </xdr:from>
    <xdr:to>
      <xdr:col>68</xdr:col>
      <xdr:colOff>203200</xdr:colOff>
      <xdr:row>62</xdr:row>
      <xdr:rowOff>37338</xdr:rowOff>
    </xdr:to>
    <xdr:sp macro="" textlink="">
      <xdr:nvSpPr>
        <xdr:cNvPr id="347" name="楕円 346"/>
        <xdr:cNvSpPr/>
      </xdr:nvSpPr>
      <xdr:spPr>
        <a:xfrm>
          <a:off x="14351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22115</xdr:rowOff>
    </xdr:from>
    <xdr:ext cx="762000" cy="259045"/>
    <xdr:sp macro="" textlink="">
      <xdr:nvSpPr>
        <xdr:cNvPr id="348" name="テキスト ボックス 347"/>
        <xdr:cNvSpPr txBox="1"/>
      </xdr:nvSpPr>
      <xdr:spPr>
        <a:xfrm>
          <a:off x="14020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100351</xdr:rowOff>
    </xdr:from>
    <xdr:to>
      <xdr:col>64</xdr:col>
      <xdr:colOff>152400</xdr:colOff>
      <xdr:row>62</xdr:row>
      <xdr:rowOff>30501</xdr:rowOff>
    </xdr:to>
    <xdr:sp macro="" textlink="">
      <xdr:nvSpPr>
        <xdr:cNvPr id="349" name="楕円 348"/>
        <xdr:cNvSpPr/>
      </xdr:nvSpPr>
      <xdr:spPr>
        <a:xfrm>
          <a:off x="13462000" y="105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15278</xdr:rowOff>
    </xdr:from>
    <xdr:ext cx="762000" cy="259045"/>
    <xdr:sp macro="" textlink="">
      <xdr:nvSpPr>
        <xdr:cNvPr id="350" name="テキスト ボックス 349"/>
        <xdr:cNvSpPr txBox="1"/>
      </xdr:nvSpPr>
      <xdr:spPr>
        <a:xfrm>
          <a:off x="13131800" y="106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前年と同様に類似団体平均を下回っており、今後も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国費等の財源確保を第一に、地方債を活用する際は財政措置の有利な地方債の活用と発行の抑制を継続的に行っていく。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107421</xdr:rowOff>
    </xdr:from>
    <xdr:to>
      <xdr:col>81</xdr:col>
      <xdr:colOff>44450</xdr:colOff>
      <xdr:row>39</xdr:row>
      <xdr:rowOff>127529</xdr:rowOff>
    </xdr:to>
    <xdr:cxnSp macro="">
      <xdr:nvCxnSpPr>
        <xdr:cNvPr id="387" name="直線コネクタ 386"/>
        <xdr:cNvCxnSpPr/>
      </xdr:nvCxnSpPr>
      <xdr:spPr>
        <a:xfrm>
          <a:off x="16179800" y="67939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107421</xdr:rowOff>
    </xdr:from>
    <xdr:to>
      <xdr:col>77</xdr:col>
      <xdr:colOff>44450</xdr:colOff>
      <xdr:row>39</xdr:row>
      <xdr:rowOff>127529</xdr:rowOff>
    </xdr:to>
    <xdr:cxnSp macro="">
      <xdr:nvCxnSpPr>
        <xdr:cNvPr id="390" name="直線コネクタ 389"/>
        <xdr:cNvCxnSpPr/>
      </xdr:nvCxnSpPr>
      <xdr:spPr>
        <a:xfrm flipV="1">
          <a:off x="15290800" y="67939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127529</xdr:rowOff>
    </xdr:to>
    <xdr:cxnSp macro="">
      <xdr:nvCxnSpPr>
        <xdr:cNvPr id="393" name="直線コネクタ 392"/>
        <xdr:cNvCxnSpPr/>
      </xdr:nvCxnSpPr>
      <xdr:spPr>
        <a:xfrm>
          <a:off x="14401800" y="678391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97367</xdr:rowOff>
    </xdr:to>
    <xdr:cxnSp macro="">
      <xdr:nvCxnSpPr>
        <xdr:cNvPr id="396" name="直線コネクタ 395"/>
        <xdr:cNvCxnSpPr/>
      </xdr:nvCxnSpPr>
      <xdr:spPr>
        <a:xfrm>
          <a:off x="13512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76729</xdr:rowOff>
    </xdr:from>
    <xdr:to>
      <xdr:col>81</xdr:col>
      <xdr:colOff>95250</xdr:colOff>
      <xdr:row>40</xdr:row>
      <xdr:rowOff>6879</xdr:rowOff>
    </xdr:to>
    <xdr:sp macro="" textlink="">
      <xdr:nvSpPr>
        <xdr:cNvPr id="406" name="楕円 405"/>
        <xdr:cNvSpPr/>
      </xdr:nvSpPr>
      <xdr:spPr>
        <a:xfrm>
          <a:off x="169672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93256</xdr:rowOff>
    </xdr:from>
    <xdr:ext cx="762000" cy="259045"/>
    <xdr:sp macro="" textlink="">
      <xdr:nvSpPr>
        <xdr:cNvPr id="407" name="公債費負担の状況該当値テキスト"/>
        <xdr:cNvSpPr txBox="1"/>
      </xdr:nvSpPr>
      <xdr:spPr>
        <a:xfrm>
          <a:off x="17106900" y="660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56621</xdr:rowOff>
    </xdr:from>
    <xdr:to>
      <xdr:col>77</xdr:col>
      <xdr:colOff>95250</xdr:colOff>
      <xdr:row>39</xdr:row>
      <xdr:rowOff>158221</xdr:rowOff>
    </xdr:to>
    <xdr:sp macro="" textlink="">
      <xdr:nvSpPr>
        <xdr:cNvPr id="408" name="楕円 407"/>
        <xdr:cNvSpPr/>
      </xdr:nvSpPr>
      <xdr:spPr>
        <a:xfrm>
          <a:off x="16129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168398</xdr:rowOff>
    </xdr:from>
    <xdr:ext cx="736600" cy="259045"/>
    <xdr:sp macro="" textlink="">
      <xdr:nvSpPr>
        <xdr:cNvPr id="409" name="テキスト ボックス 408"/>
        <xdr:cNvSpPr txBox="1"/>
      </xdr:nvSpPr>
      <xdr:spPr>
        <a:xfrm>
          <a:off x="15798800" y="651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76729</xdr:rowOff>
    </xdr:from>
    <xdr:to>
      <xdr:col>73</xdr:col>
      <xdr:colOff>44450</xdr:colOff>
      <xdr:row>40</xdr:row>
      <xdr:rowOff>6879</xdr:rowOff>
    </xdr:to>
    <xdr:sp macro="" textlink="">
      <xdr:nvSpPr>
        <xdr:cNvPr id="410" name="楕円 409"/>
        <xdr:cNvSpPr/>
      </xdr:nvSpPr>
      <xdr:spPr>
        <a:xfrm>
          <a:off x="15240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17056</xdr:rowOff>
    </xdr:from>
    <xdr:ext cx="762000" cy="259045"/>
    <xdr:sp macro="" textlink="">
      <xdr:nvSpPr>
        <xdr:cNvPr id="411" name="テキスト ボックス 410"/>
        <xdr:cNvSpPr txBox="1"/>
      </xdr:nvSpPr>
      <xdr:spPr>
        <a:xfrm>
          <a:off x="14909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2" name="楕円 411"/>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3" name="テキスト ボックス 412"/>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4" name="楕円 413"/>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5" name="テキスト ボックス 414"/>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これまでに人件費等の経常的経費の節減や地方債の繰上償還等に取り組んできた結果、充当可能な財源等が将来負担額を上回り、将来負担比率が「－％」となっている。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今後も、現在と将来の負担のバランスを考えた財政運営に努めていく。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49" name="将来負担の状況平均値テキスト"/>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0" name="フローチャート: 判断 449"/>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1" name="フローチャート: 判断 450"/>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2" name="テキスト ボックス 451"/>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53" name="フローチャート: 判断 452"/>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4" name="テキスト ボックス 453"/>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55" name="フローチャート: 判断 454"/>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6" name="テキスト ボックス 455"/>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7" name="フローチャート: 判断 456"/>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8" name="テキスト ボックス 457"/>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16,396
16,288
373.35
15,156,890
14,190,125
880,045
7,369,728
11,992,741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会計年度任用職員の報酬、期末手当の皆増による委員等報酬の増加により、前年比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類似団体平均に対しても高い水準となっているが、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合併により市域が大きく拡大したことや、隣接する南牟婁郡の消防受託など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があげられ、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市民サービスを維持するためには、現行の職員体制を維持することが必要と考えている。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38</xdr:row>
      <xdr:rowOff>66040</xdr:rowOff>
    </xdr:to>
    <xdr:cxnSp macro="">
      <xdr:nvCxnSpPr>
        <xdr:cNvPr id="66" name="直線コネクタ 65"/>
        <xdr:cNvCxnSpPr/>
      </xdr:nvCxnSpPr>
      <xdr:spPr>
        <a:xfrm>
          <a:off x="3987800" y="616966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111760</xdr:rowOff>
    </xdr:to>
    <xdr:cxnSp macro="">
      <xdr:nvCxnSpPr>
        <xdr:cNvPr id="69" name="直線コネクタ 68"/>
        <xdr:cNvCxnSpPr/>
      </xdr:nvCxnSpPr>
      <xdr:spPr>
        <a:xfrm flipV="1">
          <a:off x="3098800" y="616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111760</xdr:rowOff>
    </xdr:to>
    <xdr:cxnSp macro="">
      <xdr:nvCxnSpPr>
        <xdr:cNvPr id="72" name="直線コネクタ 71"/>
        <xdr:cNvCxnSpPr/>
      </xdr:nvCxnSpPr>
      <xdr:spPr>
        <a:xfrm>
          <a:off x="2209800" y="620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35560</xdr:rowOff>
    </xdr:to>
    <xdr:cxnSp macro="">
      <xdr:nvCxnSpPr>
        <xdr:cNvPr id="75" name="直線コネクタ 74"/>
        <xdr:cNvCxnSpPr/>
      </xdr:nvCxnSpPr>
      <xdr:spPr>
        <a:xfrm>
          <a:off x="1320800" y="6070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88" name="テキスト ボックス 87"/>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会計年度任用職員に係る賃金の皆減及び旅費の減により、前年度比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％の減となった。類似団体平均を下回っており、今後も予算編成時における経常経費の見直しや、各課への物件費配分の調整等を行い、物件費の抑制に努めていく。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18</xdr:row>
      <xdr:rowOff>35560</xdr:rowOff>
    </xdr:to>
    <xdr:cxnSp macro="">
      <xdr:nvCxnSpPr>
        <xdr:cNvPr id="127" name="直線コネクタ 126"/>
        <xdr:cNvCxnSpPr/>
      </xdr:nvCxnSpPr>
      <xdr:spPr>
        <a:xfrm flipV="1">
          <a:off x="15671800" y="251968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35560</xdr:rowOff>
    </xdr:to>
    <xdr:cxnSp macro="">
      <xdr:nvCxnSpPr>
        <xdr:cNvPr id="130" name="直線コネクタ 129"/>
        <xdr:cNvCxnSpPr/>
      </xdr:nvCxnSpPr>
      <xdr:spPr>
        <a:xfrm>
          <a:off x="14782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27940</xdr:rowOff>
    </xdr:to>
    <xdr:cxnSp macro="">
      <xdr:nvCxnSpPr>
        <xdr:cNvPr id="133" name="直線コネクタ 132"/>
        <xdr:cNvCxnSpPr/>
      </xdr:nvCxnSpPr>
      <xdr:spPr>
        <a:xfrm>
          <a:off x="13893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168910</xdr:rowOff>
    </xdr:to>
    <xdr:cxnSp macro="">
      <xdr:nvCxnSpPr>
        <xdr:cNvPr id="136" name="直線コネクタ 135"/>
        <xdr:cNvCxnSpPr/>
      </xdr:nvCxnSpPr>
      <xdr:spPr>
        <a:xfrm>
          <a:off x="13004800" y="299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6" name="楕円 145"/>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7"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0" name="楕円 149"/>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51" name="テキスト ボックス 150"/>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4" name="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扶助費に係る経常収支比率は、生活保護費及び児童福祉費の減などから、前年度比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％の減となり、前年度と同様に類似団体平均を下回っている。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少子高齢化により、児童手当は減少傾向に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低い割合で推移することが予想される。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88900</xdr:rowOff>
    </xdr:to>
    <xdr:cxnSp macro="">
      <xdr:nvCxnSpPr>
        <xdr:cNvPr id="192" name="直線コネクタ 191"/>
        <xdr:cNvCxnSpPr/>
      </xdr:nvCxnSpPr>
      <xdr:spPr>
        <a:xfrm flipV="1">
          <a:off x="3987800" y="923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60325</xdr:rowOff>
    </xdr:from>
    <xdr:to>
      <xdr:col>19</xdr:col>
      <xdr:colOff>187325</xdr:colOff>
      <xdr:row>54</xdr:row>
      <xdr:rowOff>88900</xdr:rowOff>
    </xdr:to>
    <xdr:cxnSp macro="">
      <xdr:nvCxnSpPr>
        <xdr:cNvPr id="195" name="直線コネクタ 194"/>
        <xdr:cNvCxnSpPr/>
      </xdr:nvCxnSpPr>
      <xdr:spPr>
        <a:xfrm>
          <a:off x="3098800" y="9318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60325</xdr:rowOff>
    </xdr:to>
    <xdr:cxnSp macro="">
      <xdr:nvCxnSpPr>
        <xdr:cNvPr id="198" name="直線コネクタ 197"/>
        <xdr:cNvCxnSpPr/>
      </xdr:nvCxnSpPr>
      <xdr:spPr>
        <a:xfrm>
          <a:off x="2209800" y="9309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60325</xdr:rowOff>
    </xdr:to>
    <xdr:cxnSp macro="">
      <xdr:nvCxnSpPr>
        <xdr:cNvPr id="201" name="直線コネクタ 200"/>
        <xdr:cNvCxnSpPr/>
      </xdr:nvCxnSpPr>
      <xdr:spPr>
        <a:xfrm flipV="1">
          <a:off x="1320800" y="9309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11" name="楕円 21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12"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3" name="楕円 21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4" name="テキスト ボックス 21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xdr:rowOff>
    </xdr:from>
    <xdr:to>
      <xdr:col>15</xdr:col>
      <xdr:colOff>149225</xdr:colOff>
      <xdr:row>54</xdr:row>
      <xdr:rowOff>111125</xdr:rowOff>
    </xdr:to>
    <xdr:sp macro="" textlink="">
      <xdr:nvSpPr>
        <xdr:cNvPr id="215" name="楕円 214"/>
        <xdr:cNvSpPr/>
      </xdr:nvSpPr>
      <xdr:spPr>
        <a:xfrm>
          <a:off x="3048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121302</xdr:rowOff>
    </xdr:from>
    <xdr:ext cx="762000" cy="259045"/>
    <xdr:sp macro="" textlink="">
      <xdr:nvSpPr>
        <xdr:cNvPr id="216" name="テキスト ボックス 215"/>
        <xdr:cNvSpPr txBox="1"/>
      </xdr:nvSpPr>
      <xdr:spPr>
        <a:xfrm>
          <a:off x="2717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xdr:rowOff>
    </xdr:from>
    <xdr:to>
      <xdr:col>6</xdr:col>
      <xdr:colOff>171450</xdr:colOff>
      <xdr:row>54</xdr:row>
      <xdr:rowOff>111125</xdr:rowOff>
    </xdr:to>
    <xdr:sp macro="" textlink="">
      <xdr:nvSpPr>
        <xdr:cNvPr id="219" name="楕円 218"/>
        <xdr:cNvSpPr/>
      </xdr:nvSpPr>
      <xdr:spPr>
        <a:xfrm>
          <a:off x="1270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121302</xdr:rowOff>
    </xdr:from>
    <xdr:ext cx="762000" cy="259045"/>
    <xdr:sp macro="" textlink="">
      <xdr:nvSpPr>
        <xdr:cNvPr id="220" name="テキスト ボックス 219"/>
        <xdr:cNvSpPr txBox="1"/>
      </xdr:nvSpPr>
      <xdr:spPr>
        <a:xfrm>
          <a:off x="939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簡易水道施設等への繰出金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及び水道事業への貸付金の増により、前年度比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％の増となり、類似団体平均を上回った。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今後水道事業については、独立採算の原則に立ち返った料金の値上げによる健全化を図ることなどにより、普通会計の負担額を減らしていくよう努める。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146050</xdr:rowOff>
    </xdr:to>
    <xdr:cxnSp macro="">
      <xdr:nvCxnSpPr>
        <xdr:cNvPr id="253" name="直線コネクタ 252"/>
        <xdr:cNvCxnSpPr/>
      </xdr:nvCxnSpPr>
      <xdr:spPr>
        <a:xfrm>
          <a:off x="15671800" y="9779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6350</xdr:rowOff>
    </xdr:to>
    <xdr:cxnSp macro="">
      <xdr:nvCxnSpPr>
        <xdr:cNvPr id="256" name="直線コネクタ 255"/>
        <xdr:cNvCxnSpPr/>
      </xdr:nvCxnSpPr>
      <xdr:spPr>
        <a:xfrm>
          <a:off x="14782800" y="974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139700</xdr:rowOff>
    </xdr:to>
    <xdr:cxnSp macro="">
      <xdr:nvCxnSpPr>
        <xdr:cNvPr id="259" name="直線コネクタ 258"/>
        <xdr:cNvCxnSpPr/>
      </xdr:nvCxnSpPr>
      <xdr:spPr>
        <a:xfrm>
          <a:off x="13893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127000</xdr:rowOff>
    </xdr:to>
    <xdr:cxnSp macro="">
      <xdr:nvCxnSpPr>
        <xdr:cNvPr id="262" name="直線コネクタ 261"/>
        <xdr:cNvCxnSpPr/>
      </xdr:nvCxnSpPr>
      <xdr:spPr>
        <a:xfrm>
          <a:off x="13004800" y="957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4" name="楕円 273"/>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5" name="テキスト ボックス 274"/>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6" name="楕円 275"/>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7" name="テキスト ボックス 276"/>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80" name="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81" name="テキスト ボックス 280"/>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真に効果的な補助金のみとすることで、総額の抑制に努めており、類似団体平均を下回っている。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85852</xdr:rowOff>
    </xdr:to>
    <xdr:cxnSp macro="">
      <xdr:nvCxnSpPr>
        <xdr:cNvPr id="311" name="直線コネクタ 310"/>
        <xdr:cNvCxnSpPr/>
      </xdr:nvCxnSpPr>
      <xdr:spPr>
        <a:xfrm>
          <a:off x="15671800" y="5915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159004</xdr:rowOff>
    </xdr:to>
    <xdr:cxnSp macro="">
      <xdr:nvCxnSpPr>
        <xdr:cNvPr id="314" name="直線コネクタ 313"/>
        <xdr:cNvCxnSpPr/>
      </xdr:nvCxnSpPr>
      <xdr:spPr>
        <a:xfrm flipV="1">
          <a:off x="14782800" y="59151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1270</xdr:rowOff>
    </xdr:to>
    <xdr:cxnSp macro="">
      <xdr:nvCxnSpPr>
        <xdr:cNvPr id="317" name="直線コネクタ 316"/>
        <xdr:cNvCxnSpPr/>
      </xdr:nvCxnSpPr>
      <xdr:spPr>
        <a:xfrm flipV="1">
          <a:off x="13893800" y="5988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10414</xdr:rowOff>
    </xdr:to>
    <xdr:cxnSp macro="">
      <xdr:nvCxnSpPr>
        <xdr:cNvPr id="320" name="直線コネクタ 319"/>
        <xdr:cNvCxnSpPr/>
      </xdr:nvCxnSpPr>
      <xdr:spPr>
        <a:xfrm flipV="1">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30" name="楕円 329"/>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31"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32" name="楕円 331"/>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33" name="テキスト ボックス 332"/>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34" name="楕円 333"/>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5" name="テキスト ボックス 334"/>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8" name="楕円 337"/>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9" name="テキスト ボックス 338"/>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公債費は、平成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年度の汚泥再生（し尿）処理センター建設事業や平成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年度のホテル瀞流荘大規模改修整備事業などの大型建設事業の償還が開始されたことにより、前年度比</a:t>
          </a:r>
          <a:r>
            <a:rPr kumimoji="1" lang="en-US" altLang="ja-JP" sz="1250">
              <a:latin typeface="ＭＳ Ｐゴシック" panose="020B0600070205080204" pitchFamily="50" charset="-128"/>
              <a:ea typeface="ＭＳ Ｐゴシック" panose="020B0600070205080204" pitchFamily="50" charset="-128"/>
            </a:rPr>
            <a:t>0.8</a:t>
          </a:r>
          <a:r>
            <a:rPr kumimoji="1" lang="ja-JP" altLang="en-US" sz="1250">
              <a:latin typeface="ＭＳ Ｐゴシック" panose="020B0600070205080204" pitchFamily="50" charset="-128"/>
              <a:ea typeface="ＭＳ Ｐゴシック" panose="020B0600070205080204" pitchFamily="50" charset="-128"/>
            </a:rPr>
            <a:t>％の増となった。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公債費負担は増加傾向にあるが、国費等の財源確保を第一に</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地方債を活用する際は財政措置の有利な地方債の活用と発行の抑制を継続的に</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行い、公債費負担の抑制に努める。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96520</xdr:rowOff>
    </xdr:to>
    <xdr:cxnSp macro="">
      <xdr:nvCxnSpPr>
        <xdr:cNvPr id="372" name="直線コネクタ 371"/>
        <xdr:cNvCxnSpPr/>
      </xdr:nvCxnSpPr>
      <xdr:spPr>
        <a:xfrm>
          <a:off x="3987800" y="134086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58420</xdr:rowOff>
    </xdr:to>
    <xdr:cxnSp macro="">
      <xdr:nvCxnSpPr>
        <xdr:cNvPr id="375" name="直線コネクタ 374"/>
        <xdr:cNvCxnSpPr/>
      </xdr:nvCxnSpPr>
      <xdr:spPr>
        <a:xfrm flipV="1">
          <a:off x="3098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58420</xdr:rowOff>
    </xdr:to>
    <xdr:cxnSp macro="">
      <xdr:nvCxnSpPr>
        <xdr:cNvPr id="378" name="直線コネクタ 377"/>
        <xdr:cNvCxnSpPr/>
      </xdr:nvCxnSpPr>
      <xdr:spPr>
        <a:xfrm>
          <a:off x="2209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77</xdr:row>
      <xdr:rowOff>115570</xdr:rowOff>
    </xdr:to>
    <xdr:cxnSp macro="">
      <xdr:nvCxnSpPr>
        <xdr:cNvPr id="381" name="直線コネクタ 380"/>
        <xdr:cNvCxnSpPr/>
      </xdr:nvCxnSpPr>
      <xdr:spPr>
        <a:xfrm>
          <a:off x="1320800" y="131419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1" name="楕円 390"/>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2"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3" name="楕円 392"/>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4" name="テキスト ボックス 393"/>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5" name="楕円 394"/>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6" name="テキスト ボックス 395"/>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7" name="楕円 396"/>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8" name="テキスト ボックス 397"/>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9" name="楕円 398"/>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400" name="テキスト ボックス 399"/>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％の減となり、類似団体平均を</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％下回っている。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項目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の比率が高い水準であることがあげられるが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、合併により市域が大きく拡大したことや隣接する南牟婁郡の消防受託など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によるものであり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、市民サービスを維持するためには、現行の職員体制を維持する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必要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と考えている。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75</xdr:row>
      <xdr:rowOff>138430</xdr:rowOff>
    </xdr:to>
    <xdr:cxnSp macro="">
      <xdr:nvCxnSpPr>
        <xdr:cNvPr id="431" name="直線コネクタ 430"/>
        <xdr:cNvCxnSpPr/>
      </xdr:nvCxnSpPr>
      <xdr:spPr>
        <a:xfrm flipV="1">
          <a:off x="15671800" y="128783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76708</xdr:rowOff>
    </xdr:to>
    <xdr:cxnSp macro="">
      <xdr:nvCxnSpPr>
        <xdr:cNvPr id="434" name="直線コネクタ 433"/>
        <xdr:cNvCxnSpPr/>
      </xdr:nvCxnSpPr>
      <xdr:spPr>
        <a:xfrm flipV="1">
          <a:off x="14782800" y="129971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76708</xdr:rowOff>
    </xdr:to>
    <xdr:cxnSp macro="">
      <xdr:nvCxnSpPr>
        <xdr:cNvPr id="437" name="直線コネクタ 436"/>
        <xdr:cNvCxnSpPr/>
      </xdr:nvCxnSpPr>
      <xdr:spPr>
        <a:xfrm>
          <a:off x="13893800" y="13047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17272</xdr:rowOff>
    </xdr:to>
    <xdr:cxnSp macro="">
      <xdr:nvCxnSpPr>
        <xdr:cNvPr id="440" name="直線コネクタ 439"/>
        <xdr:cNvCxnSpPr/>
      </xdr:nvCxnSpPr>
      <xdr:spPr>
        <a:xfrm>
          <a:off x="13004800" y="12873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50" name="楕円 449"/>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48785</xdr:rowOff>
    </xdr:from>
    <xdr:ext cx="762000" cy="259045"/>
    <xdr:sp macro="" textlink="">
      <xdr:nvSpPr>
        <xdr:cNvPr id="451" name="公債費以外該当値テキスト"/>
        <xdr:cNvSpPr txBox="1"/>
      </xdr:nvSpPr>
      <xdr:spPr>
        <a:xfrm>
          <a:off x="16598900" y="1273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2" name="楕円 451"/>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3" name="テキスト ボックス 452"/>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4" name="楕円 453"/>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5" name="テキスト ボックス 454"/>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6" name="楕円 455"/>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7" name="テキスト ボックス 456"/>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8" name="楕円 457"/>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9" name="テキスト ボックス 458"/>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15350</xdr:rowOff>
    </xdr:from>
    <xdr:to>
      <xdr:col>29</xdr:col>
      <xdr:colOff>127000</xdr:colOff>
      <xdr:row>15</xdr:row>
      <xdr:rowOff>19474</xdr:rowOff>
    </xdr:to>
    <xdr:cxnSp macro="">
      <xdr:nvCxnSpPr>
        <xdr:cNvPr id="47" name="直線コネクタ 46"/>
        <xdr:cNvCxnSpPr/>
      </xdr:nvCxnSpPr>
      <xdr:spPr bwMode="auto">
        <a:xfrm>
          <a:off x="5003800" y="2634725"/>
          <a:ext cx="647700" cy="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129630</xdr:rowOff>
    </xdr:from>
    <xdr:ext cx="762000" cy="259045"/>
    <xdr:sp macro="" textlink="">
      <xdr:nvSpPr>
        <xdr:cNvPr id="48" name="人口1人当たり決算額の推移平均値テキスト130"/>
        <xdr:cNvSpPr txBox="1"/>
      </xdr:nvSpPr>
      <xdr:spPr>
        <a:xfrm>
          <a:off x="5740400" y="2920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15350</xdr:rowOff>
    </xdr:from>
    <xdr:to>
      <xdr:col>26</xdr:col>
      <xdr:colOff>50800</xdr:colOff>
      <xdr:row>15</xdr:row>
      <xdr:rowOff>33442</xdr:rowOff>
    </xdr:to>
    <xdr:cxnSp macro="">
      <xdr:nvCxnSpPr>
        <xdr:cNvPr id="50" name="直線コネクタ 49"/>
        <xdr:cNvCxnSpPr/>
      </xdr:nvCxnSpPr>
      <xdr:spPr bwMode="auto">
        <a:xfrm flipV="1">
          <a:off x="4305300" y="2634725"/>
          <a:ext cx="6985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33442</xdr:rowOff>
    </xdr:from>
    <xdr:to>
      <xdr:col>22</xdr:col>
      <xdr:colOff>114300</xdr:colOff>
      <xdr:row>15</xdr:row>
      <xdr:rowOff>60174</xdr:rowOff>
    </xdr:to>
    <xdr:cxnSp macro="">
      <xdr:nvCxnSpPr>
        <xdr:cNvPr id="53" name="直線コネクタ 52"/>
        <xdr:cNvCxnSpPr/>
      </xdr:nvCxnSpPr>
      <xdr:spPr bwMode="auto">
        <a:xfrm flipV="1">
          <a:off x="3606800" y="2652817"/>
          <a:ext cx="698500" cy="2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60174</xdr:rowOff>
    </xdr:from>
    <xdr:to>
      <xdr:col>18</xdr:col>
      <xdr:colOff>177800</xdr:colOff>
      <xdr:row>15</xdr:row>
      <xdr:rowOff>70201</xdr:rowOff>
    </xdr:to>
    <xdr:cxnSp macro="">
      <xdr:nvCxnSpPr>
        <xdr:cNvPr id="56" name="直線コネクタ 55"/>
        <xdr:cNvCxnSpPr/>
      </xdr:nvCxnSpPr>
      <xdr:spPr bwMode="auto">
        <a:xfrm flipV="1">
          <a:off x="2908300" y="2679549"/>
          <a:ext cx="698500" cy="1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140124</xdr:rowOff>
    </xdr:from>
    <xdr:to>
      <xdr:col>29</xdr:col>
      <xdr:colOff>177800</xdr:colOff>
      <xdr:row>15</xdr:row>
      <xdr:rowOff>70274</xdr:rowOff>
    </xdr:to>
    <xdr:sp macro="" textlink="">
      <xdr:nvSpPr>
        <xdr:cNvPr id="66" name="楕円 65"/>
        <xdr:cNvSpPr/>
      </xdr:nvSpPr>
      <xdr:spPr bwMode="auto">
        <a:xfrm>
          <a:off x="5600700" y="258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156651</xdr:rowOff>
    </xdr:from>
    <xdr:ext cx="762000" cy="259045"/>
    <xdr:sp macro="" textlink="">
      <xdr:nvSpPr>
        <xdr:cNvPr id="67" name="人口1人当たり決算額の推移該当値テキスト130"/>
        <xdr:cNvSpPr txBox="1"/>
      </xdr:nvSpPr>
      <xdr:spPr>
        <a:xfrm>
          <a:off x="5740400" y="243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136000</xdr:rowOff>
    </xdr:from>
    <xdr:to>
      <xdr:col>26</xdr:col>
      <xdr:colOff>101600</xdr:colOff>
      <xdr:row>15</xdr:row>
      <xdr:rowOff>66150</xdr:rowOff>
    </xdr:to>
    <xdr:sp macro="" textlink="">
      <xdr:nvSpPr>
        <xdr:cNvPr id="68" name="楕円 67"/>
        <xdr:cNvSpPr/>
      </xdr:nvSpPr>
      <xdr:spPr bwMode="auto">
        <a:xfrm>
          <a:off x="4953000" y="258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76327</xdr:rowOff>
    </xdr:from>
    <xdr:ext cx="736600" cy="259045"/>
    <xdr:sp macro="" textlink="">
      <xdr:nvSpPr>
        <xdr:cNvPr id="69" name="テキスト ボックス 68"/>
        <xdr:cNvSpPr txBox="1"/>
      </xdr:nvSpPr>
      <xdr:spPr>
        <a:xfrm>
          <a:off x="4622800" y="235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154092</xdr:rowOff>
    </xdr:from>
    <xdr:to>
      <xdr:col>22</xdr:col>
      <xdr:colOff>165100</xdr:colOff>
      <xdr:row>15</xdr:row>
      <xdr:rowOff>84242</xdr:rowOff>
    </xdr:to>
    <xdr:sp macro="" textlink="">
      <xdr:nvSpPr>
        <xdr:cNvPr id="70" name="楕円 69"/>
        <xdr:cNvSpPr/>
      </xdr:nvSpPr>
      <xdr:spPr bwMode="auto">
        <a:xfrm>
          <a:off x="4254500" y="2602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94419</xdr:rowOff>
    </xdr:from>
    <xdr:ext cx="762000" cy="259045"/>
    <xdr:sp macro="" textlink="">
      <xdr:nvSpPr>
        <xdr:cNvPr id="71" name="テキスト ボックス 70"/>
        <xdr:cNvSpPr txBox="1"/>
      </xdr:nvSpPr>
      <xdr:spPr>
        <a:xfrm>
          <a:off x="3924300" y="237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9374</xdr:rowOff>
    </xdr:from>
    <xdr:to>
      <xdr:col>19</xdr:col>
      <xdr:colOff>38100</xdr:colOff>
      <xdr:row>15</xdr:row>
      <xdr:rowOff>110974</xdr:rowOff>
    </xdr:to>
    <xdr:sp macro="" textlink="">
      <xdr:nvSpPr>
        <xdr:cNvPr id="72" name="楕円 71"/>
        <xdr:cNvSpPr/>
      </xdr:nvSpPr>
      <xdr:spPr bwMode="auto">
        <a:xfrm>
          <a:off x="3556000" y="262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121151</xdr:rowOff>
    </xdr:from>
    <xdr:ext cx="762000" cy="259045"/>
    <xdr:sp macro="" textlink="">
      <xdr:nvSpPr>
        <xdr:cNvPr id="73" name="テキスト ボックス 72"/>
        <xdr:cNvSpPr txBox="1"/>
      </xdr:nvSpPr>
      <xdr:spPr>
        <a:xfrm>
          <a:off x="3225800" y="239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19401</xdr:rowOff>
    </xdr:from>
    <xdr:to>
      <xdr:col>15</xdr:col>
      <xdr:colOff>101600</xdr:colOff>
      <xdr:row>15</xdr:row>
      <xdr:rowOff>121001</xdr:rowOff>
    </xdr:to>
    <xdr:sp macro="" textlink="">
      <xdr:nvSpPr>
        <xdr:cNvPr id="74" name="楕円 73"/>
        <xdr:cNvSpPr/>
      </xdr:nvSpPr>
      <xdr:spPr bwMode="auto">
        <a:xfrm>
          <a:off x="2857500" y="26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131178</xdr:rowOff>
    </xdr:from>
    <xdr:ext cx="762000" cy="259045"/>
    <xdr:sp macro="" textlink="">
      <xdr:nvSpPr>
        <xdr:cNvPr id="75" name="テキスト ボックス 74"/>
        <xdr:cNvSpPr txBox="1"/>
      </xdr:nvSpPr>
      <xdr:spPr>
        <a:xfrm>
          <a:off x="2527300" y="240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108666</xdr:rowOff>
    </xdr:from>
    <xdr:to>
      <xdr:col>29</xdr:col>
      <xdr:colOff>127000</xdr:colOff>
      <xdr:row>37</xdr:row>
      <xdr:rowOff>90447</xdr:rowOff>
    </xdr:to>
    <xdr:cxnSp macro="">
      <xdr:nvCxnSpPr>
        <xdr:cNvPr id="107" name="直線コネクタ 106"/>
        <xdr:cNvCxnSpPr/>
      </xdr:nvCxnSpPr>
      <xdr:spPr bwMode="auto">
        <a:xfrm flipV="1">
          <a:off x="5003800" y="7061916"/>
          <a:ext cx="647700" cy="15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19741</xdr:rowOff>
    </xdr:from>
    <xdr:to>
      <xdr:col>26</xdr:col>
      <xdr:colOff>50800</xdr:colOff>
      <xdr:row>37</xdr:row>
      <xdr:rowOff>90447</xdr:rowOff>
    </xdr:to>
    <xdr:cxnSp macro="">
      <xdr:nvCxnSpPr>
        <xdr:cNvPr id="110" name="直線コネクタ 109"/>
        <xdr:cNvCxnSpPr/>
      </xdr:nvCxnSpPr>
      <xdr:spPr bwMode="auto">
        <a:xfrm>
          <a:off x="4305300" y="7144441"/>
          <a:ext cx="698500" cy="7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17455</xdr:rowOff>
    </xdr:from>
    <xdr:to>
      <xdr:col>22</xdr:col>
      <xdr:colOff>114300</xdr:colOff>
      <xdr:row>37</xdr:row>
      <xdr:rowOff>19741</xdr:rowOff>
    </xdr:to>
    <xdr:cxnSp macro="">
      <xdr:nvCxnSpPr>
        <xdr:cNvPr id="113" name="直線コネクタ 112"/>
        <xdr:cNvCxnSpPr/>
      </xdr:nvCxnSpPr>
      <xdr:spPr bwMode="auto">
        <a:xfrm>
          <a:off x="3606800" y="714215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17455</xdr:rowOff>
    </xdr:from>
    <xdr:to>
      <xdr:col>18</xdr:col>
      <xdr:colOff>177800</xdr:colOff>
      <xdr:row>37</xdr:row>
      <xdr:rowOff>63815</xdr:rowOff>
    </xdr:to>
    <xdr:cxnSp macro="">
      <xdr:nvCxnSpPr>
        <xdr:cNvPr id="116" name="直線コネクタ 115"/>
        <xdr:cNvCxnSpPr/>
      </xdr:nvCxnSpPr>
      <xdr:spPr bwMode="auto">
        <a:xfrm flipV="1">
          <a:off x="2908300" y="7142155"/>
          <a:ext cx="698500" cy="4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57866</xdr:rowOff>
    </xdr:from>
    <xdr:to>
      <xdr:col>29</xdr:col>
      <xdr:colOff>177800</xdr:colOff>
      <xdr:row>36</xdr:row>
      <xdr:rowOff>159466</xdr:rowOff>
    </xdr:to>
    <xdr:sp macro="" textlink="">
      <xdr:nvSpPr>
        <xdr:cNvPr id="126" name="楕円 125"/>
        <xdr:cNvSpPr/>
      </xdr:nvSpPr>
      <xdr:spPr bwMode="auto">
        <a:xfrm>
          <a:off x="5600700" y="7011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29943</xdr:rowOff>
    </xdr:from>
    <xdr:ext cx="762000" cy="259045"/>
    <xdr:sp macro="" textlink="">
      <xdr:nvSpPr>
        <xdr:cNvPr id="127" name="人口1人当たり決算額の推移該当値テキスト445"/>
        <xdr:cNvSpPr txBox="1"/>
      </xdr:nvSpPr>
      <xdr:spPr>
        <a:xfrm>
          <a:off x="5740400" y="698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39647</xdr:rowOff>
    </xdr:from>
    <xdr:to>
      <xdr:col>26</xdr:col>
      <xdr:colOff>101600</xdr:colOff>
      <xdr:row>37</xdr:row>
      <xdr:rowOff>141247</xdr:rowOff>
    </xdr:to>
    <xdr:sp macro="" textlink="">
      <xdr:nvSpPr>
        <xdr:cNvPr id="128" name="楕円 127"/>
        <xdr:cNvSpPr/>
      </xdr:nvSpPr>
      <xdr:spPr bwMode="auto">
        <a:xfrm>
          <a:off x="4953000" y="716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126024</xdr:rowOff>
    </xdr:from>
    <xdr:ext cx="736600" cy="259045"/>
    <xdr:sp macro="" textlink="">
      <xdr:nvSpPr>
        <xdr:cNvPr id="129" name="テキスト ボックス 128"/>
        <xdr:cNvSpPr txBox="1"/>
      </xdr:nvSpPr>
      <xdr:spPr>
        <a:xfrm>
          <a:off x="4622800" y="725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140391</xdr:rowOff>
    </xdr:from>
    <xdr:to>
      <xdr:col>22</xdr:col>
      <xdr:colOff>165100</xdr:colOff>
      <xdr:row>37</xdr:row>
      <xdr:rowOff>70541</xdr:rowOff>
    </xdr:to>
    <xdr:sp macro="" textlink="">
      <xdr:nvSpPr>
        <xdr:cNvPr id="130" name="楕円 129"/>
        <xdr:cNvSpPr/>
      </xdr:nvSpPr>
      <xdr:spPr bwMode="auto">
        <a:xfrm>
          <a:off x="4254500" y="709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55318</xdr:rowOff>
    </xdr:from>
    <xdr:ext cx="762000" cy="259045"/>
    <xdr:sp macro="" textlink="">
      <xdr:nvSpPr>
        <xdr:cNvPr id="131" name="テキスト ボックス 130"/>
        <xdr:cNvSpPr txBox="1"/>
      </xdr:nvSpPr>
      <xdr:spPr>
        <a:xfrm>
          <a:off x="3924300" y="718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138105</xdr:rowOff>
    </xdr:from>
    <xdr:to>
      <xdr:col>19</xdr:col>
      <xdr:colOff>38100</xdr:colOff>
      <xdr:row>37</xdr:row>
      <xdr:rowOff>68255</xdr:rowOff>
    </xdr:to>
    <xdr:sp macro="" textlink="">
      <xdr:nvSpPr>
        <xdr:cNvPr id="132" name="楕円 131"/>
        <xdr:cNvSpPr/>
      </xdr:nvSpPr>
      <xdr:spPr bwMode="auto">
        <a:xfrm>
          <a:off x="3556000" y="709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53032</xdr:rowOff>
    </xdr:from>
    <xdr:ext cx="762000" cy="259045"/>
    <xdr:sp macro="" textlink="">
      <xdr:nvSpPr>
        <xdr:cNvPr id="133" name="テキスト ボックス 132"/>
        <xdr:cNvSpPr txBox="1"/>
      </xdr:nvSpPr>
      <xdr:spPr>
        <a:xfrm>
          <a:off x="3225800" y="717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13015</xdr:rowOff>
    </xdr:from>
    <xdr:to>
      <xdr:col>15</xdr:col>
      <xdr:colOff>101600</xdr:colOff>
      <xdr:row>37</xdr:row>
      <xdr:rowOff>114615</xdr:rowOff>
    </xdr:to>
    <xdr:sp macro="" textlink="">
      <xdr:nvSpPr>
        <xdr:cNvPr id="134" name="楕円 133"/>
        <xdr:cNvSpPr/>
      </xdr:nvSpPr>
      <xdr:spPr bwMode="auto">
        <a:xfrm>
          <a:off x="2857500" y="713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99392</xdr:rowOff>
    </xdr:from>
    <xdr:ext cx="762000" cy="259045"/>
    <xdr:sp macro="" textlink="">
      <xdr:nvSpPr>
        <xdr:cNvPr id="135" name="テキスト ボックス 134"/>
        <xdr:cNvSpPr txBox="1"/>
      </xdr:nvSpPr>
      <xdr:spPr>
        <a:xfrm>
          <a:off x="2527300" y="72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16,396
16,288
373.35
15,156,890
14,190,125
880,045
7,369,728
11,992,741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151779</xdr:rowOff>
    </xdr:from>
    <xdr:to>
      <xdr:col>24</xdr:col>
      <xdr:colOff>63500</xdr:colOff>
      <xdr:row>34</xdr:row>
      <xdr:rowOff>141378</xdr:rowOff>
    </xdr:to>
    <xdr:cxnSp macro="">
      <xdr:nvCxnSpPr>
        <xdr:cNvPr id="58" name="直線コネクタ 57"/>
        <xdr:cNvCxnSpPr/>
      </xdr:nvCxnSpPr>
      <xdr:spPr>
        <a:xfrm flipV="1">
          <a:off x="3797300" y="5809629"/>
          <a:ext cx="838200" cy="1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141378</xdr:rowOff>
    </xdr:from>
    <xdr:to>
      <xdr:col>19</xdr:col>
      <xdr:colOff>177800</xdr:colOff>
      <xdr:row>34</xdr:row>
      <xdr:rowOff>151125</xdr:rowOff>
    </xdr:to>
    <xdr:cxnSp macro="">
      <xdr:nvCxnSpPr>
        <xdr:cNvPr id="61" name="直線コネクタ 60"/>
        <xdr:cNvCxnSpPr/>
      </xdr:nvCxnSpPr>
      <xdr:spPr>
        <a:xfrm flipV="1">
          <a:off x="2908300" y="5970678"/>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151125</xdr:rowOff>
    </xdr:from>
    <xdr:to>
      <xdr:col>15</xdr:col>
      <xdr:colOff>50800</xdr:colOff>
      <xdr:row>35</xdr:row>
      <xdr:rowOff>2814</xdr:rowOff>
    </xdr:to>
    <xdr:cxnSp macro="">
      <xdr:nvCxnSpPr>
        <xdr:cNvPr id="64" name="直線コネクタ 63"/>
        <xdr:cNvCxnSpPr/>
      </xdr:nvCxnSpPr>
      <xdr:spPr>
        <a:xfrm flipV="1">
          <a:off x="2019300" y="5980425"/>
          <a:ext cx="8890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2814</xdr:rowOff>
    </xdr:from>
    <xdr:to>
      <xdr:col>10</xdr:col>
      <xdr:colOff>114300</xdr:colOff>
      <xdr:row>35</xdr:row>
      <xdr:rowOff>7629</xdr:rowOff>
    </xdr:to>
    <xdr:cxnSp macro="">
      <xdr:nvCxnSpPr>
        <xdr:cNvPr id="67" name="直線コネクタ 66"/>
        <xdr:cNvCxnSpPr/>
      </xdr:nvCxnSpPr>
      <xdr:spPr>
        <a:xfrm flipV="1">
          <a:off x="1130300" y="6003564"/>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100979</xdr:rowOff>
    </xdr:from>
    <xdr:to>
      <xdr:col>24</xdr:col>
      <xdr:colOff>114300</xdr:colOff>
      <xdr:row>34</xdr:row>
      <xdr:rowOff>31129</xdr:rowOff>
    </xdr:to>
    <xdr:sp macro="" textlink="">
      <xdr:nvSpPr>
        <xdr:cNvPr id="77" name="楕円 76"/>
        <xdr:cNvSpPr/>
      </xdr:nvSpPr>
      <xdr:spPr>
        <a:xfrm>
          <a:off x="4584700" y="57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123856</xdr:rowOff>
    </xdr:from>
    <xdr:ext cx="599010" cy="259045"/>
    <xdr:sp macro="" textlink="">
      <xdr:nvSpPr>
        <xdr:cNvPr id="78" name="人件費該当値テキスト"/>
        <xdr:cNvSpPr txBox="1"/>
      </xdr:nvSpPr>
      <xdr:spPr>
        <a:xfrm>
          <a:off x="4686300" y="561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90578</xdr:rowOff>
    </xdr:from>
    <xdr:to>
      <xdr:col>20</xdr:col>
      <xdr:colOff>38100</xdr:colOff>
      <xdr:row>35</xdr:row>
      <xdr:rowOff>20728</xdr:rowOff>
    </xdr:to>
    <xdr:sp macro="" textlink="">
      <xdr:nvSpPr>
        <xdr:cNvPr id="79" name="楕円 78"/>
        <xdr:cNvSpPr/>
      </xdr:nvSpPr>
      <xdr:spPr>
        <a:xfrm>
          <a:off x="3746500" y="59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37255</xdr:rowOff>
    </xdr:from>
    <xdr:ext cx="599010" cy="259045"/>
    <xdr:sp macro="" textlink="">
      <xdr:nvSpPr>
        <xdr:cNvPr id="80" name="テキスト ボックス 79"/>
        <xdr:cNvSpPr txBox="1"/>
      </xdr:nvSpPr>
      <xdr:spPr>
        <a:xfrm>
          <a:off x="3497795" y="569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100325</xdr:rowOff>
    </xdr:from>
    <xdr:to>
      <xdr:col>15</xdr:col>
      <xdr:colOff>101600</xdr:colOff>
      <xdr:row>35</xdr:row>
      <xdr:rowOff>30475</xdr:rowOff>
    </xdr:to>
    <xdr:sp macro="" textlink="">
      <xdr:nvSpPr>
        <xdr:cNvPr id="81" name="楕円 80"/>
        <xdr:cNvSpPr/>
      </xdr:nvSpPr>
      <xdr:spPr>
        <a:xfrm>
          <a:off x="2857500" y="59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47002</xdr:rowOff>
    </xdr:from>
    <xdr:ext cx="599010" cy="259045"/>
    <xdr:sp macro="" textlink="">
      <xdr:nvSpPr>
        <xdr:cNvPr id="82" name="テキスト ボックス 81"/>
        <xdr:cNvSpPr txBox="1"/>
      </xdr:nvSpPr>
      <xdr:spPr>
        <a:xfrm>
          <a:off x="2608795" y="570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123464</xdr:rowOff>
    </xdr:from>
    <xdr:to>
      <xdr:col>10</xdr:col>
      <xdr:colOff>165100</xdr:colOff>
      <xdr:row>35</xdr:row>
      <xdr:rowOff>53614</xdr:rowOff>
    </xdr:to>
    <xdr:sp macro="" textlink="">
      <xdr:nvSpPr>
        <xdr:cNvPr id="83" name="楕円 82"/>
        <xdr:cNvSpPr/>
      </xdr:nvSpPr>
      <xdr:spPr>
        <a:xfrm>
          <a:off x="1968500" y="59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70141</xdr:rowOff>
    </xdr:from>
    <xdr:ext cx="599010" cy="259045"/>
    <xdr:sp macro="" textlink="">
      <xdr:nvSpPr>
        <xdr:cNvPr id="84" name="テキスト ボックス 83"/>
        <xdr:cNvSpPr txBox="1"/>
      </xdr:nvSpPr>
      <xdr:spPr>
        <a:xfrm>
          <a:off x="1719795" y="57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128279</xdr:rowOff>
    </xdr:from>
    <xdr:to>
      <xdr:col>6</xdr:col>
      <xdr:colOff>38100</xdr:colOff>
      <xdr:row>35</xdr:row>
      <xdr:rowOff>58429</xdr:rowOff>
    </xdr:to>
    <xdr:sp macro="" textlink="">
      <xdr:nvSpPr>
        <xdr:cNvPr id="85" name="楕円 84"/>
        <xdr:cNvSpPr/>
      </xdr:nvSpPr>
      <xdr:spPr>
        <a:xfrm>
          <a:off x="1079500" y="59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74956</xdr:rowOff>
    </xdr:from>
    <xdr:ext cx="599010" cy="259045"/>
    <xdr:sp macro="" textlink="">
      <xdr:nvSpPr>
        <xdr:cNvPr id="86" name="テキスト ボックス 85"/>
        <xdr:cNvSpPr txBox="1"/>
      </xdr:nvSpPr>
      <xdr:spPr>
        <a:xfrm>
          <a:off x="830795" y="57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43011</xdr:rowOff>
    </xdr:from>
    <xdr:to>
      <xdr:col>24</xdr:col>
      <xdr:colOff>63500</xdr:colOff>
      <xdr:row>57</xdr:row>
      <xdr:rowOff>2832</xdr:rowOff>
    </xdr:to>
    <xdr:cxnSp macro="">
      <xdr:nvCxnSpPr>
        <xdr:cNvPr id="114" name="直線コネクタ 113"/>
        <xdr:cNvCxnSpPr/>
      </xdr:nvCxnSpPr>
      <xdr:spPr>
        <a:xfrm>
          <a:off x="3797300" y="9472761"/>
          <a:ext cx="838200" cy="30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43011</xdr:rowOff>
    </xdr:from>
    <xdr:to>
      <xdr:col>19</xdr:col>
      <xdr:colOff>177800</xdr:colOff>
      <xdr:row>55</xdr:row>
      <xdr:rowOff>132851</xdr:rowOff>
    </xdr:to>
    <xdr:cxnSp macro="">
      <xdr:nvCxnSpPr>
        <xdr:cNvPr id="117" name="直線コネクタ 116"/>
        <xdr:cNvCxnSpPr/>
      </xdr:nvCxnSpPr>
      <xdr:spPr>
        <a:xfrm flipV="1">
          <a:off x="2908300" y="9472761"/>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132851</xdr:rowOff>
    </xdr:from>
    <xdr:to>
      <xdr:col>15</xdr:col>
      <xdr:colOff>50800</xdr:colOff>
      <xdr:row>55</xdr:row>
      <xdr:rowOff>139892</xdr:rowOff>
    </xdr:to>
    <xdr:cxnSp macro="">
      <xdr:nvCxnSpPr>
        <xdr:cNvPr id="120" name="直線コネクタ 119"/>
        <xdr:cNvCxnSpPr/>
      </xdr:nvCxnSpPr>
      <xdr:spPr>
        <a:xfrm flipV="1">
          <a:off x="2019300" y="9562601"/>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139892</xdr:rowOff>
    </xdr:from>
    <xdr:to>
      <xdr:col>10</xdr:col>
      <xdr:colOff>114300</xdr:colOff>
      <xdr:row>55</xdr:row>
      <xdr:rowOff>165797</xdr:rowOff>
    </xdr:to>
    <xdr:cxnSp macro="">
      <xdr:nvCxnSpPr>
        <xdr:cNvPr id="123" name="直線コネクタ 122"/>
        <xdr:cNvCxnSpPr/>
      </xdr:nvCxnSpPr>
      <xdr:spPr>
        <a:xfrm flipV="1">
          <a:off x="1130300" y="9569642"/>
          <a:ext cx="889000" cy="2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123482</xdr:rowOff>
    </xdr:from>
    <xdr:to>
      <xdr:col>24</xdr:col>
      <xdr:colOff>114300</xdr:colOff>
      <xdr:row>57</xdr:row>
      <xdr:rowOff>53632</xdr:rowOff>
    </xdr:to>
    <xdr:sp macro="" textlink="">
      <xdr:nvSpPr>
        <xdr:cNvPr id="133" name="楕円 132"/>
        <xdr:cNvSpPr/>
      </xdr:nvSpPr>
      <xdr:spPr>
        <a:xfrm>
          <a:off x="4584700" y="97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101909</xdr:rowOff>
    </xdr:from>
    <xdr:ext cx="534377" cy="259045"/>
    <xdr:sp macro="" textlink="">
      <xdr:nvSpPr>
        <xdr:cNvPr id="134" name="物件費該当値テキスト"/>
        <xdr:cNvSpPr txBox="1"/>
      </xdr:nvSpPr>
      <xdr:spPr>
        <a:xfrm>
          <a:off x="4686300" y="97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163661</xdr:rowOff>
    </xdr:from>
    <xdr:to>
      <xdr:col>20</xdr:col>
      <xdr:colOff>38100</xdr:colOff>
      <xdr:row>55</xdr:row>
      <xdr:rowOff>93811</xdr:rowOff>
    </xdr:to>
    <xdr:sp macro="" textlink="">
      <xdr:nvSpPr>
        <xdr:cNvPr id="135" name="楕円 134"/>
        <xdr:cNvSpPr/>
      </xdr:nvSpPr>
      <xdr:spPr>
        <a:xfrm>
          <a:off x="3746500" y="94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110338</xdr:rowOff>
    </xdr:from>
    <xdr:ext cx="599010" cy="259045"/>
    <xdr:sp macro="" textlink="">
      <xdr:nvSpPr>
        <xdr:cNvPr id="136" name="テキスト ボックス 135"/>
        <xdr:cNvSpPr txBox="1"/>
      </xdr:nvSpPr>
      <xdr:spPr>
        <a:xfrm>
          <a:off x="3497795" y="919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82051</xdr:rowOff>
    </xdr:from>
    <xdr:to>
      <xdr:col>15</xdr:col>
      <xdr:colOff>101600</xdr:colOff>
      <xdr:row>56</xdr:row>
      <xdr:rowOff>12201</xdr:rowOff>
    </xdr:to>
    <xdr:sp macro="" textlink="">
      <xdr:nvSpPr>
        <xdr:cNvPr id="137" name="楕円 136"/>
        <xdr:cNvSpPr/>
      </xdr:nvSpPr>
      <xdr:spPr>
        <a:xfrm>
          <a:off x="2857500" y="95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28728</xdr:rowOff>
    </xdr:from>
    <xdr:ext cx="599010" cy="259045"/>
    <xdr:sp macro="" textlink="">
      <xdr:nvSpPr>
        <xdr:cNvPr id="138" name="テキスト ボックス 137"/>
        <xdr:cNvSpPr txBox="1"/>
      </xdr:nvSpPr>
      <xdr:spPr>
        <a:xfrm>
          <a:off x="2608795" y="92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89092</xdr:rowOff>
    </xdr:from>
    <xdr:to>
      <xdr:col>10</xdr:col>
      <xdr:colOff>165100</xdr:colOff>
      <xdr:row>56</xdr:row>
      <xdr:rowOff>19242</xdr:rowOff>
    </xdr:to>
    <xdr:sp macro="" textlink="">
      <xdr:nvSpPr>
        <xdr:cNvPr id="139" name="楕円 138"/>
        <xdr:cNvSpPr/>
      </xdr:nvSpPr>
      <xdr:spPr>
        <a:xfrm>
          <a:off x="1968500" y="95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35769</xdr:rowOff>
    </xdr:from>
    <xdr:ext cx="599010" cy="259045"/>
    <xdr:sp macro="" textlink="">
      <xdr:nvSpPr>
        <xdr:cNvPr id="140" name="テキスト ボックス 139"/>
        <xdr:cNvSpPr txBox="1"/>
      </xdr:nvSpPr>
      <xdr:spPr>
        <a:xfrm>
          <a:off x="1719795" y="929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114997</xdr:rowOff>
    </xdr:from>
    <xdr:to>
      <xdr:col>6</xdr:col>
      <xdr:colOff>38100</xdr:colOff>
      <xdr:row>56</xdr:row>
      <xdr:rowOff>45147</xdr:rowOff>
    </xdr:to>
    <xdr:sp macro="" textlink="">
      <xdr:nvSpPr>
        <xdr:cNvPr id="141" name="楕円 140"/>
        <xdr:cNvSpPr/>
      </xdr:nvSpPr>
      <xdr:spPr>
        <a:xfrm>
          <a:off x="1079500" y="95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61674</xdr:rowOff>
    </xdr:from>
    <xdr:ext cx="599010" cy="259045"/>
    <xdr:sp macro="" textlink="">
      <xdr:nvSpPr>
        <xdr:cNvPr id="142" name="テキスト ボックス 141"/>
        <xdr:cNvSpPr txBox="1"/>
      </xdr:nvSpPr>
      <xdr:spPr>
        <a:xfrm>
          <a:off x="830795" y="931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62376</xdr:rowOff>
    </xdr:from>
    <xdr:to>
      <xdr:col>24</xdr:col>
      <xdr:colOff>63500</xdr:colOff>
      <xdr:row>78</xdr:row>
      <xdr:rowOff>67139</xdr:rowOff>
    </xdr:to>
    <xdr:cxnSp macro="">
      <xdr:nvCxnSpPr>
        <xdr:cNvPr id="171" name="直線コネクタ 170"/>
        <xdr:cNvCxnSpPr/>
      </xdr:nvCxnSpPr>
      <xdr:spPr>
        <a:xfrm>
          <a:off x="3797300" y="13435476"/>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62376</xdr:rowOff>
    </xdr:from>
    <xdr:to>
      <xdr:col>19</xdr:col>
      <xdr:colOff>177800</xdr:colOff>
      <xdr:row>78</xdr:row>
      <xdr:rowOff>74321</xdr:rowOff>
    </xdr:to>
    <xdr:cxnSp macro="">
      <xdr:nvCxnSpPr>
        <xdr:cNvPr id="174" name="直線コネクタ 173"/>
        <xdr:cNvCxnSpPr/>
      </xdr:nvCxnSpPr>
      <xdr:spPr>
        <a:xfrm flipV="1">
          <a:off x="2908300" y="13435476"/>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141755</xdr:rowOff>
    </xdr:from>
    <xdr:ext cx="469744" cy="259045"/>
    <xdr:sp macro="" textlink="">
      <xdr:nvSpPr>
        <xdr:cNvPr id="176" name="テキスト ボックス 175"/>
        <xdr:cNvSpPr txBox="1"/>
      </xdr:nvSpPr>
      <xdr:spPr>
        <a:xfrm>
          <a:off x="3562428" y="135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54490</xdr:rowOff>
    </xdr:from>
    <xdr:to>
      <xdr:col>15</xdr:col>
      <xdr:colOff>50800</xdr:colOff>
      <xdr:row>78</xdr:row>
      <xdr:rowOff>74321</xdr:rowOff>
    </xdr:to>
    <xdr:cxnSp macro="">
      <xdr:nvCxnSpPr>
        <xdr:cNvPr id="177" name="直線コネクタ 176"/>
        <xdr:cNvCxnSpPr/>
      </xdr:nvCxnSpPr>
      <xdr:spPr>
        <a:xfrm>
          <a:off x="2019300" y="13427590"/>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135031</xdr:rowOff>
    </xdr:from>
    <xdr:ext cx="469744" cy="259045"/>
    <xdr:sp macro="" textlink="">
      <xdr:nvSpPr>
        <xdr:cNvPr id="179" name="テキスト ボックス 178"/>
        <xdr:cNvSpPr txBox="1"/>
      </xdr:nvSpPr>
      <xdr:spPr>
        <a:xfrm>
          <a:off x="2673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54490</xdr:rowOff>
    </xdr:from>
    <xdr:to>
      <xdr:col>10</xdr:col>
      <xdr:colOff>114300</xdr:colOff>
      <xdr:row>78</xdr:row>
      <xdr:rowOff>77749</xdr:rowOff>
    </xdr:to>
    <xdr:cxnSp macro="">
      <xdr:nvCxnSpPr>
        <xdr:cNvPr id="180" name="直線コネクタ 179"/>
        <xdr:cNvCxnSpPr/>
      </xdr:nvCxnSpPr>
      <xdr:spPr>
        <a:xfrm flipV="1">
          <a:off x="1130300" y="13427590"/>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122401</xdr:rowOff>
    </xdr:from>
    <xdr:ext cx="469744" cy="259045"/>
    <xdr:sp macro="" textlink="">
      <xdr:nvSpPr>
        <xdr:cNvPr id="182" name="テキスト ボックス 181"/>
        <xdr:cNvSpPr txBox="1"/>
      </xdr:nvSpPr>
      <xdr:spPr>
        <a:xfrm>
          <a:off x="1784428" y="13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16339</xdr:rowOff>
    </xdr:from>
    <xdr:to>
      <xdr:col>24</xdr:col>
      <xdr:colOff>114300</xdr:colOff>
      <xdr:row>78</xdr:row>
      <xdr:rowOff>117939</xdr:rowOff>
    </xdr:to>
    <xdr:sp macro="" textlink="">
      <xdr:nvSpPr>
        <xdr:cNvPr id="190" name="楕円 189"/>
        <xdr:cNvSpPr/>
      </xdr:nvSpPr>
      <xdr:spPr>
        <a:xfrm>
          <a:off x="4584700" y="133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160653</xdr:rowOff>
    </xdr:from>
    <xdr:ext cx="469744" cy="259045"/>
    <xdr:sp macro="" textlink="">
      <xdr:nvSpPr>
        <xdr:cNvPr id="191" name="維持補修費該当値テキスト"/>
        <xdr:cNvSpPr txBox="1"/>
      </xdr:nvSpPr>
      <xdr:spPr>
        <a:xfrm>
          <a:off x="4686300" y="133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11576</xdr:rowOff>
    </xdr:from>
    <xdr:to>
      <xdr:col>20</xdr:col>
      <xdr:colOff>38100</xdr:colOff>
      <xdr:row>78</xdr:row>
      <xdr:rowOff>113176</xdr:rowOff>
    </xdr:to>
    <xdr:sp macro="" textlink="">
      <xdr:nvSpPr>
        <xdr:cNvPr id="192" name="楕円 191"/>
        <xdr:cNvSpPr/>
      </xdr:nvSpPr>
      <xdr:spPr>
        <a:xfrm>
          <a:off x="3746500" y="133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129703</xdr:rowOff>
    </xdr:from>
    <xdr:ext cx="469744" cy="259045"/>
    <xdr:sp macro="" textlink="">
      <xdr:nvSpPr>
        <xdr:cNvPr id="193" name="テキスト ボックス 192"/>
        <xdr:cNvSpPr txBox="1"/>
      </xdr:nvSpPr>
      <xdr:spPr>
        <a:xfrm>
          <a:off x="3562428" y="131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23521</xdr:rowOff>
    </xdr:from>
    <xdr:to>
      <xdr:col>15</xdr:col>
      <xdr:colOff>101600</xdr:colOff>
      <xdr:row>78</xdr:row>
      <xdr:rowOff>125121</xdr:rowOff>
    </xdr:to>
    <xdr:sp macro="" textlink="">
      <xdr:nvSpPr>
        <xdr:cNvPr id="194" name="楕円 193"/>
        <xdr:cNvSpPr/>
      </xdr:nvSpPr>
      <xdr:spPr>
        <a:xfrm>
          <a:off x="2857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141648</xdr:rowOff>
    </xdr:from>
    <xdr:ext cx="469744" cy="259045"/>
    <xdr:sp macro="" textlink="">
      <xdr:nvSpPr>
        <xdr:cNvPr id="195" name="テキスト ボックス 194"/>
        <xdr:cNvSpPr txBox="1"/>
      </xdr:nvSpPr>
      <xdr:spPr>
        <a:xfrm>
          <a:off x="2673428" y="131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3690</xdr:rowOff>
    </xdr:from>
    <xdr:to>
      <xdr:col>10</xdr:col>
      <xdr:colOff>165100</xdr:colOff>
      <xdr:row>78</xdr:row>
      <xdr:rowOff>105290</xdr:rowOff>
    </xdr:to>
    <xdr:sp macro="" textlink="">
      <xdr:nvSpPr>
        <xdr:cNvPr id="196" name="楕円 195"/>
        <xdr:cNvSpPr/>
      </xdr:nvSpPr>
      <xdr:spPr>
        <a:xfrm>
          <a:off x="1968500" y="133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121817</xdr:rowOff>
    </xdr:from>
    <xdr:ext cx="469744" cy="259045"/>
    <xdr:sp macro="" textlink="">
      <xdr:nvSpPr>
        <xdr:cNvPr id="197" name="テキスト ボックス 196"/>
        <xdr:cNvSpPr txBox="1"/>
      </xdr:nvSpPr>
      <xdr:spPr>
        <a:xfrm>
          <a:off x="1784428" y="131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26949</xdr:rowOff>
    </xdr:from>
    <xdr:to>
      <xdr:col>6</xdr:col>
      <xdr:colOff>38100</xdr:colOff>
      <xdr:row>78</xdr:row>
      <xdr:rowOff>128549</xdr:rowOff>
    </xdr:to>
    <xdr:sp macro="" textlink="">
      <xdr:nvSpPr>
        <xdr:cNvPr id="198" name="楕円 197"/>
        <xdr:cNvSpPr/>
      </xdr:nvSpPr>
      <xdr:spPr>
        <a:xfrm>
          <a:off x="1079500" y="134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145076</xdr:rowOff>
    </xdr:from>
    <xdr:ext cx="469744" cy="259045"/>
    <xdr:sp macro="" textlink="">
      <xdr:nvSpPr>
        <xdr:cNvPr id="199" name="テキスト ボックス 198"/>
        <xdr:cNvSpPr txBox="1"/>
      </xdr:nvSpPr>
      <xdr:spPr>
        <a:xfrm>
          <a:off x="895428" y="131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33173</xdr:rowOff>
    </xdr:from>
    <xdr:to>
      <xdr:col>24</xdr:col>
      <xdr:colOff>63500</xdr:colOff>
      <xdr:row>97</xdr:row>
      <xdr:rowOff>46766</xdr:rowOff>
    </xdr:to>
    <xdr:cxnSp macro="">
      <xdr:nvCxnSpPr>
        <xdr:cNvPr id="229" name="直線コネクタ 228"/>
        <xdr:cNvCxnSpPr/>
      </xdr:nvCxnSpPr>
      <xdr:spPr>
        <a:xfrm flipV="1">
          <a:off x="3797300" y="16663823"/>
          <a:ext cx="8382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46766</xdr:rowOff>
    </xdr:from>
    <xdr:to>
      <xdr:col>19</xdr:col>
      <xdr:colOff>177800</xdr:colOff>
      <xdr:row>97</xdr:row>
      <xdr:rowOff>85872</xdr:rowOff>
    </xdr:to>
    <xdr:cxnSp macro="">
      <xdr:nvCxnSpPr>
        <xdr:cNvPr id="232" name="直線コネクタ 231"/>
        <xdr:cNvCxnSpPr/>
      </xdr:nvCxnSpPr>
      <xdr:spPr>
        <a:xfrm flipV="1">
          <a:off x="2908300" y="16677416"/>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64605</xdr:rowOff>
    </xdr:from>
    <xdr:to>
      <xdr:col>15</xdr:col>
      <xdr:colOff>50800</xdr:colOff>
      <xdr:row>97</xdr:row>
      <xdr:rowOff>85872</xdr:rowOff>
    </xdr:to>
    <xdr:cxnSp macro="">
      <xdr:nvCxnSpPr>
        <xdr:cNvPr id="235" name="直線コネクタ 234"/>
        <xdr:cNvCxnSpPr/>
      </xdr:nvCxnSpPr>
      <xdr:spPr>
        <a:xfrm>
          <a:off x="2019300" y="16695255"/>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64605</xdr:rowOff>
    </xdr:from>
    <xdr:to>
      <xdr:col>10</xdr:col>
      <xdr:colOff>114300</xdr:colOff>
      <xdr:row>97</xdr:row>
      <xdr:rowOff>67515</xdr:rowOff>
    </xdr:to>
    <xdr:cxnSp macro="">
      <xdr:nvCxnSpPr>
        <xdr:cNvPr id="238" name="直線コネクタ 237"/>
        <xdr:cNvCxnSpPr/>
      </xdr:nvCxnSpPr>
      <xdr:spPr>
        <a:xfrm flipV="1">
          <a:off x="1130300" y="16695255"/>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153823</xdr:rowOff>
    </xdr:from>
    <xdr:to>
      <xdr:col>24</xdr:col>
      <xdr:colOff>114300</xdr:colOff>
      <xdr:row>97</xdr:row>
      <xdr:rowOff>83973</xdr:rowOff>
    </xdr:to>
    <xdr:sp macro="" textlink="">
      <xdr:nvSpPr>
        <xdr:cNvPr id="248" name="楕円 247"/>
        <xdr:cNvSpPr/>
      </xdr:nvSpPr>
      <xdr:spPr>
        <a:xfrm>
          <a:off x="4584700" y="166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132250</xdr:rowOff>
    </xdr:from>
    <xdr:ext cx="534377" cy="259045"/>
    <xdr:sp macro="" textlink="">
      <xdr:nvSpPr>
        <xdr:cNvPr id="249" name="扶助費該当値テキスト"/>
        <xdr:cNvSpPr txBox="1"/>
      </xdr:nvSpPr>
      <xdr:spPr>
        <a:xfrm>
          <a:off x="4686300" y="165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167416</xdr:rowOff>
    </xdr:from>
    <xdr:to>
      <xdr:col>20</xdr:col>
      <xdr:colOff>38100</xdr:colOff>
      <xdr:row>97</xdr:row>
      <xdr:rowOff>97566</xdr:rowOff>
    </xdr:to>
    <xdr:sp macro="" textlink="">
      <xdr:nvSpPr>
        <xdr:cNvPr id="250" name="楕円 249"/>
        <xdr:cNvSpPr/>
      </xdr:nvSpPr>
      <xdr:spPr>
        <a:xfrm>
          <a:off x="3746500" y="16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88693</xdr:rowOff>
    </xdr:from>
    <xdr:ext cx="534377" cy="259045"/>
    <xdr:sp macro="" textlink="">
      <xdr:nvSpPr>
        <xdr:cNvPr id="251" name="テキスト ボックス 250"/>
        <xdr:cNvSpPr txBox="1"/>
      </xdr:nvSpPr>
      <xdr:spPr>
        <a:xfrm>
          <a:off x="3530111" y="167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35072</xdr:rowOff>
    </xdr:from>
    <xdr:to>
      <xdr:col>15</xdr:col>
      <xdr:colOff>101600</xdr:colOff>
      <xdr:row>97</xdr:row>
      <xdr:rowOff>136672</xdr:rowOff>
    </xdr:to>
    <xdr:sp macro="" textlink="">
      <xdr:nvSpPr>
        <xdr:cNvPr id="252" name="楕円 251"/>
        <xdr:cNvSpPr/>
      </xdr:nvSpPr>
      <xdr:spPr>
        <a:xfrm>
          <a:off x="2857500" y="1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127799</xdr:rowOff>
    </xdr:from>
    <xdr:ext cx="534377" cy="259045"/>
    <xdr:sp macro="" textlink="">
      <xdr:nvSpPr>
        <xdr:cNvPr id="253" name="テキスト ボックス 252"/>
        <xdr:cNvSpPr txBox="1"/>
      </xdr:nvSpPr>
      <xdr:spPr>
        <a:xfrm>
          <a:off x="2641111" y="167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13805</xdr:rowOff>
    </xdr:from>
    <xdr:to>
      <xdr:col>10</xdr:col>
      <xdr:colOff>165100</xdr:colOff>
      <xdr:row>97</xdr:row>
      <xdr:rowOff>115405</xdr:rowOff>
    </xdr:to>
    <xdr:sp macro="" textlink="">
      <xdr:nvSpPr>
        <xdr:cNvPr id="254" name="楕円 253"/>
        <xdr:cNvSpPr/>
      </xdr:nvSpPr>
      <xdr:spPr>
        <a:xfrm>
          <a:off x="1968500" y="16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106532</xdr:rowOff>
    </xdr:from>
    <xdr:ext cx="534377" cy="259045"/>
    <xdr:sp macro="" textlink="">
      <xdr:nvSpPr>
        <xdr:cNvPr id="255" name="テキスト ボックス 254"/>
        <xdr:cNvSpPr txBox="1"/>
      </xdr:nvSpPr>
      <xdr:spPr>
        <a:xfrm>
          <a:off x="1752111" y="167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16715</xdr:rowOff>
    </xdr:from>
    <xdr:to>
      <xdr:col>6</xdr:col>
      <xdr:colOff>38100</xdr:colOff>
      <xdr:row>97</xdr:row>
      <xdr:rowOff>118315</xdr:rowOff>
    </xdr:to>
    <xdr:sp macro="" textlink="">
      <xdr:nvSpPr>
        <xdr:cNvPr id="256" name="楕円 255"/>
        <xdr:cNvSpPr/>
      </xdr:nvSpPr>
      <xdr:spPr>
        <a:xfrm>
          <a:off x="1079500" y="166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109442</xdr:rowOff>
    </xdr:from>
    <xdr:ext cx="534377" cy="259045"/>
    <xdr:sp macro="" textlink="">
      <xdr:nvSpPr>
        <xdr:cNvPr id="257" name="テキスト ボックス 256"/>
        <xdr:cNvSpPr txBox="1"/>
      </xdr:nvSpPr>
      <xdr:spPr>
        <a:xfrm>
          <a:off x="863111" y="167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27336</xdr:rowOff>
    </xdr:from>
    <xdr:to>
      <xdr:col>55</xdr:col>
      <xdr:colOff>0</xdr:colOff>
      <xdr:row>38</xdr:row>
      <xdr:rowOff>8449</xdr:rowOff>
    </xdr:to>
    <xdr:cxnSp macro="">
      <xdr:nvCxnSpPr>
        <xdr:cNvPr id="286" name="直線コネクタ 285"/>
        <xdr:cNvCxnSpPr/>
      </xdr:nvCxnSpPr>
      <xdr:spPr>
        <a:xfrm flipV="1">
          <a:off x="9639300" y="6028086"/>
          <a:ext cx="838200" cy="4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133421</xdr:rowOff>
    </xdr:from>
    <xdr:to>
      <xdr:col>50</xdr:col>
      <xdr:colOff>114300</xdr:colOff>
      <xdr:row>38</xdr:row>
      <xdr:rowOff>8449</xdr:rowOff>
    </xdr:to>
    <xdr:cxnSp macro="">
      <xdr:nvCxnSpPr>
        <xdr:cNvPr id="289" name="直線コネクタ 288"/>
        <xdr:cNvCxnSpPr/>
      </xdr:nvCxnSpPr>
      <xdr:spPr>
        <a:xfrm>
          <a:off x="8750300" y="6477071"/>
          <a:ext cx="889000" cy="4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133421</xdr:rowOff>
    </xdr:from>
    <xdr:to>
      <xdr:col>45</xdr:col>
      <xdr:colOff>177800</xdr:colOff>
      <xdr:row>37</xdr:row>
      <xdr:rowOff>138363</xdr:rowOff>
    </xdr:to>
    <xdr:cxnSp macro="">
      <xdr:nvCxnSpPr>
        <xdr:cNvPr id="292" name="直線コネクタ 291"/>
        <xdr:cNvCxnSpPr/>
      </xdr:nvCxnSpPr>
      <xdr:spPr>
        <a:xfrm flipV="1">
          <a:off x="7861300" y="647707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138363</xdr:rowOff>
    </xdr:from>
    <xdr:to>
      <xdr:col>41</xdr:col>
      <xdr:colOff>50800</xdr:colOff>
      <xdr:row>37</xdr:row>
      <xdr:rowOff>171201</xdr:rowOff>
    </xdr:to>
    <xdr:cxnSp macro="">
      <xdr:nvCxnSpPr>
        <xdr:cNvPr id="295" name="直線コネクタ 294"/>
        <xdr:cNvCxnSpPr/>
      </xdr:nvCxnSpPr>
      <xdr:spPr>
        <a:xfrm flipV="1">
          <a:off x="6972300" y="6482013"/>
          <a:ext cx="88900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147986</xdr:rowOff>
    </xdr:from>
    <xdr:to>
      <xdr:col>55</xdr:col>
      <xdr:colOff>50800</xdr:colOff>
      <xdr:row>35</xdr:row>
      <xdr:rowOff>78136</xdr:rowOff>
    </xdr:to>
    <xdr:sp macro="" textlink="">
      <xdr:nvSpPr>
        <xdr:cNvPr id="305" name="楕円 304"/>
        <xdr:cNvSpPr/>
      </xdr:nvSpPr>
      <xdr:spPr>
        <a:xfrm>
          <a:off x="10426700" y="59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126413</xdr:rowOff>
    </xdr:from>
    <xdr:ext cx="599010" cy="259045"/>
    <xdr:sp macro="" textlink="">
      <xdr:nvSpPr>
        <xdr:cNvPr id="306" name="補助費等該当値テキスト"/>
        <xdr:cNvSpPr txBox="1"/>
      </xdr:nvSpPr>
      <xdr:spPr>
        <a:xfrm>
          <a:off x="10528300" y="595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129099</xdr:rowOff>
    </xdr:from>
    <xdr:to>
      <xdr:col>50</xdr:col>
      <xdr:colOff>165100</xdr:colOff>
      <xdr:row>38</xdr:row>
      <xdr:rowOff>59249</xdr:rowOff>
    </xdr:to>
    <xdr:sp macro="" textlink="">
      <xdr:nvSpPr>
        <xdr:cNvPr id="307" name="楕円 306"/>
        <xdr:cNvSpPr/>
      </xdr:nvSpPr>
      <xdr:spPr>
        <a:xfrm>
          <a:off x="9588500" y="647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50376</xdr:rowOff>
    </xdr:from>
    <xdr:ext cx="534377" cy="259045"/>
    <xdr:sp macro="" textlink="">
      <xdr:nvSpPr>
        <xdr:cNvPr id="308" name="テキスト ボックス 307"/>
        <xdr:cNvSpPr txBox="1"/>
      </xdr:nvSpPr>
      <xdr:spPr>
        <a:xfrm>
          <a:off x="9372111" y="656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82621</xdr:rowOff>
    </xdr:from>
    <xdr:to>
      <xdr:col>46</xdr:col>
      <xdr:colOff>38100</xdr:colOff>
      <xdr:row>38</xdr:row>
      <xdr:rowOff>12771</xdr:rowOff>
    </xdr:to>
    <xdr:sp macro="" textlink="">
      <xdr:nvSpPr>
        <xdr:cNvPr id="309" name="楕円 308"/>
        <xdr:cNvSpPr/>
      </xdr:nvSpPr>
      <xdr:spPr>
        <a:xfrm>
          <a:off x="8699500" y="64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29298</xdr:rowOff>
    </xdr:from>
    <xdr:ext cx="534377" cy="259045"/>
    <xdr:sp macro="" textlink="">
      <xdr:nvSpPr>
        <xdr:cNvPr id="310" name="テキスト ボックス 309"/>
        <xdr:cNvSpPr txBox="1"/>
      </xdr:nvSpPr>
      <xdr:spPr>
        <a:xfrm>
          <a:off x="8483111" y="62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87563</xdr:rowOff>
    </xdr:from>
    <xdr:to>
      <xdr:col>41</xdr:col>
      <xdr:colOff>101600</xdr:colOff>
      <xdr:row>38</xdr:row>
      <xdr:rowOff>17713</xdr:rowOff>
    </xdr:to>
    <xdr:sp macro="" textlink="">
      <xdr:nvSpPr>
        <xdr:cNvPr id="311" name="楕円 310"/>
        <xdr:cNvSpPr/>
      </xdr:nvSpPr>
      <xdr:spPr>
        <a:xfrm>
          <a:off x="7810500" y="64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34240</xdr:rowOff>
    </xdr:from>
    <xdr:ext cx="534377" cy="259045"/>
    <xdr:sp macro="" textlink="">
      <xdr:nvSpPr>
        <xdr:cNvPr id="312" name="テキスト ボックス 311"/>
        <xdr:cNvSpPr txBox="1"/>
      </xdr:nvSpPr>
      <xdr:spPr>
        <a:xfrm>
          <a:off x="7594111" y="62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120401</xdr:rowOff>
    </xdr:from>
    <xdr:to>
      <xdr:col>36</xdr:col>
      <xdr:colOff>165100</xdr:colOff>
      <xdr:row>38</xdr:row>
      <xdr:rowOff>50551</xdr:rowOff>
    </xdr:to>
    <xdr:sp macro="" textlink="">
      <xdr:nvSpPr>
        <xdr:cNvPr id="313" name="楕円 312"/>
        <xdr:cNvSpPr/>
      </xdr:nvSpPr>
      <xdr:spPr>
        <a:xfrm>
          <a:off x="6921500" y="64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67078</xdr:rowOff>
    </xdr:from>
    <xdr:ext cx="534377" cy="259045"/>
    <xdr:sp macro="" textlink="">
      <xdr:nvSpPr>
        <xdr:cNvPr id="314" name="テキスト ボックス 313"/>
        <xdr:cNvSpPr txBox="1"/>
      </xdr:nvSpPr>
      <xdr:spPr>
        <a:xfrm>
          <a:off x="6705111" y="62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122734</xdr:rowOff>
    </xdr:from>
    <xdr:to>
      <xdr:col>55</xdr:col>
      <xdr:colOff>0</xdr:colOff>
      <xdr:row>56</xdr:row>
      <xdr:rowOff>45420</xdr:rowOff>
    </xdr:to>
    <xdr:cxnSp macro="">
      <xdr:nvCxnSpPr>
        <xdr:cNvPr id="341" name="直線コネクタ 340"/>
        <xdr:cNvCxnSpPr/>
      </xdr:nvCxnSpPr>
      <xdr:spPr>
        <a:xfrm>
          <a:off x="9639300" y="9552484"/>
          <a:ext cx="838200" cy="9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122734</xdr:rowOff>
    </xdr:from>
    <xdr:to>
      <xdr:col>50</xdr:col>
      <xdr:colOff>114300</xdr:colOff>
      <xdr:row>55</xdr:row>
      <xdr:rowOff>136134</xdr:rowOff>
    </xdr:to>
    <xdr:cxnSp macro="">
      <xdr:nvCxnSpPr>
        <xdr:cNvPr id="344" name="直線コネクタ 343"/>
        <xdr:cNvCxnSpPr/>
      </xdr:nvCxnSpPr>
      <xdr:spPr>
        <a:xfrm flipV="1">
          <a:off x="8750300" y="9552484"/>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136134</xdr:rowOff>
    </xdr:from>
    <xdr:to>
      <xdr:col>45</xdr:col>
      <xdr:colOff>177800</xdr:colOff>
      <xdr:row>56</xdr:row>
      <xdr:rowOff>68624</xdr:rowOff>
    </xdr:to>
    <xdr:cxnSp macro="">
      <xdr:nvCxnSpPr>
        <xdr:cNvPr id="347" name="直線コネクタ 346"/>
        <xdr:cNvCxnSpPr/>
      </xdr:nvCxnSpPr>
      <xdr:spPr>
        <a:xfrm flipV="1">
          <a:off x="7861300" y="9565884"/>
          <a:ext cx="889000" cy="10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169656</xdr:rowOff>
    </xdr:from>
    <xdr:to>
      <xdr:col>41</xdr:col>
      <xdr:colOff>50800</xdr:colOff>
      <xdr:row>56</xdr:row>
      <xdr:rowOff>68624</xdr:rowOff>
    </xdr:to>
    <xdr:cxnSp macro="">
      <xdr:nvCxnSpPr>
        <xdr:cNvPr id="350" name="直線コネクタ 349"/>
        <xdr:cNvCxnSpPr/>
      </xdr:nvCxnSpPr>
      <xdr:spPr>
        <a:xfrm>
          <a:off x="6972300" y="9599406"/>
          <a:ext cx="889000" cy="7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166070</xdr:rowOff>
    </xdr:from>
    <xdr:to>
      <xdr:col>55</xdr:col>
      <xdr:colOff>50800</xdr:colOff>
      <xdr:row>56</xdr:row>
      <xdr:rowOff>96220</xdr:rowOff>
    </xdr:to>
    <xdr:sp macro="" textlink="">
      <xdr:nvSpPr>
        <xdr:cNvPr id="360" name="楕円 359"/>
        <xdr:cNvSpPr/>
      </xdr:nvSpPr>
      <xdr:spPr>
        <a:xfrm>
          <a:off x="10426700" y="95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17497</xdr:rowOff>
    </xdr:from>
    <xdr:ext cx="534377" cy="259045"/>
    <xdr:sp macro="" textlink="">
      <xdr:nvSpPr>
        <xdr:cNvPr id="361" name="普通建設事業費該当値テキスト"/>
        <xdr:cNvSpPr txBox="1"/>
      </xdr:nvSpPr>
      <xdr:spPr>
        <a:xfrm>
          <a:off x="10528300" y="94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71934</xdr:rowOff>
    </xdr:from>
    <xdr:to>
      <xdr:col>50</xdr:col>
      <xdr:colOff>165100</xdr:colOff>
      <xdr:row>56</xdr:row>
      <xdr:rowOff>2084</xdr:rowOff>
    </xdr:to>
    <xdr:sp macro="" textlink="">
      <xdr:nvSpPr>
        <xdr:cNvPr id="362" name="楕円 361"/>
        <xdr:cNvSpPr/>
      </xdr:nvSpPr>
      <xdr:spPr>
        <a:xfrm>
          <a:off x="9588500" y="9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18611</xdr:rowOff>
    </xdr:from>
    <xdr:ext cx="599010" cy="259045"/>
    <xdr:sp macro="" textlink="">
      <xdr:nvSpPr>
        <xdr:cNvPr id="363" name="テキスト ボックス 362"/>
        <xdr:cNvSpPr txBox="1"/>
      </xdr:nvSpPr>
      <xdr:spPr>
        <a:xfrm>
          <a:off x="9339795" y="927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85334</xdr:rowOff>
    </xdr:from>
    <xdr:to>
      <xdr:col>46</xdr:col>
      <xdr:colOff>38100</xdr:colOff>
      <xdr:row>56</xdr:row>
      <xdr:rowOff>15484</xdr:rowOff>
    </xdr:to>
    <xdr:sp macro="" textlink="">
      <xdr:nvSpPr>
        <xdr:cNvPr id="364" name="楕円 363"/>
        <xdr:cNvSpPr/>
      </xdr:nvSpPr>
      <xdr:spPr>
        <a:xfrm>
          <a:off x="8699500" y="95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32011</xdr:rowOff>
    </xdr:from>
    <xdr:ext cx="599010" cy="259045"/>
    <xdr:sp macro="" textlink="">
      <xdr:nvSpPr>
        <xdr:cNvPr id="365" name="テキスト ボックス 364"/>
        <xdr:cNvSpPr txBox="1"/>
      </xdr:nvSpPr>
      <xdr:spPr>
        <a:xfrm>
          <a:off x="8450795" y="929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17824</xdr:rowOff>
    </xdr:from>
    <xdr:to>
      <xdr:col>41</xdr:col>
      <xdr:colOff>101600</xdr:colOff>
      <xdr:row>56</xdr:row>
      <xdr:rowOff>119424</xdr:rowOff>
    </xdr:to>
    <xdr:sp macro="" textlink="">
      <xdr:nvSpPr>
        <xdr:cNvPr id="366" name="楕円 365"/>
        <xdr:cNvSpPr/>
      </xdr:nvSpPr>
      <xdr:spPr>
        <a:xfrm>
          <a:off x="7810500" y="96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135951</xdr:rowOff>
    </xdr:from>
    <xdr:ext cx="534377" cy="259045"/>
    <xdr:sp macro="" textlink="">
      <xdr:nvSpPr>
        <xdr:cNvPr id="367" name="テキスト ボックス 366"/>
        <xdr:cNvSpPr txBox="1"/>
      </xdr:nvSpPr>
      <xdr:spPr>
        <a:xfrm>
          <a:off x="7594111" y="93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118856</xdr:rowOff>
    </xdr:from>
    <xdr:to>
      <xdr:col>36</xdr:col>
      <xdr:colOff>165100</xdr:colOff>
      <xdr:row>56</xdr:row>
      <xdr:rowOff>49006</xdr:rowOff>
    </xdr:to>
    <xdr:sp macro="" textlink="">
      <xdr:nvSpPr>
        <xdr:cNvPr id="368" name="楕円 367"/>
        <xdr:cNvSpPr/>
      </xdr:nvSpPr>
      <xdr:spPr>
        <a:xfrm>
          <a:off x="6921500" y="95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65533</xdr:rowOff>
    </xdr:from>
    <xdr:ext cx="599010" cy="259045"/>
    <xdr:sp macro="" textlink="">
      <xdr:nvSpPr>
        <xdr:cNvPr id="369" name="テキスト ボックス 368"/>
        <xdr:cNvSpPr txBox="1"/>
      </xdr:nvSpPr>
      <xdr:spPr>
        <a:xfrm>
          <a:off x="6672795" y="932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129018</xdr:rowOff>
    </xdr:from>
    <xdr:to>
      <xdr:col>55</xdr:col>
      <xdr:colOff>0</xdr:colOff>
      <xdr:row>77</xdr:row>
      <xdr:rowOff>104141</xdr:rowOff>
    </xdr:to>
    <xdr:cxnSp macro="">
      <xdr:nvCxnSpPr>
        <xdr:cNvPr id="394" name="直線コネクタ 393"/>
        <xdr:cNvCxnSpPr/>
      </xdr:nvCxnSpPr>
      <xdr:spPr>
        <a:xfrm>
          <a:off x="9639300" y="13159218"/>
          <a:ext cx="838200" cy="1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129018</xdr:rowOff>
    </xdr:from>
    <xdr:to>
      <xdr:col>50</xdr:col>
      <xdr:colOff>114300</xdr:colOff>
      <xdr:row>76</xdr:row>
      <xdr:rowOff>151701</xdr:rowOff>
    </xdr:to>
    <xdr:cxnSp macro="">
      <xdr:nvCxnSpPr>
        <xdr:cNvPr id="397" name="直線コネクタ 396"/>
        <xdr:cNvCxnSpPr/>
      </xdr:nvCxnSpPr>
      <xdr:spPr>
        <a:xfrm flipV="1">
          <a:off x="8750300" y="13159218"/>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151701</xdr:rowOff>
    </xdr:from>
    <xdr:to>
      <xdr:col>45</xdr:col>
      <xdr:colOff>177800</xdr:colOff>
      <xdr:row>77</xdr:row>
      <xdr:rowOff>93631</xdr:rowOff>
    </xdr:to>
    <xdr:cxnSp macro="">
      <xdr:nvCxnSpPr>
        <xdr:cNvPr id="400" name="直線コネクタ 399"/>
        <xdr:cNvCxnSpPr/>
      </xdr:nvCxnSpPr>
      <xdr:spPr>
        <a:xfrm flipV="1">
          <a:off x="7861300" y="13181901"/>
          <a:ext cx="889000" cy="1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90517</xdr:rowOff>
    </xdr:from>
    <xdr:to>
      <xdr:col>41</xdr:col>
      <xdr:colOff>50800</xdr:colOff>
      <xdr:row>77</xdr:row>
      <xdr:rowOff>93631</xdr:rowOff>
    </xdr:to>
    <xdr:cxnSp macro="">
      <xdr:nvCxnSpPr>
        <xdr:cNvPr id="403" name="直線コネクタ 402"/>
        <xdr:cNvCxnSpPr/>
      </xdr:nvCxnSpPr>
      <xdr:spPr>
        <a:xfrm>
          <a:off x="6972300" y="13120717"/>
          <a:ext cx="889000" cy="17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53341</xdr:rowOff>
    </xdr:from>
    <xdr:to>
      <xdr:col>55</xdr:col>
      <xdr:colOff>50800</xdr:colOff>
      <xdr:row>77</xdr:row>
      <xdr:rowOff>154941</xdr:rowOff>
    </xdr:to>
    <xdr:sp macro="" textlink="">
      <xdr:nvSpPr>
        <xdr:cNvPr id="413" name="楕円 412"/>
        <xdr:cNvSpPr/>
      </xdr:nvSpPr>
      <xdr:spPr>
        <a:xfrm>
          <a:off x="10426700" y="132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19115</xdr:rowOff>
    </xdr:from>
    <xdr:ext cx="534377" cy="259045"/>
    <xdr:sp macro="" textlink="">
      <xdr:nvSpPr>
        <xdr:cNvPr id="414" name="普通建設事業費 （ うち新規整備　）該当値テキスト"/>
        <xdr:cNvSpPr txBox="1"/>
      </xdr:nvSpPr>
      <xdr:spPr>
        <a:xfrm>
          <a:off x="10528300" y="132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78218</xdr:rowOff>
    </xdr:from>
    <xdr:to>
      <xdr:col>50</xdr:col>
      <xdr:colOff>165100</xdr:colOff>
      <xdr:row>77</xdr:row>
      <xdr:rowOff>8368</xdr:rowOff>
    </xdr:to>
    <xdr:sp macro="" textlink="">
      <xdr:nvSpPr>
        <xdr:cNvPr id="415" name="楕円 414"/>
        <xdr:cNvSpPr/>
      </xdr:nvSpPr>
      <xdr:spPr>
        <a:xfrm>
          <a:off x="9588500" y="1310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24895</xdr:rowOff>
    </xdr:from>
    <xdr:ext cx="534377" cy="259045"/>
    <xdr:sp macro="" textlink="">
      <xdr:nvSpPr>
        <xdr:cNvPr id="416" name="テキスト ボックス 415"/>
        <xdr:cNvSpPr txBox="1"/>
      </xdr:nvSpPr>
      <xdr:spPr>
        <a:xfrm>
          <a:off x="9372111" y="1288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100901</xdr:rowOff>
    </xdr:from>
    <xdr:to>
      <xdr:col>46</xdr:col>
      <xdr:colOff>38100</xdr:colOff>
      <xdr:row>77</xdr:row>
      <xdr:rowOff>31051</xdr:rowOff>
    </xdr:to>
    <xdr:sp macro="" textlink="">
      <xdr:nvSpPr>
        <xdr:cNvPr id="417" name="楕円 416"/>
        <xdr:cNvSpPr/>
      </xdr:nvSpPr>
      <xdr:spPr>
        <a:xfrm>
          <a:off x="8699500" y="131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47579</xdr:rowOff>
    </xdr:from>
    <xdr:ext cx="534377" cy="259045"/>
    <xdr:sp macro="" textlink="">
      <xdr:nvSpPr>
        <xdr:cNvPr id="418" name="テキスト ボックス 417"/>
        <xdr:cNvSpPr txBox="1"/>
      </xdr:nvSpPr>
      <xdr:spPr>
        <a:xfrm>
          <a:off x="8483111" y="129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42831</xdr:rowOff>
    </xdr:from>
    <xdr:to>
      <xdr:col>41</xdr:col>
      <xdr:colOff>101600</xdr:colOff>
      <xdr:row>77</xdr:row>
      <xdr:rowOff>144431</xdr:rowOff>
    </xdr:to>
    <xdr:sp macro="" textlink="">
      <xdr:nvSpPr>
        <xdr:cNvPr id="419" name="楕円 418"/>
        <xdr:cNvSpPr/>
      </xdr:nvSpPr>
      <xdr:spPr>
        <a:xfrm>
          <a:off x="7810500" y="13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160958</xdr:rowOff>
    </xdr:from>
    <xdr:ext cx="534377" cy="259045"/>
    <xdr:sp macro="" textlink="">
      <xdr:nvSpPr>
        <xdr:cNvPr id="420" name="テキスト ボックス 419"/>
        <xdr:cNvSpPr txBox="1"/>
      </xdr:nvSpPr>
      <xdr:spPr>
        <a:xfrm>
          <a:off x="7594111" y="13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39717</xdr:rowOff>
    </xdr:from>
    <xdr:to>
      <xdr:col>36</xdr:col>
      <xdr:colOff>165100</xdr:colOff>
      <xdr:row>76</xdr:row>
      <xdr:rowOff>141317</xdr:rowOff>
    </xdr:to>
    <xdr:sp macro="" textlink="">
      <xdr:nvSpPr>
        <xdr:cNvPr id="421" name="楕円 420"/>
        <xdr:cNvSpPr/>
      </xdr:nvSpPr>
      <xdr:spPr>
        <a:xfrm>
          <a:off x="6921500" y="130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157844</xdr:rowOff>
    </xdr:from>
    <xdr:ext cx="534377" cy="259045"/>
    <xdr:sp macro="" textlink="">
      <xdr:nvSpPr>
        <xdr:cNvPr id="422" name="テキスト ボックス 421"/>
        <xdr:cNvSpPr txBox="1"/>
      </xdr:nvSpPr>
      <xdr:spPr>
        <a:xfrm>
          <a:off x="6705111" y="128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97247</xdr:rowOff>
    </xdr:from>
    <xdr:to>
      <xdr:col>55</xdr:col>
      <xdr:colOff>0</xdr:colOff>
      <xdr:row>95</xdr:row>
      <xdr:rowOff>139919</xdr:rowOff>
    </xdr:to>
    <xdr:cxnSp macro="">
      <xdr:nvCxnSpPr>
        <xdr:cNvPr id="455" name="直線コネクタ 454"/>
        <xdr:cNvCxnSpPr/>
      </xdr:nvCxnSpPr>
      <xdr:spPr>
        <a:xfrm flipV="1">
          <a:off x="9639300" y="16384997"/>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139919</xdr:rowOff>
    </xdr:from>
    <xdr:to>
      <xdr:col>50</xdr:col>
      <xdr:colOff>114300</xdr:colOff>
      <xdr:row>95</xdr:row>
      <xdr:rowOff>146720</xdr:rowOff>
    </xdr:to>
    <xdr:cxnSp macro="">
      <xdr:nvCxnSpPr>
        <xdr:cNvPr id="458" name="直線コネクタ 457"/>
        <xdr:cNvCxnSpPr/>
      </xdr:nvCxnSpPr>
      <xdr:spPr>
        <a:xfrm flipV="1">
          <a:off x="8750300" y="1642766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146720</xdr:rowOff>
    </xdr:from>
    <xdr:to>
      <xdr:col>45</xdr:col>
      <xdr:colOff>177800</xdr:colOff>
      <xdr:row>96</xdr:row>
      <xdr:rowOff>9855</xdr:rowOff>
    </xdr:to>
    <xdr:cxnSp macro="">
      <xdr:nvCxnSpPr>
        <xdr:cNvPr id="461" name="直線コネクタ 460"/>
        <xdr:cNvCxnSpPr/>
      </xdr:nvCxnSpPr>
      <xdr:spPr>
        <a:xfrm flipV="1">
          <a:off x="7861300" y="16434470"/>
          <a:ext cx="889000" cy="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9855</xdr:rowOff>
    </xdr:from>
    <xdr:to>
      <xdr:col>41</xdr:col>
      <xdr:colOff>50800</xdr:colOff>
      <xdr:row>96</xdr:row>
      <xdr:rowOff>161274</xdr:rowOff>
    </xdr:to>
    <xdr:cxnSp macro="">
      <xdr:nvCxnSpPr>
        <xdr:cNvPr id="464" name="直線コネクタ 463"/>
        <xdr:cNvCxnSpPr/>
      </xdr:nvCxnSpPr>
      <xdr:spPr>
        <a:xfrm flipV="1">
          <a:off x="6972300" y="16469055"/>
          <a:ext cx="889000" cy="1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66" name="テキスト ボックス 465"/>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46447</xdr:rowOff>
    </xdr:from>
    <xdr:to>
      <xdr:col>55</xdr:col>
      <xdr:colOff>50800</xdr:colOff>
      <xdr:row>95</xdr:row>
      <xdr:rowOff>148047</xdr:rowOff>
    </xdr:to>
    <xdr:sp macro="" textlink="">
      <xdr:nvSpPr>
        <xdr:cNvPr id="474" name="楕円 473"/>
        <xdr:cNvSpPr/>
      </xdr:nvSpPr>
      <xdr:spPr>
        <a:xfrm>
          <a:off x="10426700" y="163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69324</xdr:rowOff>
    </xdr:from>
    <xdr:ext cx="534377" cy="259045"/>
    <xdr:sp macro="" textlink="">
      <xdr:nvSpPr>
        <xdr:cNvPr id="475" name="普通建設事業費 （ うち更新整備　）該当値テキスト"/>
        <xdr:cNvSpPr txBox="1"/>
      </xdr:nvSpPr>
      <xdr:spPr>
        <a:xfrm>
          <a:off x="10528300" y="1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89119</xdr:rowOff>
    </xdr:from>
    <xdr:to>
      <xdr:col>50</xdr:col>
      <xdr:colOff>165100</xdr:colOff>
      <xdr:row>96</xdr:row>
      <xdr:rowOff>19269</xdr:rowOff>
    </xdr:to>
    <xdr:sp macro="" textlink="">
      <xdr:nvSpPr>
        <xdr:cNvPr id="476" name="楕円 475"/>
        <xdr:cNvSpPr/>
      </xdr:nvSpPr>
      <xdr:spPr>
        <a:xfrm>
          <a:off x="9588500" y="163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35796</xdr:rowOff>
    </xdr:from>
    <xdr:ext cx="534377" cy="259045"/>
    <xdr:sp macro="" textlink="">
      <xdr:nvSpPr>
        <xdr:cNvPr id="477" name="テキスト ボックス 476"/>
        <xdr:cNvSpPr txBox="1"/>
      </xdr:nvSpPr>
      <xdr:spPr>
        <a:xfrm>
          <a:off x="9372111" y="161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95920</xdr:rowOff>
    </xdr:from>
    <xdr:to>
      <xdr:col>46</xdr:col>
      <xdr:colOff>38100</xdr:colOff>
      <xdr:row>96</xdr:row>
      <xdr:rowOff>26070</xdr:rowOff>
    </xdr:to>
    <xdr:sp macro="" textlink="">
      <xdr:nvSpPr>
        <xdr:cNvPr id="478" name="楕円 477"/>
        <xdr:cNvSpPr/>
      </xdr:nvSpPr>
      <xdr:spPr>
        <a:xfrm>
          <a:off x="8699500" y="163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42597</xdr:rowOff>
    </xdr:from>
    <xdr:ext cx="534377" cy="259045"/>
    <xdr:sp macro="" textlink="">
      <xdr:nvSpPr>
        <xdr:cNvPr id="479" name="テキスト ボックス 478"/>
        <xdr:cNvSpPr txBox="1"/>
      </xdr:nvSpPr>
      <xdr:spPr>
        <a:xfrm>
          <a:off x="8483111" y="161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130505</xdr:rowOff>
    </xdr:from>
    <xdr:to>
      <xdr:col>41</xdr:col>
      <xdr:colOff>101600</xdr:colOff>
      <xdr:row>96</xdr:row>
      <xdr:rowOff>60655</xdr:rowOff>
    </xdr:to>
    <xdr:sp macro="" textlink="">
      <xdr:nvSpPr>
        <xdr:cNvPr id="480" name="楕円 479"/>
        <xdr:cNvSpPr/>
      </xdr:nvSpPr>
      <xdr:spPr>
        <a:xfrm>
          <a:off x="7810500" y="164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77182</xdr:rowOff>
    </xdr:from>
    <xdr:ext cx="534377" cy="259045"/>
    <xdr:sp macro="" textlink="">
      <xdr:nvSpPr>
        <xdr:cNvPr id="481" name="テキスト ボックス 480"/>
        <xdr:cNvSpPr txBox="1"/>
      </xdr:nvSpPr>
      <xdr:spPr>
        <a:xfrm>
          <a:off x="7594111" y="161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110474</xdr:rowOff>
    </xdr:from>
    <xdr:to>
      <xdr:col>36</xdr:col>
      <xdr:colOff>165100</xdr:colOff>
      <xdr:row>97</xdr:row>
      <xdr:rowOff>40624</xdr:rowOff>
    </xdr:to>
    <xdr:sp macro="" textlink="">
      <xdr:nvSpPr>
        <xdr:cNvPr id="482" name="楕円 481"/>
        <xdr:cNvSpPr/>
      </xdr:nvSpPr>
      <xdr:spPr>
        <a:xfrm>
          <a:off x="6921500" y="165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57151</xdr:rowOff>
    </xdr:from>
    <xdr:ext cx="534377" cy="259045"/>
    <xdr:sp macro="" textlink="">
      <xdr:nvSpPr>
        <xdr:cNvPr id="483" name="テキスト ボックス 482"/>
        <xdr:cNvSpPr txBox="1"/>
      </xdr:nvSpPr>
      <xdr:spPr>
        <a:xfrm>
          <a:off x="6705111" y="163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35154</xdr:rowOff>
    </xdr:from>
    <xdr:to>
      <xdr:col>85</xdr:col>
      <xdr:colOff>127000</xdr:colOff>
      <xdr:row>38</xdr:row>
      <xdr:rowOff>69005</xdr:rowOff>
    </xdr:to>
    <xdr:cxnSp macro="">
      <xdr:nvCxnSpPr>
        <xdr:cNvPr id="512" name="直線コネクタ 511"/>
        <xdr:cNvCxnSpPr/>
      </xdr:nvCxnSpPr>
      <xdr:spPr>
        <a:xfrm>
          <a:off x="15481300" y="6550254"/>
          <a:ext cx="8382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93675</xdr:rowOff>
    </xdr:from>
    <xdr:to>
      <xdr:col>81</xdr:col>
      <xdr:colOff>50800</xdr:colOff>
      <xdr:row>38</xdr:row>
      <xdr:rowOff>35154</xdr:rowOff>
    </xdr:to>
    <xdr:cxnSp macro="">
      <xdr:nvCxnSpPr>
        <xdr:cNvPr id="515" name="直線コネクタ 514"/>
        <xdr:cNvCxnSpPr/>
      </xdr:nvCxnSpPr>
      <xdr:spPr>
        <a:xfrm>
          <a:off x="14592300" y="6437325"/>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93675</xdr:rowOff>
    </xdr:from>
    <xdr:to>
      <xdr:col>76</xdr:col>
      <xdr:colOff>114300</xdr:colOff>
      <xdr:row>37</xdr:row>
      <xdr:rowOff>104991</xdr:rowOff>
    </xdr:to>
    <xdr:cxnSp macro="">
      <xdr:nvCxnSpPr>
        <xdr:cNvPr id="518" name="直線コネクタ 517"/>
        <xdr:cNvCxnSpPr/>
      </xdr:nvCxnSpPr>
      <xdr:spPr>
        <a:xfrm flipV="1">
          <a:off x="13703300" y="6437325"/>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104991</xdr:rowOff>
    </xdr:from>
    <xdr:to>
      <xdr:col>71</xdr:col>
      <xdr:colOff>177800</xdr:colOff>
      <xdr:row>38</xdr:row>
      <xdr:rowOff>69215</xdr:rowOff>
    </xdr:to>
    <xdr:cxnSp macro="">
      <xdr:nvCxnSpPr>
        <xdr:cNvPr id="521" name="直線コネクタ 520"/>
        <xdr:cNvCxnSpPr/>
      </xdr:nvCxnSpPr>
      <xdr:spPr>
        <a:xfrm flipV="1">
          <a:off x="12814300" y="6448641"/>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18205</xdr:rowOff>
    </xdr:from>
    <xdr:to>
      <xdr:col>85</xdr:col>
      <xdr:colOff>177800</xdr:colOff>
      <xdr:row>38</xdr:row>
      <xdr:rowOff>119805</xdr:rowOff>
    </xdr:to>
    <xdr:sp macro="" textlink="">
      <xdr:nvSpPr>
        <xdr:cNvPr id="531" name="楕円 530"/>
        <xdr:cNvSpPr/>
      </xdr:nvSpPr>
      <xdr:spPr>
        <a:xfrm>
          <a:off x="16268700" y="65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168082</xdr:rowOff>
    </xdr:from>
    <xdr:ext cx="469744" cy="259045"/>
    <xdr:sp macro="" textlink="">
      <xdr:nvSpPr>
        <xdr:cNvPr id="532" name="災害復旧事業費該当値テキスト"/>
        <xdr:cNvSpPr txBox="1"/>
      </xdr:nvSpPr>
      <xdr:spPr>
        <a:xfrm>
          <a:off x="16370300" y="651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155804</xdr:rowOff>
    </xdr:from>
    <xdr:to>
      <xdr:col>81</xdr:col>
      <xdr:colOff>101600</xdr:colOff>
      <xdr:row>38</xdr:row>
      <xdr:rowOff>85954</xdr:rowOff>
    </xdr:to>
    <xdr:sp macro="" textlink="">
      <xdr:nvSpPr>
        <xdr:cNvPr id="533" name="楕円 532"/>
        <xdr:cNvSpPr/>
      </xdr:nvSpPr>
      <xdr:spPr>
        <a:xfrm>
          <a:off x="15430500" y="64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102481</xdr:rowOff>
    </xdr:from>
    <xdr:ext cx="469744" cy="259045"/>
    <xdr:sp macro="" textlink="">
      <xdr:nvSpPr>
        <xdr:cNvPr id="534" name="テキスト ボックス 533"/>
        <xdr:cNvSpPr txBox="1"/>
      </xdr:nvSpPr>
      <xdr:spPr>
        <a:xfrm>
          <a:off x="15246428" y="62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42875</xdr:rowOff>
    </xdr:from>
    <xdr:to>
      <xdr:col>76</xdr:col>
      <xdr:colOff>165100</xdr:colOff>
      <xdr:row>37</xdr:row>
      <xdr:rowOff>144475</xdr:rowOff>
    </xdr:to>
    <xdr:sp macro="" textlink="">
      <xdr:nvSpPr>
        <xdr:cNvPr id="535" name="楕円 534"/>
        <xdr:cNvSpPr/>
      </xdr:nvSpPr>
      <xdr:spPr>
        <a:xfrm>
          <a:off x="14541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161002</xdr:rowOff>
    </xdr:from>
    <xdr:ext cx="534377" cy="259045"/>
    <xdr:sp macro="" textlink="">
      <xdr:nvSpPr>
        <xdr:cNvPr id="536" name="テキスト ボックス 535"/>
        <xdr:cNvSpPr txBox="1"/>
      </xdr:nvSpPr>
      <xdr:spPr>
        <a:xfrm>
          <a:off x="14325111" y="61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54191</xdr:rowOff>
    </xdr:from>
    <xdr:to>
      <xdr:col>72</xdr:col>
      <xdr:colOff>38100</xdr:colOff>
      <xdr:row>37</xdr:row>
      <xdr:rowOff>155791</xdr:rowOff>
    </xdr:to>
    <xdr:sp macro="" textlink="">
      <xdr:nvSpPr>
        <xdr:cNvPr id="537" name="楕円 536"/>
        <xdr:cNvSpPr/>
      </xdr:nvSpPr>
      <xdr:spPr>
        <a:xfrm>
          <a:off x="13652500" y="63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868</xdr:rowOff>
    </xdr:from>
    <xdr:ext cx="534377" cy="259045"/>
    <xdr:sp macro="" textlink="">
      <xdr:nvSpPr>
        <xdr:cNvPr id="538" name="テキスト ボックス 537"/>
        <xdr:cNvSpPr txBox="1"/>
      </xdr:nvSpPr>
      <xdr:spPr>
        <a:xfrm>
          <a:off x="13436111" y="61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18415</xdr:rowOff>
    </xdr:from>
    <xdr:to>
      <xdr:col>67</xdr:col>
      <xdr:colOff>101600</xdr:colOff>
      <xdr:row>38</xdr:row>
      <xdr:rowOff>120015</xdr:rowOff>
    </xdr:to>
    <xdr:sp macro="" textlink="">
      <xdr:nvSpPr>
        <xdr:cNvPr id="539" name="楕円 538"/>
        <xdr:cNvSpPr/>
      </xdr:nvSpPr>
      <xdr:spPr>
        <a:xfrm>
          <a:off x="12763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136542</xdr:rowOff>
    </xdr:from>
    <xdr:ext cx="469744" cy="259045"/>
    <xdr:sp macro="" textlink="">
      <xdr:nvSpPr>
        <xdr:cNvPr id="540" name="テキスト ボックス 539"/>
        <xdr:cNvSpPr txBox="1"/>
      </xdr:nvSpPr>
      <xdr:spPr>
        <a:xfrm>
          <a:off x="12579428" y="63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17519</xdr:rowOff>
    </xdr:from>
    <xdr:to>
      <xdr:col>85</xdr:col>
      <xdr:colOff>127000</xdr:colOff>
      <xdr:row>75</xdr:row>
      <xdr:rowOff>127236</xdr:rowOff>
    </xdr:to>
    <xdr:cxnSp macro="">
      <xdr:nvCxnSpPr>
        <xdr:cNvPr id="621" name="直線コネクタ 620"/>
        <xdr:cNvCxnSpPr/>
      </xdr:nvCxnSpPr>
      <xdr:spPr>
        <a:xfrm flipV="1">
          <a:off x="15481300" y="12876269"/>
          <a:ext cx="838200" cy="10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127236</xdr:rowOff>
    </xdr:from>
    <xdr:to>
      <xdr:col>81</xdr:col>
      <xdr:colOff>50800</xdr:colOff>
      <xdr:row>75</xdr:row>
      <xdr:rowOff>157814</xdr:rowOff>
    </xdr:to>
    <xdr:cxnSp macro="">
      <xdr:nvCxnSpPr>
        <xdr:cNvPr id="624" name="直線コネクタ 623"/>
        <xdr:cNvCxnSpPr/>
      </xdr:nvCxnSpPr>
      <xdr:spPr>
        <a:xfrm flipV="1">
          <a:off x="14592300" y="12985986"/>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157814</xdr:rowOff>
    </xdr:from>
    <xdr:to>
      <xdr:col>76</xdr:col>
      <xdr:colOff>114300</xdr:colOff>
      <xdr:row>76</xdr:row>
      <xdr:rowOff>54749</xdr:rowOff>
    </xdr:to>
    <xdr:cxnSp macro="">
      <xdr:nvCxnSpPr>
        <xdr:cNvPr id="627" name="直線コネクタ 626"/>
        <xdr:cNvCxnSpPr/>
      </xdr:nvCxnSpPr>
      <xdr:spPr>
        <a:xfrm flipV="1">
          <a:off x="13703300" y="13016564"/>
          <a:ext cx="8890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54749</xdr:rowOff>
    </xdr:from>
    <xdr:to>
      <xdr:col>71</xdr:col>
      <xdr:colOff>177800</xdr:colOff>
      <xdr:row>76</xdr:row>
      <xdr:rowOff>128499</xdr:rowOff>
    </xdr:to>
    <xdr:cxnSp macro="">
      <xdr:nvCxnSpPr>
        <xdr:cNvPr id="630" name="直線コネクタ 629"/>
        <xdr:cNvCxnSpPr/>
      </xdr:nvCxnSpPr>
      <xdr:spPr>
        <a:xfrm flipV="1">
          <a:off x="12814300" y="13084949"/>
          <a:ext cx="889000" cy="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138169</xdr:rowOff>
    </xdr:from>
    <xdr:to>
      <xdr:col>85</xdr:col>
      <xdr:colOff>177800</xdr:colOff>
      <xdr:row>75</xdr:row>
      <xdr:rowOff>68319</xdr:rowOff>
    </xdr:to>
    <xdr:sp macro="" textlink="">
      <xdr:nvSpPr>
        <xdr:cNvPr id="640" name="楕円 639"/>
        <xdr:cNvSpPr/>
      </xdr:nvSpPr>
      <xdr:spPr>
        <a:xfrm>
          <a:off x="16268700" y="128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161046</xdr:rowOff>
    </xdr:from>
    <xdr:ext cx="599010" cy="259045"/>
    <xdr:sp macro="" textlink="">
      <xdr:nvSpPr>
        <xdr:cNvPr id="641" name="公債費該当値テキスト"/>
        <xdr:cNvSpPr txBox="1"/>
      </xdr:nvSpPr>
      <xdr:spPr>
        <a:xfrm>
          <a:off x="16370300" y="1267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76436</xdr:rowOff>
    </xdr:from>
    <xdr:to>
      <xdr:col>81</xdr:col>
      <xdr:colOff>101600</xdr:colOff>
      <xdr:row>76</xdr:row>
      <xdr:rowOff>6586</xdr:rowOff>
    </xdr:to>
    <xdr:sp macro="" textlink="">
      <xdr:nvSpPr>
        <xdr:cNvPr id="642" name="楕円 641"/>
        <xdr:cNvSpPr/>
      </xdr:nvSpPr>
      <xdr:spPr>
        <a:xfrm>
          <a:off x="15430500" y="129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23113</xdr:rowOff>
    </xdr:from>
    <xdr:ext cx="534377" cy="259045"/>
    <xdr:sp macro="" textlink="">
      <xdr:nvSpPr>
        <xdr:cNvPr id="643" name="テキスト ボックス 642"/>
        <xdr:cNvSpPr txBox="1"/>
      </xdr:nvSpPr>
      <xdr:spPr>
        <a:xfrm>
          <a:off x="15214111" y="12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107014</xdr:rowOff>
    </xdr:from>
    <xdr:to>
      <xdr:col>76</xdr:col>
      <xdr:colOff>165100</xdr:colOff>
      <xdr:row>76</xdr:row>
      <xdr:rowOff>37164</xdr:rowOff>
    </xdr:to>
    <xdr:sp macro="" textlink="">
      <xdr:nvSpPr>
        <xdr:cNvPr id="644" name="楕円 643"/>
        <xdr:cNvSpPr/>
      </xdr:nvSpPr>
      <xdr:spPr>
        <a:xfrm>
          <a:off x="14541500" y="129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53691</xdr:rowOff>
    </xdr:from>
    <xdr:ext cx="534377" cy="259045"/>
    <xdr:sp macro="" textlink="">
      <xdr:nvSpPr>
        <xdr:cNvPr id="645" name="テキスト ボックス 644"/>
        <xdr:cNvSpPr txBox="1"/>
      </xdr:nvSpPr>
      <xdr:spPr>
        <a:xfrm>
          <a:off x="14325111" y="1274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3949</xdr:rowOff>
    </xdr:from>
    <xdr:to>
      <xdr:col>72</xdr:col>
      <xdr:colOff>38100</xdr:colOff>
      <xdr:row>76</xdr:row>
      <xdr:rowOff>105549</xdr:rowOff>
    </xdr:to>
    <xdr:sp macro="" textlink="">
      <xdr:nvSpPr>
        <xdr:cNvPr id="646" name="楕円 645"/>
        <xdr:cNvSpPr/>
      </xdr:nvSpPr>
      <xdr:spPr>
        <a:xfrm>
          <a:off x="13652500" y="130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122075</xdr:rowOff>
    </xdr:from>
    <xdr:ext cx="534377" cy="259045"/>
    <xdr:sp macro="" textlink="">
      <xdr:nvSpPr>
        <xdr:cNvPr id="647" name="テキスト ボックス 646"/>
        <xdr:cNvSpPr txBox="1"/>
      </xdr:nvSpPr>
      <xdr:spPr>
        <a:xfrm>
          <a:off x="13436111" y="128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77699</xdr:rowOff>
    </xdr:from>
    <xdr:to>
      <xdr:col>67</xdr:col>
      <xdr:colOff>101600</xdr:colOff>
      <xdr:row>77</xdr:row>
      <xdr:rowOff>7849</xdr:rowOff>
    </xdr:to>
    <xdr:sp macro="" textlink="">
      <xdr:nvSpPr>
        <xdr:cNvPr id="648" name="楕円 647"/>
        <xdr:cNvSpPr/>
      </xdr:nvSpPr>
      <xdr:spPr>
        <a:xfrm>
          <a:off x="12763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24375</xdr:rowOff>
    </xdr:from>
    <xdr:ext cx="534377" cy="259045"/>
    <xdr:sp macro="" textlink="">
      <xdr:nvSpPr>
        <xdr:cNvPr id="649" name="テキスト ボックス 648"/>
        <xdr:cNvSpPr txBox="1"/>
      </xdr:nvSpPr>
      <xdr:spPr>
        <a:xfrm>
          <a:off x="12547111" y="12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119138</xdr:rowOff>
    </xdr:from>
    <xdr:to>
      <xdr:col>85</xdr:col>
      <xdr:colOff>127000</xdr:colOff>
      <xdr:row>98</xdr:row>
      <xdr:rowOff>102</xdr:rowOff>
    </xdr:to>
    <xdr:cxnSp macro="">
      <xdr:nvCxnSpPr>
        <xdr:cNvPr id="678" name="直線コネクタ 677"/>
        <xdr:cNvCxnSpPr/>
      </xdr:nvCxnSpPr>
      <xdr:spPr>
        <a:xfrm flipV="1">
          <a:off x="15481300" y="16749788"/>
          <a:ext cx="8382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xdr:rowOff>
    </xdr:from>
    <xdr:to>
      <xdr:col>81</xdr:col>
      <xdr:colOff>50800</xdr:colOff>
      <xdr:row>98</xdr:row>
      <xdr:rowOff>69952</xdr:rowOff>
    </xdr:to>
    <xdr:cxnSp macro="">
      <xdr:nvCxnSpPr>
        <xdr:cNvPr id="681" name="直線コネクタ 680"/>
        <xdr:cNvCxnSpPr/>
      </xdr:nvCxnSpPr>
      <xdr:spPr>
        <a:xfrm flipV="1">
          <a:off x="14592300" y="16802202"/>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42063</xdr:rowOff>
    </xdr:from>
    <xdr:to>
      <xdr:col>76</xdr:col>
      <xdr:colOff>114300</xdr:colOff>
      <xdr:row>98</xdr:row>
      <xdr:rowOff>69952</xdr:rowOff>
    </xdr:to>
    <xdr:cxnSp macro="">
      <xdr:nvCxnSpPr>
        <xdr:cNvPr id="684" name="直線コネクタ 683"/>
        <xdr:cNvCxnSpPr/>
      </xdr:nvCxnSpPr>
      <xdr:spPr>
        <a:xfrm>
          <a:off x="13703300" y="16672713"/>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115912</xdr:rowOff>
    </xdr:from>
    <xdr:to>
      <xdr:col>71</xdr:col>
      <xdr:colOff>177800</xdr:colOff>
      <xdr:row>97</xdr:row>
      <xdr:rowOff>42063</xdr:rowOff>
    </xdr:to>
    <xdr:cxnSp macro="">
      <xdr:nvCxnSpPr>
        <xdr:cNvPr id="687" name="直線コネクタ 686"/>
        <xdr:cNvCxnSpPr/>
      </xdr:nvCxnSpPr>
      <xdr:spPr>
        <a:xfrm>
          <a:off x="12814300" y="16575112"/>
          <a:ext cx="889000" cy="9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68338</xdr:rowOff>
    </xdr:from>
    <xdr:to>
      <xdr:col>85</xdr:col>
      <xdr:colOff>177800</xdr:colOff>
      <xdr:row>97</xdr:row>
      <xdr:rowOff>169938</xdr:rowOff>
    </xdr:to>
    <xdr:sp macro="" textlink="">
      <xdr:nvSpPr>
        <xdr:cNvPr id="697" name="楕円 696"/>
        <xdr:cNvSpPr/>
      </xdr:nvSpPr>
      <xdr:spPr>
        <a:xfrm>
          <a:off x="16268700" y="166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46765</xdr:rowOff>
    </xdr:from>
    <xdr:ext cx="534377" cy="259045"/>
    <xdr:sp macro="" textlink="">
      <xdr:nvSpPr>
        <xdr:cNvPr id="698" name="積立金該当値テキスト"/>
        <xdr:cNvSpPr txBox="1"/>
      </xdr:nvSpPr>
      <xdr:spPr>
        <a:xfrm>
          <a:off x="16370300" y="1667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120752</xdr:rowOff>
    </xdr:from>
    <xdr:to>
      <xdr:col>81</xdr:col>
      <xdr:colOff>101600</xdr:colOff>
      <xdr:row>98</xdr:row>
      <xdr:rowOff>50902</xdr:rowOff>
    </xdr:to>
    <xdr:sp macro="" textlink="">
      <xdr:nvSpPr>
        <xdr:cNvPr id="699" name="楕円 698"/>
        <xdr:cNvSpPr/>
      </xdr:nvSpPr>
      <xdr:spPr>
        <a:xfrm>
          <a:off x="15430500" y="167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42029</xdr:rowOff>
    </xdr:from>
    <xdr:ext cx="534377" cy="259045"/>
    <xdr:sp macro="" textlink="">
      <xdr:nvSpPr>
        <xdr:cNvPr id="700" name="テキスト ボックス 699"/>
        <xdr:cNvSpPr txBox="1"/>
      </xdr:nvSpPr>
      <xdr:spPr>
        <a:xfrm>
          <a:off x="15214111" y="168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19152</xdr:rowOff>
    </xdr:from>
    <xdr:to>
      <xdr:col>76</xdr:col>
      <xdr:colOff>165100</xdr:colOff>
      <xdr:row>98</xdr:row>
      <xdr:rowOff>120752</xdr:rowOff>
    </xdr:to>
    <xdr:sp macro="" textlink="">
      <xdr:nvSpPr>
        <xdr:cNvPr id="701" name="楕円 700"/>
        <xdr:cNvSpPr/>
      </xdr:nvSpPr>
      <xdr:spPr>
        <a:xfrm>
          <a:off x="14541500" y="168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111879</xdr:rowOff>
    </xdr:from>
    <xdr:ext cx="534377" cy="259045"/>
    <xdr:sp macro="" textlink="">
      <xdr:nvSpPr>
        <xdr:cNvPr id="702" name="テキスト ボックス 701"/>
        <xdr:cNvSpPr txBox="1"/>
      </xdr:nvSpPr>
      <xdr:spPr>
        <a:xfrm>
          <a:off x="14325111" y="169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162713</xdr:rowOff>
    </xdr:from>
    <xdr:to>
      <xdr:col>72</xdr:col>
      <xdr:colOff>38100</xdr:colOff>
      <xdr:row>97</xdr:row>
      <xdr:rowOff>92863</xdr:rowOff>
    </xdr:to>
    <xdr:sp macro="" textlink="">
      <xdr:nvSpPr>
        <xdr:cNvPr id="703" name="楕円 702"/>
        <xdr:cNvSpPr/>
      </xdr:nvSpPr>
      <xdr:spPr>
        <a:xfrm>
          <a:off x="13652500" y="166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109390</xdr:rowOff>
    </xdr:from>
    <xdr:ext cx="534377" cy="259045"/>
    <xdr:sp macro="" textlink="">
      <xdr:nvSpPr>
        <xdr:cNvPr id="704" name="テキスト ボックス 703"/>
        <xdr:cNvSpPr txBox="1"/>
      </xdr:nvSpPr>
      <xdr:spPr>
        <a:xfrm>
          <a:off x="13436111" y="163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65112</xdr:rowOff>
    </xdr:from>
    <xdr:to>
      <xdr:col>67</xdr:col>
      <xdr:colOff>101600</xdr:colOff>
      <xdr:row>96</xdr:row>
      <xdr:rowOff>166712</xdr:rowOff>
    </xdr:to>
    <xdr:sp macro="" textlink="">
      <xdr:nvSpPr>
        <xdr:cNvPr id="705" name="楕円 704"/>
        <xdr:cNvSpPr/>
      </xdr:nvSpPr>
      <xdr:spPr>
        <a:xfrm>
          <a:off x="12763500" y="165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11789</xdr:rowOff>
    </xdr:from>
    <xdr:ext cx="534377" cy="259045"/>
    <xdr:sp macro="" textlink="">
      <xdr:nvSpPr>
        <xdr:cNvPr id="706" name="テキスト ボックス 705"/>
        <xdr:cNvSpPr txBox="1"/>
      </xdr:nvSpPr>
      <xdr:spPr>
        <a:xfrm>
          <a:off x="12547111" y="162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93621</xdr:rowOff>
    </xdr:from>
    <xdr:to>
      <xdr:col>107</xdr:col>
      <xdr:colOff>50800</xdr:colOff>
      <xdr:row>39</xdr:row>
      <xdr:rowOff>98878</xdr:rowOff>
    </xdr:to>
    <xdr:cxnSp macro="">
      <xdr:nvCxnSpPr>
        <xdr:cNvPr id="743" name="直線コネクタ 742"/>
        <xdr:cNvCxnSpPr/>
      </xdr:nvCxnSpPr>
      <xdr:spPr>
        <a:xfrm>
          <a:off x="19545300" y="678017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80590</xdr:rowOff>
    </xdr:from>
    <xdr:to>
      <xdr:col>102</xdr:col>
      <xdr:colOff>114300</xdr:colOff>
      <xdr:row>39</xdr:row>
      <xdr:rowOff>93621</xdr:rowOff>
    </xdr:to>
    <xdr:cxnSp macro="">
      <xdr:nvCxnSpPr>
        <xdr:cNvPr id="746" name="直線コネクタ 745"/>
        <xdr:cNvCxnSpPr/>
      </xdr:nvCxnSpPr>
      <xdr:spPr>
        <a:xfrm>
          <a:off x="18656300" y="6767140"/>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42821</xdr:rowOff>
    </xdr:from>
    <xdr:to>
      <xdr:col>102</xdr:col>
      <xdr:colOff>165100</xdr:colOff>
      <xdr:row>39</xdr:row>
      <xdr:rowOff>144421</xdr:rowOff>
    </xdr:to>
    <xdr:sp macro="" textlink="">
      <xdr:nvSpPr>
        <xdr:cNvPr id="762" name="楕円 761"/>
        <xdr:cNvSpPr/>
      </xdr:nvSpPr>
      <xdr:spPr>
        <a:xfrm>
          <a:off x="194945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135548</xdr:rowOff>
    </xdr:from>
    <xdr:ext cx="378565" cy="259045"/>
    <xdr:sp macro="" textlink="">
      <xdr:nvSpPr>
        <xdr:cNvPr id="763" name="テキスト ボックス 762"/>
        <xdr:cNvSpPr txBox="1"/>
      </xdr:nvSpPr>
      <xdr:spPr>
        <a:xfrm>
          <a:off x="19356017" y="682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29790</xdr:rowOff>
    </xdr:from>
    <xdr:to>
      <xdr:col>98</xdr:col>
      <xdr:colOff>38100</xdr:colOff>
      <xdr:row>39</xdr:row>
      <xdr:rowOff>131390</xdr:rowOff>
    </xdr:to>
    <xdr:sp macro="" textlink="">
      <xdr:nvSpPr>
        <xdr:cNvPr id="764" name="楕円 763"/>
        <xdr:cNvSpPr/>
      </xdr:nvSpPr>
      <xdr:spPr>
        <a:xfrm>
          <a:off x="18605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122517</xdr:rowOff>
    </xdr:from>
    <xdr:ext cx="378565" cy="259045"/>
    <xdr:sp macro="" textlink="">
      <xdr:nvSpPr>
        <xdr:cNvPr id="765" name="テキスト ボックス 764"/>
        <xdr:cNvSpPr txBox="1"/>
      </xdr:nvSpPr>
      <xdr:spPr>
        <a:xfrm>
          <a:off x="18467017" y="680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101886</xdr:rowOff>
    </xdr:from>
    <xdr:to>
      <xdr:col>116</xdr:col>
      <xdr:colOff>63500</xdr:colOff>
      <xdr:row>58</xdr:row>
      <xdr:rowOff>45593</xdr:rowOff>
    </xdr:to>
    <xdr:cxnSp macro="">
      <xdr:nvCxnSpPr>
        <xdr:cNvPr id="794" name="直線コネクタ 793"/>
        <xdr:cNvCxnSpPr/>
      </xdr:nvCxnSpPr>
      <xdr:spPr>
        <a:xfrm flipV="1">
          <a:off x="21323300" y="9874536"/>
          <a:ext cx="838200" cy="1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95" name="貸付金平均値テキスト"/>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45593</xdr:rowOff>
    </xdr:from>
    <xdr:to>
      <xdr:col>111</xdr:col>
      <xdr:colOff>177800</xdr:colOff>
      <xdr:row>58</xdr:row>
      <xdr:rowOff>123317</xdr:rowOff>
    </xdr:to>
    <xdr:cxnSp macro="">
      <xdr:nvCxnSpPr>
        <xdr:cNvPr id="797" name="直線コネクタ 796"/>
        <xdr:cNvCxnSpPr/>
      </xdr:nvCxnSpPr>
      <xdr:spPr>
        <a:xfrm flipV="1">
          <a:off x="20434300" y="998969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9" name="テキスト ボックス 798"/>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123317</xdr:rowOff>
    </xdr:from>
    <xdr:to>
      <xdr:col>107</xdr:col>
      <xdr:colOff>50800</xdr:colOff>
      <xdr:row>58</xdr:row>
      <xdr:rowOff>124708</xdr:rowOff>
    </xdr:to>
    <xdr:cxnSp macro="">
      <xdr:nvCxnSpPr>
        <xdr:cNvPr id="800" name="直線コネクタ 799"/>
        <xdr:cNvCxnSpPr/>
      </xdr:nvCxnSpPr>
      <xdr:spPr>
        <a:xfrm flipV="1">
          <a:off x="19545300" y="10067417"/>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802" name="テキスト ボックス 801"/>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124708</xdr:rowOff>
    </xdr:from>
    <xdr:to>
      <xdr:col>102</xdr:col>
      <xdr:colOff>114300</xdr:colOff>
      <xdr:row>58</xdr:row>
      <xdr:rowOff>127718</xdr:rowOff>
    </xdr:to>
    <xdr:cxnSp macro="">
      <xdr:nvCxnSpPr>
        <xdr:cNvPr id="803" name="直線コネクタ 802"/>
        <xdr:cNvCxnSpPr/>
      </xdr:nvCxnSpPr>
      <xdr:spPr>
        <a:xfrm flipV="1">
          <a:off x="18656300" y="1006880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51086</xdr:rowOff>
    </xdr:from>
    <xdr:to>
      <xdr:col>116</xdr:col>
      <xdr:colOff>114300</xdr:colOff>
      <xdr:row>57</xdr:row>
      <xdr:rowOff>152686</xdr:rowOff>
    </xdr:to>
    <xdr:sp macro="" textlink="">
      <xdr:nvSpPr>
        <xdr:cNvPr id="813" name="楕円 812"/>
        <xdr:cNvSpPr/>
      </xdr:nvSpPr>
      <xdr:spPr>
        <a:xfrm>
          <a:off x="22110700" y="98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73963</xdr:rowOff>
    </xdr:from>
    <xdr:ext cx="534377" cy="259045"/>
    <xdr:sp macro="" textlink="">
      <xdr:nvSpPr>
        <xdr:cNvPr id="814" name="貸付金該当値テキスト"/>
        <xdr:cNvSpPr txBox="1"/>
      </xdr:nvSpPr>
      <xdr:spPr>
        <a:xfrm>
          <a:off x="22212300" y="96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166243</xdr:rowOff>
    </xdr:from>
    <xdr:to>
      <xdr:col>112</xdr:col>
      <xdr:colOff>38100</xdr:colOff>
      <xdr:row>58</xdr:row>
      <xdr:rowOff>96393</xdr:rowOff>
    </xdr:to>
    <xdr:sp macro="" textlink="">
      <xdr:nvSpPr>
        <xdr:cNvPr id="815" name="楕円 814"/>
        <xdr:cNvSpPr/>
      </xdr:nvSpPr>
      <xdr:spPr>
        <a:xfrm>
          <a:off x="21272500" y="99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112920</xdr:rowOff>
    </xdr:from>
    <xdr:ext cx="469744" cy="259045"/>
    <xdr:sp macro="" textlink="">
      <xdr:nvSpPr>
        <xdr:cNvPr id="816" name="テキスト ボックス 815"/>
        <xdr:cNvSpPr txBox="1"/>
      </xdr:nvSpPr>
      <xdr:spPr>
        <a:xfrm>
          <a:off x="21088428" y="97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72517</xdr:rowOff>
    </xdr:from>
    <xdr:to>
      <xdr:col>107</xdr:col>
      <xdr:colOff>101600</xdr:colOff>
      <xdr:row>59</xdr:row>
      <xdr:rowOff>2667</xdr:rowOff>
    </xdr:to>
    <xdr:sp macro="" textlink="">
      <xdr:nvSpPr>
        <xdr:cNvPr id="817" name="楕円 816"/>
        <xdr:cNvSpPr/>
      </xdr:nvSpPr>
      <xdr:spPr>
        <a:xfrm>
          <a:off x="20383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19194</xdr:rowOff>
    </xdr:from>
    <xdr:ext cx="469744" cy="259045"/>
    <xdr:sp macro="" textlink="">
      <xdr:nvSpPr>
        <xdr:cNvPr id="818" name="テキスト ボックス 817"/>
        <xdr:cNvSpPr txBox="1"/>
      </xdr:nvSpPr>
      <xdr:spPr>
        <a:xfrm>
          <a:off x="20199428" y="979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73908</xdr:rowOff>
    </xdr:from>
    <xdr:to>
      <xdr:col>102</xdr:col>
      <xdr:colOff>165100</xdr:colOff>
      <xdr:row>59</xdr:row>
      <xdr:rowOff>4058</xdr:rowOff>
    </xdr:to>
    <xdr:sp macro="" textlink="">
      <xdr:nvSpPr>
        <xdr:cNvPr id="819" name="楕円 818"/>
        <xdr:cNvSpPr/>
      </xdr:nvSpPr>
      <xdr:spPr>
        <a:xfrm>
          <a:off x="19494500" y="100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166635</xdr:rowOff>
    </xdr:from>
    <xdr:ext cx="469744" cy="259045"/>
    <xdr:sp macro="" textlink="">
      <xdr:nvSpPr>
        <xdr:cNvPr id="820" name="テキスト ボックス 819"/>
        <xdr:cNvSpPr txBox="1"/>
      </xdr:nvSpPr>
      <xdr:spPr>
        <a:xfrm>
          <a:off x="19310428" y="1011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76918</xdr:rowOff>
    </xdr:from>
    <xdr:to>
      <xdr:col>98</xdr:col>
      <xdr:colOff>38100</xdr:colOff>
      <xdr:row>59</xdr:row>
      <xdr:rowOff>7068</xdr:rowOff>
    </xdr:to>
    <xdr:sp macro="" textlink="">
      <xdr:nvSpPr>
        <xdr:cNvPr id="821" name="楕円 820"/>
        <xdr:cNvSpPr/>
      </xdr:nvSpPr>
      <xdr:spPr>
        <a:xfrm>
          <a:off x="18605500" y="100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169645</xdr:rowOff>
    </xdr:from>
    <xdr:ext cx="469744" cy="259045"/>
    <xdr:sp macro="" textlink="">
      <xdr:nvSpPr>
        <xdr:cNvPr id="822" name="テキスト ボックス 821"/>
        <xdr:cNvSpPr txBox="1"/>
      </xdr:nvSpPr>
      <xdr:spPr>
        <a:xfrm>
          <a:off x="18421428" y="1011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136899</xdr:rowOff>
    </xdr:from>
    <xdr:to>
      <xdr:col>116</xdr:col>
      <xdr:colOff>63500</xdr:colOff>
      <xdr:row>76</xdr:row>
      <xdr:rowOff>21327</xdr:rowOff>
    </xdr:to>
    <xdr:cxnSp macro="">
      <xdr:nvCxnSpPr>
        <xdr:cNvPr id="856" name="直線コネクタ 855"/>
        <xdr:cNvCxnSpPr/>
      </xdr:nvCxnSpPr>
      <xdr:spPr>
        <a:xfrm flipV="1">
          <a:off x="21323300" y="12995649"/>
          <a:ext cx="838200" cy="5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21327</xdr:rowOff>
    </xdr:from>
    <xdr:to>
      <xdr:col>111</xdr:col>
      <xdr:colOff>177800</xdr:colOff>
      <xdr:row>76</xdr:row>
      <xdr:rowOff>25157</xdr:rowOff>
    </xdr:to>
    <xdr:cxnSp macro="">
      <xdr:nvCxnSpPr>
        <xdr:cNvPr id="859" name="直線コネクタ 858"/>
        <xdr:cNvCxnSpPr/>
      </xdr:nvCxnSpPr>
      <xdr:spPr>
        <a:xfrm flipV="1">
          <a:off x="20434300" y="13051527"/>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25157</xdr:rowOff>
    </xdr:from>
    <xdr:to>
      <xdr:col>107</xdr:col>
      <xdr:colOff>50800</xdr:colOff>
      <xdr:row>76</xdr:row>
      <xdr:rowOff>34486</xdr:rowOff>
    </xdr:to>
    <xdr:cxnSp macro="">
      <xdr:nvCxnSpPr>
        <xdr:cNvPr id="862" name="直線コネクタ 861"/>
        <xdr:cNvCxnSpPr/>
      </xdr:nvCxnSpPr>
      <xdr:spPr>
        <a:xfrm flipV="1">
          <a:off x="19545300" y="13055357"/>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34486</xdr:rowOff>
    </xdr:from>
    <xdr:to>
      <xdr:col>102</xdr:col>
      <xdr:colOff>114300</xdr:colOff>
      <xdr:row>76</xdr:row>
      <xdr:rowOff>76236</xdr:rowOff>
    </xdr:to>
    <xdr:cxnSp macro="">
      <xdr:nvCxnSpPr>
        <xdr:cNvPr id="865" name="直線コネクタ 864"/>
        <xdr:cNvCxnSpPr/>
      </xdr:nvCxnSpPr>
      <xdr:spPr>
        <a:xfrm flipV="1">
          <a:off x="18656300" y="13064686"/>
          <a:ext cx="889000" cy="4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86099</xdr:rowOff>
    </xdr:from>
    <xdr:to>
      <xdr:col>116</xdr:col>
      <xdr:colOff>114300</xdr:colOff>
      <xdr:row>76</xdr:row>
      <xdr:rowOff>16250</xdr:rowOff>
    </xdr:to>
    <xdr:sp macro="" textlink="">
      <xdr:nvSpPr>
        <xdr:cNvPr id="875" name="楕円 874"/>
        <xdr:cNvSpPr/>
      </xdr:nvSpPr>
      <xdr:spPr>
        <a:xfrm>
          <a:off x="22110700" y="12944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108976</xdr:rowOff>
    </xdr:from>
    <xdr:ext cx="534377" cy="259045"/>
    <xdr:sp macro="" textlink="">
      <xdr:nvSpPr>
        <xdr:cNvPr id="876" name="繰出金該当値テキスト"/>
        <xdr:cNvSpPr txBox="1"/>
      </xdr:nvSpPr>
      <xdr:spPr>
        <a:xfrm>
          <a:off x="22212300" y="127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141978</xdr:rowOff>
    </xdr:from>
    <xdr:to>
      <xdr:col>112</xdr:col>
      <xdr:colOff>38100</xdr:colOff>
      <xdr:row>76</xdr:row>
      <xdr:rowOff>72129</xdr:rowOff>
    </xdr:to>
    <xdr:sp macro="" textlink="">
      <xdr:nvSpPr>
        <xdr:cNvPr id="877" name="楕円 876"/>
        <xdr:cNvSpPr/>
      </xdr:nvSpPr>
      <xdr:spPr>
        <a:xfrm>
          <a:off x="21272500" y="13000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88655</xdr:rowOff>
    </xdr:from>
    <xdr:ext cx="534377" cy="259045"/>
    <xdr:sp macro="" textlink="">
      <xdr:nvSpPr>
        <xdr:cNvPr id="878" name="テキスト ボックス 877"/>
        <xdr:cNvSpPr txBox="1"/>
      </xdr:nvSpPr>
      <xdr:spPr>
        <a:xfrm>
          <a:off x="21056111" y="1277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145807</xdr:rowOff>
    </xdr:from>
    <xdr:to>
      <xdr:col>107</xdr:col>
      <xdr:colOff>101600</xdr:colOff>
      <xdr:row>76</xdr:row>
      <xdr:rowOff>75958</xdr:rowOff>
    </xdr:to>
    <xdr:sp macro="" textlink="">
      <xdr:nvSpPr>
        <xdr:cNvPr id="879" name="楕円 878"/>
        <xdr:cNvSpPr/>
      </xdr:nvSpPr>
      <xdr:spPr>
        <a:xfrm>
          <a:off x="20383500" y="130045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92484</xdr:rowOff>
    </xdr:from>
    <xdr:ext cx="534377" cy="259045"/>
    <xdr:sp macro="" textlink="">
      <xdr:nvSpPr>
        <xdr:cNvPr id="880" name="テキスト ボックス 879"/>
        <xdr:cNvSpPr txBox="1"/>
      </xdr:nvSpPr>
      <xdr:spPr>
        <a:xfrm>
          <a:off x="20167111" y="127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155136</xdr:rowOff>
    </xdr:from>
    <xdr:to>
      <xdr:col>102</xdr:col>
      <xdr:colOff>165100</xdr:colOff>
      <xdr:row>76</xdr:row>
      <xdr:rowOff>85286</xdr:rowOff>
    </xdr:to>
    <xdr:sp macro="" textlink="">
      <xdr:nvSpPr>
        <xdr:cNvPr id="881" name="楕円 880"/>
        <xdr:cNvSpPr/>
      </xdr:nvSpPr>
      <xdr:spPr>
        <a:xfrm>
          <a:off x="19494500" y="13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101814</xdr:rowOff>
    </xdr:from>
    <xdr:ext cx="534377" cy="259045"/>
    <xdr:sp macro="" textlink="">
      <xdr:nvSpPr>
        <xdr:cNvPr id="882" name="テキスト ボックス 881"/>
        <xdr:cNvSpPr txBox="1"/>
      </xdr:nvSpPr>
      <xdr:spPr>
        <a:xfrm>
          <a:off x="19278111" y="127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25436</xdr:rowOff>
    </xdr:from>
    <xdr:to>
      <xdr:col>98</xdr:col>
      <xdr:colOff>38100</xdr:colOff>
      <xdr:row>76</xdr:row>
      <xdr:rowOff>127036</xdr:rowOff>
    </xdr:to>
    <xdr:sp macro="" textlink="">
      <xdr:nvSpPr>
        <xdr:cNvPr id="883" name="楕円 882"/>
        <xdr:cNvSpPr/>
      </xdr:nvSpPr>
      <xdr:spPr>
        <a:xfrm>
          <a:off x="18605500" y="130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143562</xdr:rowOff>
    </xdr:from>
    <xdr:ext cx="534377" cy="259045"/>
    <xdr:sp macro="" textlink="">
      <xdr:nvSpPr>
        <xdr:cNvPr id="884" name="テキスト ボックス 883"/>
        <xdr:cNvSpPr txBox="1"/>
      </xdr:nvSpPr>
      <xdr:spPr>
        <a:xfrm>
          <a:off x="18389111" y="1283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千円と比較し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高い水準にある。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過疎化による人口減少が著しいことで、分子が小さいことに対し市域が広く点在していることによる行政サービスの非効率性が、住民の一人当たりのコスト高の原因となっている。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16,396
16,288
373.35
15,156,890
14,190,125
880,045
7,369,728
11,992,741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106599</xdr:rowOff>
    </xdr:from>
    <xdr:to>
      <xdr:col>24</xdr:col>
      <xdr:colOff>63500</xdr:colOff>
      <xdr:row>36</xdr:row>
      <xdr:rowOff>110028</xdr:rowOff>
    </xdr:to>
    <xdr:cxnSp macro="">
      <xdr:nvCxnSpPr>
        <xdr:cNvPr id="58" name="直線コネクタ 57"/>
        <xdr:cNvCxnSpPr/>
      </xdr:nvCxnSpPr>
      <xdr:spPr>
        <a:xfrm>
          <a:off x="3797300" y="62787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106599</xdr:rowOff>
    </xdr:from>
    <xdr:to>
      <xdr:col>19</xdr:col>
      <xdr:colOff>177800</xdr:colOff>
      <xdr:row>36</xdr:row>
      <xdr:rowOff>129093</xdr:rowOff>
    </xdr:to>
    <xdr:cxnSp macro="">
      <xdr:nvCxnSpPr>
        <xdr:cNvPr id="61" name="直線コネクタ 60"/>
        <xdr:cNvCxnSpPr/>
      </xdr:nvCxnSpPr>
      <xdr:spPr>
        <a:xfrm flipV="1">
          <a:off x="2908300" y="6278799"/>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129093</xdr:rowOff>
    </xdr:from>
    <xdr:to>
      <xdr:col>15</xdr:col>
      <xdr:colOff>50800</xdr:colOff>
      <xdr:row>36</xdr:row>
      <xdr:rowOff>143403</xdr:rowOff>
    </xdr:to>
    <xdr:cxnSp macro="">
      <xdr:nvCxnSpPr>
        <xdr:cNvPr id="64" name="直線コネクタ 63"/>
        <xdr:cNvCxnSpPr/>
      </xdr:nvCxnSpPr>
      <xdr:spPr>
        <a:xfrm flipV="1">
          <a:off x="2019300" y="6301293"/>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130236</xdr:rowOff>
    </xdr:from>
    <xdr:to>
      <xdr:col>10</xdr:col>
      <xdr:colOff>114300</xdr:colOff>
      <xdr:row>36</xdr:row>
      <xdr:rowOff>143403</xdr:rowOff>
    </xdr:to>
    <xdr:cxnSp macro="">
      <xdr:nvCxnSpPr>
        <xdr:cNvPr id="67" name="直線コネクタ 66"/>
        <xdr:cNvCxnSpPr/>
      </xdr:nvCxnSpPr>
      <xdr:spPr>
        <a:xfrm>
          <a:off x="1130300" y="6302436"/>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59228</xdr:rowOff>
    </xdr:from>
    <xdr:to>
      <xdr:col>24</xdr:col>
      <xdr:colOff>114300</xdr:colOff>
      <xdr:row>36</xdr:row>
      <xdr:rowOff>160828</xdr:rowOff>
    </xdr:to>
    <xdr:sp macro="" textlink="">
      <xdr:nvSpPr>
        <xdr:cNvPr id="77" name="楕円 76"/>
        <xdr:cNvSpPr/>
      </xdr:nvSpPr>
      <xdr:spPr>
        <a:xfrm>
          <a:off x="4584700" y="62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82105</xdr:rowOff>
    </xdr:from>
    <xdr:ext cx="469744" cy="259045"/>
    <xdr:sp macro="" textlink="">
      <xdr:nvSpPr>
        <xdr:cNvPr id="78" name="議会費該当値テキスト"/>
        <xdr:cNvSpPr txBox="1"/>
      </xdr:nvSpPr>
      <xdr:spPr>
        <a:xfrm>
          <a:off x="4686300" y="60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55799</xdr:rowOff>
    </xdr:from>
    <xdr:to>
      <xdr:col>20</xdr:col>
      <xdr:colOff>38100</xdr:colOff>
      <xdr:row>36</xdr:row>
      <xdr:rowOff>157399</xdr:rowOff>
    </xdr:to>
    <xdr:sp macro="" textlink="">
      <xdr:nvSpPr>
        <xdr:cNvPr id="79" name="楕円 78"/>
        <xdr:cNvSpPr/>
      </xdr:nvSpPr>
      <xdr:spPr>
        <a:xfrm>
          <a:off x="3746500" y="6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2476</xdr:rowOff>
    </xdr:from>
    <xdr:ext cx="469744" cy="259045"/>
    <xdr:sp macro="" textlink="">
      <xdr:nvSpPr>
        <xdr:cNvPr id="80" name="テキスト ボックス 79"/>
        <xdr:cNvSpPr txBox="1"/>
      </xdr:nvSpPr>
      <xdr:spPr>
        <a:xfrm>
          <a:off x="3562428" y="600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78293</xdr:rowOff>
    </xdr:from>
    <xdr:to>
      <xdr:col>15</xdr:col>
      <xdr:colOff>101600</xdr:colOff>
      <xdr:row>37</xdr:row>
      <xdr:rowOff>8443</xdr:rowOff>
    </xdr:to>
    <xdr:sp macro="" textlink="">
      <xdr:nvSpPr>
        <xdr:cNvPr id="81" name="楕円 80"/>
        <xdr:cNvSpPr/>
      </xdr:nvSpPr>
      <xdr:spPr>
        <a:xfrm>
          <a:off x="2857500" y="62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24970</xdr:rowOff>
    </xdr:from>
    <xdr:ext cx="469744" cy="259045"/>
    <xdr:sp macro="" textlink="">
      <xdr:nvSpPr>
        <xdr:cNvPr id="82" name="テキスト ボックス 81"/>
        <xdr:cNvSpPr txBox="1"/>
      </xdr:nvSpPr>
      <xdr:spPr>
        <a:xfrm>
          <a:off x="2673428" y="602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92603</xdr:rowOff>
    </xdr:from>
    <xdr:to>
      <xdr:col>10</xdr:col>
      <xdr:colOff>165100</xdr:colOff>
      <xdr:row>37</xdr:row>
      <xdr:rowOff>22753</xdr:rowOff>
    </xdr:to>
    <xdr:sp macro="" textlink="">
      <xdr:nvSpPr>
        <xdr:cNvPr id="83" name="楕円 82"/>
        <xdr:cNvSpPr/>
      </xdr:nvSpPr>
      <xdr:spPr>
        <a:xfrm>
          <a:off x="1968500" y="62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39280</xdr:rowOff>
    </xdr:from>
    <xdr:ext cx="469744" cy="259045"/>
    <xdr:sp macro="" textlink="">
      <xdr:nvSpPr>
        <xdr:cNvPr id="84" name="テキスト ボックス 83"/>
        <xdr:cNvSpPr txBox="1"/>
      </xdr:nvSpPr>
      <xdr:spPr>
        <a:xfrm>
          <a:off x="1784428" y="604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79436</xdr:rowOff>
    </xdr:from>
    <xdr:to>
      <xdr:col>6</xdr:col>
      <xdr:colOff>38100</xdr:colOff>
      <xdr:row>37</xdr:row>
      <xdr:rowOff>9586</xdr:rowOff>
    </xdr:to>
    <xdr:sp macro="" textlink="">
      <xdr:nvSpPr>
        <xdr:cNvPr id="85" name="楕円 84"/>
        <xdr:cNvSpPr/>
      </xdr:nvSpPr>
      <xdr:spPr>
        <a:xfrm>
          <a:off x="1079500" y="62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26113</xdr:rowOff>
    </xdr:from>
    <xdr:ext cx="469744" cy="259045"/>
    <xdr:sp macro="" textlink="">
      <xdr:nvSpPr>
        <xdr:cNvPr id="86" name="テキスト ボックス 85"/>
        <xdr:cNvSpPr txBox="1"/>
      </xdr:nvSpPr>
      <xdr:spPr>
        <a:xfrm>
          <a:off x="895428" y="60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100280</xdr:rowOff>
    </xdr:from>
    <xdr:to>
      <xdr:col>24</xdr:col>
      <xdr:colOff>63500</xdr:colOff>
      <xdr:row>57</xdr:row>
      <xdr:rowOff>83648</xdr:rowOff>
    </xdr:to>
    <xdr:cxnSp macro="">
      <xdr:nvCxnSpPr>
        <xdr:cNvPr id="117" name="直線コネクタ 116"/>
        <xdr:cNvCxnSpPr/>
      </xdr:nvCxnSpPr>
      <xdr:spPr>
        <a:xfrm flipV="1">
          <a:off x="3797300" y="9530030"/>
          <a:ext cx="838200" cy="3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76319</xdr:rowOff>
    </xdr:from>
    <xdr:to>
      <xdr:col>19</xdr:col>
      <xdr:colOff>177800</xdr:colOff>
      <xdr:row>57</xdr:row>
      <xdr:rowOff>83648</xdr:rowOff>
    </xdr:to>
    <xdr:cxnSp macro="">
      <xdr:nvCxnSpPr>
        <xdr:cNvPr id="120" name="直線コネクタ 119"/>
        <xdr:cNvCxnSpPr/>
      </xdr:nvCxnSpPr>
      <xdr:spPr>
        <a:xfrm>
          <a:off x="2908300" y="9848969"/>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76319</xdr:rowOff>
    </xdr:from>
    <xdr:to>
      <xdr:col>15</xdr:col>
      <xdr:colOff>50800</xdr:colOff>
      <xdr:row>57</xdr:row>
      <xdr:rowOff>112415</xdr:rowOff>
    </xdr:to>
    <xdr:cxnSp macro="">
      <xdr:nvCxnSpPr>
        <xdr:cNvPr id="123" name="直線コネクタ 122"/>
        <xdr:cNvCxnSpPr/>
      </xdr:nvCxnSpPr>
      <xdr:spPr>
        <a:xfrm flipV="1">
          <a:off x="2019300" y="9848969"/>
          <a:ext cx="8890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42487</xdr:rowOff>
    </xdr:from>
    <xdr:to>
      <xdr:col>10</xdr:col>
      <xdr:colOff>114300</xdr:colOff>
      <xdr:row>57</xdr:row>
      <xdr:rowOff>112415</xdr:rowOff>
    </xdr:to>
    <xdr:cxnSp macro="">
      <xdr:nvCxnSpPr>
        <xdr:cNvPr id="126" name="直線コネクタ 125"/>
        <xdr:cNvCxnSpPr/>
      </xdr:nvCxnSpPr>
      <xdr:spPr>
        <a:xfrm>
          <a:off x="1130300" y="9815137"/>
          <a:ext cx="889000" cy="6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49480</xdr:rowOff>
    </xdr:from>
    <xdr:to>
      <xdr:col>24</xdr:col>
      <xdr:colOff>114300</xdr:colOff>
      <xdr:row>55</xdr:row>
      <xdr:rowOff>151080</xdr:rowOff>
    </xdr:to>
    <xdr:sp macro="" textlink="">
      <xdr:nvSpPr>
        <xdr:cNvPr id="136" name="楕円 135"/>
        <xdr:cNvSpPr/>
      </xdr:nvSpPr>
      <xdr:spPr>
        <a:xfrm>
          <a:off x="4584700" y="94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72357</xdr:rowOff>
    </xdr:from>
    <xdr:ext cx="599010" cy="259045"/>
    <xdr:sp macro="" textlink="">
      <xdr:nvSpPr>
        <xdr:cNvPr id="137" name="総務費該当値テキスト"/>
        <xdr:cNvSpPr txBox="1"/>
      </xdr:nvSpPr>
      <xdr:spPr>
        <a:xfrm>
          <a:off x="4686300" y="933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32848</xdr:rowOff>
    </xdr:from>
    <xdr:to>
      <xdr:col>20</xdr:col>
      <xdr:colOff>38100</xdr:colOff>
      <xdr:row>57</xdr:row>
      <xdr:rowOff>134448</xdr:rowOff>
    </xdr:to>
    <xdr:sp macro="" textlink="">
      <xdr:nvSpPr>
        <xdr:cNvPr id="138" name="楕円 137"/>
        <xdr:cNvSpPr/>
      </xdr:nvSpPr>
      <xdr:spPr>
        <a:xfrm>
          <a:off x="3746500" y="98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150975</xdr:rowOff>
    </xdr:from>
    <xdr:ext cx="599010" cy="259045"/>
    <xdr:sp macro="" textlink="">
      <xdr:nvSpPr>
        <xdr:cNvPr id="139" name="テキスト ボックス 138"/>
        <xdr:cNvSpPr txBox="1"/>
      </xdr:nvSpPr>
      <xdr:spPr>
        <a:xfrm>
          <a:off x="3497795" y="95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25519</xdr:rowOff>
    </xdr:from>
    <xdr:to>
      <xdr:col>15</xdr:col>
      <xdr:colOff>101600</xdr:colOff>
      <xdr:row>57</xdr:row>
      <xdr:rowOff>127119</xdr:rowOff>
    </xdr:to>
    <xdr:sp macro="" textlink="">
      <xdr:nvSpPr>
        <xdr:cNvPr id="140" name="楕円 139"/>
        <xdr:cNvSpPr/>
      </xdr:nvSpPr>
      <xdr:spPr>
        <a:xfrm>
          <a:off x="2857500" y="97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143646</xdr:rowOff>
    </xdr:from>
    <xdr:ext cx="599010" cy="259045"/>
    <xdr:sp macro="" textlink="">
      <xdr:nvSpPr>
        <xdr:cNvPr id="141" name="テキスト ボックス 140"/>
        <xdr:cNvSpPr txBox="1"/>
      </xdr:nvSpPr>
      <xdr:spPr>
        <a:xfrm>
          <a:off x="2608795" y="9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61615</xdr:rowOff>
    </xdr:from>
    <xdr:to>
      <xdr:col>10</xdr:col>
      <xdr:colOff>165100</xdr:colOff>
      <xdr:row>57</xdr:row>
      <xdr:rowOff>163215</xdr:rowOff>
    </xdr:to>
    <xdr:sp macro="" textlink="">
      <xdr:nvSpPr>
        <xdr:cNvPr id="142" name="楕円 141"/>
        <xdr:cNvSpPr/>
      </xdr:nvSpPr>
      <xdr:spPr>
        <a:xfrm>
          <a:off x="1968500" y="98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8292</xdr:rowOff>
    </xdr:from>
    <xdr:ext cx="599010" cy="259045"/>
    <xdr:sp macro="" textlink="">
      <xdr:nvSpPr>
        <xdr:cNvPr id="143" name="テキスト ボックス 142"/>
        <xdr:cNvSpPr txBox="1"/>
      </xdr:nvSpPr>
      <xdr:spPr>
        <a:xfrm>
          <a:off x="1719795" y="96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163137</xdr:rowOff>
    </xdr:from>
    <xdr:to>
      <xdr:col>6</xdr:col>
      <xdr:colOff>38100</xdr:colOff>
      <xdr:row>57</xdr:row>
      <xdr:rowOff>93287</xdr:rowOff>
    </xdr:to>
    <xdr:sp macro="" textlink="">
      <xdr:nvSpPr>
        <xdr:cNvPr id="144" name="楕円 143"/>
        <xdr:cNvSpPr/>
      </xdr:nvSpPr>
      <xdr:spPr>
        <a:xfrm>
          <a:off x="1079500" y="97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109814</xdr:rowOff>
    </xdr:from>
    <xdr:ext cx="599010" cy="259045"/>
    <xdr:sp macro="" textlink="">
      <xdr:nvSpPr>
        <xdr:cNvPr id="145" name="テキスト ボックス 144"/>
        <xdr:cNvSpPr txBox="1"/>
      </xdr:nvSpPr>
      <xdr:spPr>
        <a:xfrm>
          <a:off x="830795" y="95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148420</xdr:rowOff>
    </xdr:from>
    <xdr:to>
      <xdr:col>24</xdr:col>
      <xdr:colOff>63500</xdr:colOff>
      <xdr:row>76</xdr:row>
      <xdr:rowOff>166709</xdr:rowOff>
    </xdr:to>
    <xdr:cxnSp macro="">
      <xdr:nvCxnSpPr>
        <xdr:cNvPr id="175" name="直線コネクタ 174"/>
        <xdr:cNvCxnSpPr/>
      </xdr:nvCxnSpPr>
      <xdr:spPr>
        <a:xfrm flipV="1">
          <a:off x="3797300" y="13178620"/>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159234</xdr:rowOff>
    </xdr:from>
    <xdr:to>
      <xdr:col>19</xdr:col>
      <xdr:colOff>177800</xdr:colOff>
      <xdr:row>76</xdr:row>
      <xdr:rowOff>166709</xdr:rowOff>
    </xdr:to>
    <xdr:cxnSp macro="">
      <xdr:nvCxnSpPr>
        <xdr:cNvPr id="178" name="直線コネクタ 177"/>
        <xdr:cNvCxnSpPr/>
      </xdr:nvCxnSpPr>
      <xdr:spPr>
        <a:xfrm>
          <a:off x="2908300" y="13189434"/>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159234</xdr:rowOff>
    </xdr:from>
    <xdr:to>
      <xdr:col>15</xdr:col>
      <xdr:colOff>50800</xdr:colOff>
      <xdr:row>77</xdr:row>
      <xdr:rowOff>35207</xdr:rowOff>
    </xdr:to>
    <xdr:cxnSp macro="">
      <xdr:nvCxnSpPr>
        <xdr:cNvPr id="181" name="直線コネクタ 180"/>
        <xdr:cNvCxnSpPr/>
      </xdr:nvCxnSpPr>
      <xdr:spPr>
        <a:xfrm flipV="1">
          <a:off x="2019300" y="13189434"/>
          <a:ext cx="889000" cy="4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35207</xdr:rowOff>
    </xdr:from>
    <xdr:to>
      <xdr:col>10</xdr:col>
      <xdr:colOff>114300</xdr:colOff>
      <xdr:row>77</xdr:row>
      <xdr:rowOff>45506</xdr:rowOff>
    </xdr:to>
    <xdr:cxnSp macro="">
      <xdr:nvCxnSpPr>
        <xdr:cNvPr id="184" name="直線コネクタ 183"/>
        <xdr:cNvCxnSpPr/>
      </xdr:nvCxnSpPr>
      <xdr:spPr>
        <a:xfrm flipV="1">
          <a:off x="1130300" y="13236857"/>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97620</xdr:rowOff>
    </xdr:from>
    <xdr:to>
      <xdr:col>24</xdr:col>
      <xdr:colOff>114300</xdr:colOff>
      <xdr:row>77</xdr:row>
      <xdr:rowOff>27770</xdr:rowOff>
    </xdr:to>
    <xdr:sp macro="" textlink="">
      <xdr:nvSpPr>
        <xdr:cNvPr id="194" name="楕円 193"/>
        <xdr:cNvSpPr/>
      </xdr:nvSpPr>
      <xdr:spPr>
        <a:xfrm>
          <a:off x="4584700" y="131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120497</xdr:rowOff>
    </xdr:from>
    <xdr:ext cx="599010" cy="259045"/>
    <xdr:sp macro="" textlink="">
      <xdr:nvSpPr>
        <xdr:cNvPr id="195" name="民生費該当値テキスト"/>
        <xdr:cNvSpPr txBox="1"/>
      </xdr:nvSpPr>
      <xdr:spPr>
        <a:xfrm>
          <a:off x="4686300" y="129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115909</xdr:rowOff>
    </xdr:from>
    <xdr:to>
      <xdr:col>20</xdr:col>
      <xdr:colOff>38100</xdr:colOff>
      <xdr:row>77</xdr:row>
      <xdr:rowOff>46059</xdr:rowOff>
    </xdr:to>
    <xdr:sp macro="" textlink="">
      <xdr:nvSpPr>
        <xdr:cNvPr id="196" name="楕円 195"/>
        <xdr:cNvSpPr/>
      </xdr:nvSpPr>
      <xdr:spPr>
        <a:xfrm>
          <a:off x="3746500" y="131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62586</xdr:rowOff>
    </xdr:from>
    <xdr:ext cx="599010" cy="259045"/>
    <xdr:sp macro="" textlink="">
      <xdr:nvSpPr>
        <xdr:cNvPr id="197" name="テキスト ボックス 196"/>
        <xdr:cNvSpPr txBox="1"/>
      </xdr:nvSpPr>
      <xdr:spPr>
        <a:xfrm>
          <a:off x="3497795" y="1292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108434</xdr:rowOff>
    </xdr:from>
    <xdr:to>
      <xdr:col>15</xdr:col>
      <xdr:colOff>101600</xdr:colOff>
      <xdr:row>77</xdr:row>
      <xdr:rowOff>38584</xdr:rowOff>
    </xdr:to>
    <xdr:sp macro="" textlink="">
      <xdr:nvSpPr>
        <xdr:cNvPr id="198" name="楕円 197"/>
        <xdr:cNvSpPr/>
      </xdr:nvSpPr>
      <xdr:spPr>
        <a:xfrm>
          <a:off x="2857500" y="131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55111</xdr:rowOff>
    </xdr:from>
    <xdr:ext cx="599010" cy="259045"/>
    <xdr:sp macro="" textlink="">
      <xdr:nvSpPr>
        <xdr:cNvPr id="199" name="テキスト ボックス 198"/>
        <xdr:cNvSpPr txBox="1"/>
      </xdr:nvSpPr>
      <xdr:spPr>
        <a:xfrm>
          <a:off x="2608795" y="1291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155857</xdr:rowOff>
    </xdr:from>
    <xdr:to>
      <xdr:col>10</xdr:col>
      <xdr:colOff>165100</xdr:colOff>
      <xdr:row>77</xdr:row>
      <xdr:rowOff>86007</xdr:rowOff>
    </xdr:to>
    <xdr:sp macro="" textlink="">
      <xdr:nvSpPr>
        <xdr:cNvPr id="200" name="楕円 199"/>
        <xdr:cNvSpPr/>
      </xdr:nvSpPr>
      <xdr:spPr>
        <a:xfrm>
          <a:off x="1968500" y="1318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102534</xdr:rowOff>
    </xdr:from>
    <xdr:ext cx="599010" cy="259045"/>
    <xdr:sp macro="" textlink="">
      <xdr:nvSpPr>
        <xdr:cNvPr id="201" name="テキスト ボックス 200"/>
        <xdr:cNvSpPr txBox="1"/>
      </xdr:nvSpPr>
      <xdr:spPr>
        <a:xfrm>
          <a:off x="1719795" y="1296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166156</xdr:rowOff>
    </xdr:from>
    <xdr:to>
      <xdr:col>6</xdr:col>
      <xdr:colOff>38100</xdr:colOff>
      <xdr:row>77</xdr:row>
      <xdr:rowOff>96306</xdr:rowOff>
    </xdr:to>
    <xdr:sp macro="" textlink="">
      <xdr:nvSpPr>
        <xdr:cNvPr id="202" name="楕円 201"/>
        <xdr:cNvSpPr/>
      </xdr:nvSpPr>
      <xdr:spPr>
        <a:xfrm>
          <a:off x="1079500" y="131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112833</xdr:rowOff>
    </xdr:from>
    <xdr:ext cx="599010" cy="259045"/>
    <xdr:sp macro="" textlink="">
      <xdr:nvSpPr>
        <xdr:cNvPr id="203" name="テキスト ボックス 202"/>
        <xdr:cNvSpPr txBox="1"/>
      </xdr:nvSpPr>
      <xdr:spPr>
        <a:xfrm>
          <a:off x="830795" y="129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147800</xdr:rowOff>
    </xdr:from>
    <xdr:to>
      <xdr:col>24</xdr:col>
      <xdr:colOff>63500</xdr:colOff>
      <xdr:row>96</xdr:row>
      <xdr:rowOff>75456</xdr:rowOff>
    </xdr:to>
    <xdr:cxnSp macro="">
      <xdr:nvCxnSpPr>
        <xdr:cNvPr id="232" name="直線コネクタ 231"/>
        <xdr:cNvCxnSpPr/>
      </xdr:nvCxnSpPr>
      <xdr:spPr>
        <a:xfrm flipV="1">
          <a:off x="3797300" y="16435550"/>
          <a:ext cx="838200" cy="9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44031</xdr:rowOff>
    </xdr:from>
    <xdr:to>
      <xdr:col>19</xdr:col>
      <xdr:colOff>177800</xdr:colOff>
      <xdr:row>96</xdr:row>
      <xdr:rowOff>75456</xdr:rowOff>
    </xdr:to>
    <xdr:cxnSp macro="">
      <xdr:nvCxnSpPr>
        <xdr:cNvPr id="235" name="直線コネクタ 234"/>
        <xdr:cNvCxnSpPr/>
      </xdr:nvCxnSpPr>
      <xdr:spPr>
        <a:xfrm>
          <a:off x="2908300" y="16503231"/>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44031</xdr:rowOff>
    </xdr:from>
    <xdr:to>
      <xdr:col>15</xdr:col>
      <xdr:colOff>50800</xdr:colOff>
      <xdr:row>96</xdr:row>
      <xdr:rowOff>57969</xdr:rowOff>
    </xdr:to>
    <xdr:cxnSp macro="">
      <xdr:nvCxnSpPr>
        <xdr:cNvPr id="238" name="直線コネクタ 237"/>
        <xdr:cNvCxnSpPr/>
      </xdr:nvCxnSpPr>
      <xdr:spPr>
        <a:xfrm flipV="1">
          <a:off x="2019300" y="16503231"/>
          <a:ext cx="8890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57969</xdr:rowOff>
    </xdr:from>
    <xdr:to>
      <xdr:col>10</xdr:col>
      <xdr:colOff>114300</xdr:colOff>
      <xdr:row>96</xdr:row>
      <xdr:rowOff>67690</xdr:rowOff>
    </xdr:to>
    <xdr:cxnSp macro="">
      <xdr:nvCxnSpPr>
        <xdr:cNvPr id="241" name="直線コネクタ 240"/>
        <xdr:cNvCxnSpPr/>
      </xdr:nvCxnSpPr>
      <xdr:spPr>
        <a:xfrm flipV="1">
          <a:off x="1130300" y="16517169"/>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97000</xdr:rowOff>
    </xdr:from>
    <xdr:to>
      <xdr:col>24</xdr:col>
      <xdr:colOff>114300</xdr:colOff>
      <xdr:row>96</xdr:row>
      <xdr:rowOff>27150</xdr:rowOff>
    </xdr:to>
    <xdr:sp macro="" textlink="">
      <xdr:nvSpPr>
        <xdr:cNvPr id="251" name="楕円 250"/>
        <xdr:cNvSpPr/>
      </xdr:nvSpPr>
      <xdr:spPr>
        <a:xfrm>
          <a:off x="4584700" y="163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119877</xdr:rowOff>
    </xdr:from>
    <xdr:ext cx="534377" cy="259045"/>
    <xdr:sp macro="" textlink="">
      <xdr:nvSpPr>
        <xdr:cNvPr id="252" name="衛生費該当値テキスト"/>
        <xdr:cNvSpPr txBox="1"/>
      </xdr:nvSpPr>
      <xdr:spPr>
        <a:xfrm>
          <a:off x="4686300" y="1623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24656</xdr:rowOff>
    </xdr:from>
    <xdr:to>
      <xdr:col>20</xdr:col>
      <xdr:colOff>38100</xdr:colOff>
      <xdr:row>96</xdr:row>
      <xdr:rowOff>126256</xdr:rowOff>
    </xdr:to>
    <xdr:sp macro="" textlink="">
      <xdr:nvSpPr>
        <xdr:cNvPr id="253" name="楕円 252"/>
        <xdr:cNvSpPr/>
      </xdr:nvSpPr>
      <xdr:spPr>
        <a:xfrm>
          <a:off x="3746500" y="164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142783</xdr:rowOff>
    </xdr:from>
    <xdr:ext cx="534377" cy="259045"/>
    <xdr:sp macro="" textlink="">
      <xdr:nvSpPr>
        <xdr:cNvPr id="254" name="テキスト ボックス 253"/>
        <xdr:cNvSpPr txBox="1"/>
      </xdr:nvSpPr>
      <xdr:spPr>
        <a:xfrm>
          <a:off x="3530111" y="162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164681</xdr:rowOff>
    </xdr:from>
    <xdr:to>
      <xdr:col>15</xdr:col>
      <xdr:colOff>101600</xdr:colOff>
      <xdr:row>96</xdr:row>
      <xdr:rowOff>94831</xdr:rowOff>
    </xdr:to>
    <xdr:sp macro="" textlink="">
      <xdr:nvSpPr>
        <xdr:cNvPr id="255" name="楕円 254"/>
        <xdr:cNvSpPr/>
      </xdr:nvSpPr>
      <xdr:spPr>
        <a:xfrm>
          <a:off x="2857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111358</xdr:rowOff>
    </xdr:from>
    <xdr:ext cx="534377" cy="259045"/>
    <xdr:sp macro="" textlink="">
      <xdr:nvSpPr>
        <xdr:cNvPr id="256" name="テキスト ボックス 255"/>
        <xdr:cNvSpPr txBox="1"/>
      </xdr:nvSpPr>
      <xdr:spPr>
        <a:xfrm>
          <a:off x="2641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7169</xdr:rowOff>
    </xdr:from>
    <xdr:to>
      <xdr:col>10</xdr:col>
      <xdr:colOff>165100</xdr:colOff>
      <xdr:row>96</xdr:row>
      <xdr:rowOff>108769</xdr:rowOff>
    </xdr:to>
    <xdr:sp macro="" textlink="">
      <xdr:nvSpPr>
        <xdr:cNvPr id="257" name="楕円 256"/>
        <xdr:cNvSpPr/>
      </xdr:nvSpPr>
      <xdr:spPr>
        <a:xfrm>
          <a:off x="1968500" y="164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125296</xdr:rowOff>
    </xdr:from>
    <xdr:ext cx="534377" cy="259045"/>
    <xdr:sp macro="" textlink="">
      <xdr:nvSpPr>
        <xdr:cNvPr id="258" name="テキスト ボックス 257"/>
        <xdr:cNvSpPr txBox="1"/>
      </xdr:nvSpPr>
      <xdr:spPr>
        <a:xfrm>
          <a:off x="1752111" y="162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16890</xdr:rowOff>
    </xdr:from>
    <xdr:to>
      <xdr:col>6</xdr:col>
      <xdr:colOff>38100</xdr:colOff>
      <xdr:row>96</xdr:row>
      <xdr:rowOff>118490</xdr:rowOff>
    </xdr:to>
    <xdr:sp macro="" textlink="">
      <xdr:nvSpPr>
        <xdr:cNvPr id="259" name="楕円 258"/>
        <xdr:cNvSpPr/>
      </xdr:nvSpPr>
      <xdr:spPr>
        <a:xfrm>
          <a:off x="10795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135017</xdr:rowOff>
    </xdr:from>
    <xdr:ext cx="534377" cy="259045"/>
    <xdr:sp macro="" textlink="">
      <xdr:nvSpPr>
        <xdr:cNvPr id="260" name="テキスト ボックス 259"/>
        <xdr:cNvSpPr txBox="1"/>
      </xdr:nvSpPr>
      <xdr:spPr>
        <a:xfrm>
          <a:off x="863111" y="162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97158</xdr:rowOff>
    </xdr:from>
    <xdr:to>
      <xdr:col>55</xdr:col>
      <xdr:colOff>0</xdr:colOff>
      <xdr:row>52</xdr:row>
      <xdr:rowOff>16759</xdr:rowOff>
    </xdr:to>
    <xdr:cxnSp macro="">
      <xdr:nvCxnSpPr>
        <xdr:cNvPr id="342" name="直線コネクタ 341"/>
        <xdr:cNvCxnSpPr/>
      </xdr:nvCxnSpPr>
      <xdr:spPr>
        <a:xfrm flipV="1">
          <a:off x="9639300" y="8841108"/>
          <a:ext cx="838200" cy="9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16759</xdr:rowOff>
    </xdr:from>
    <xdr:to>
      <xdr:col>50</xdr:col>
      <xdr:colOff>114300</xdr:colOff>
      <xdr:row>53</xdr:row>
      <xdr:rowOff>89157</xdr:rowOff>
    </xdr:to>
    <xdr:cxnSp macro="">
      <xdr:nvCxnSpPr>
        <xdr:cNvPr id="345" name="直線コネクタ 344"/>
        <xdr:cNvCxnSpPr/>
      </xdr:nvCxnSpPr>
      <xdr:spPr>
        <a:xfrm flipV="1">
          <a:off x="8750300" y="8932159"/>
          <a:ext cx="889000" cy="24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83876</xdr:rowOff>
    </xdr:from>
    <xdr:to>
      <xdr:col>45</xdr:col>
      <xdr:colOff>177800</xdr:colOff>
      <xdr:row>53</xdr:row>
      <xdr:rowOff>89157</xdr:rowOff>
    </xdr:to>
    <xdr:cxnSp macro="">
      <xdr:nvCxnSpPr>
        <xdr:cNvPr id="348" name="直線コネクタ 347"/>
        <xdr:cNvCxnSpPr/>
      </xdr:nvCxnSpPr>
      <xdr:spPr>
        <a:xfrm>
          <a:off x="7861300" y="8999276"/>
          <a:ext cx="889000" cy="17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83876</xdr:rowOff>
    </xdr:from>
    <xdr:to>
      <xdr:col>41</xdr:col>
      <xdr:colOff>50800</xdr:colOff>
      <xdr:row>52</xdr:row>
      <xdr:rowOff>128842</xdr:rowOff>
    </xdr:to>
    <xdr:cxnSp macro="">
      <xdr:nvCxnSpPr>
        <xdr:cNvPr id="351" name="直線コネクタ 350"/>
        <xdr:cNvCxnSpPr/>
      </xdr:nvCxnSpPr>
      <xdr:spPr>
        <a:xfrm flipV="1">
          <a:off x="6972300" y="8999276"/>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46358</xdr:rowOff>
    </xdr:from>
    <xdr:to>
      <xdr:col>55</xdr:col>
      <xdr:colOff>50800</xdr:colOff>
      <xdr:row>51</xdr:row>
      <xdr:rowOff>147958</xdr:rowOff>
    </xdr:to>
    <xdr:sp macro="" textlink="">
      <xdr:nvSpPr>
        <xdr:cNvPr id="361" name="楕円 360"/>
        <xdr:cNvSpPr/>
      </xdr:nvSpPr>
      <xdr:spPr>
        <a:xfrm>
          <a:off x="10426700" y="87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170835</xdr:rowOff>
    </xdr:from>
    <xdr:ext cx="534377" cy="259045"/>
    <xdr:sp macro="" textlink="">
      <xdr:nvSpPr>
        <xdr:cNvPr id="362" name="農林水産業費該当値テキスト"/>
        <xdr:cNvSpPr txBox="1"/>
      </xdr:nvSpPr>
      <xdr:spPr>
        <a:xfrm>
          <a:off x="10528300" y="87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137409</xdr:rowOff>
    </xdr:from>
    <xdr:to>
      <xdr:col>50</xdr:col>
      <xdr:colOff>165100</xdr:colOff>
      <xdr:row>52</xdr:row>
      <xdr:rowOff>67559</xdr:rowOff>
    </xdr:to>
    <xdr:sp macro="" textlink="">
      <xdr:nvSpPr>
        <xdr:cNvPr id="363" name="楕円 362"/>
        <xdr:cNvSpPr/>
      </xdr:nvSpPr>
      <xdr:spPr>
        <a:xfrm>
          <a:off x="9588500" y="88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84086</xdr:rowOff>
    </xdr:from>
    <xdr:ext cx="534377" cy="259045"/>
    <xdr:sp macro="" textlink="">
      <xdr:nvSpPr>
        <xdr:cNvPr id="364" name="テキスト ボックス 363"/>
        <xdr:cNvSpPr txBox="1"/>
      </xdr:nvSpPr>
      <xdr:spPr>
        <a:xfrm>
          <a:off x="9372111" y="86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38357</xdr:rowOff>
    </xdr:from>
    <xdr:to>
      <xdr:col>46</xdr:col>
      <xdr:colOff>38100</xdr:colOff>
      <xdr:row>53</xdr:row>
      <xdr:rowOff>139957</xdr:rowOff>
    </xdr:to>
    <xdr:sp macro="" textlink="">
      <xdr:nvSpPr>
        <xdr:cNvPr id="365" name="楕円 364"/>
        <xdr:cNvSpPr/>
      </xdr:nvSpPr>
      <xdr:spPr>
        <a:xfrm>
          <a:off x="8699500" y="91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156484</xdr:rowOff>
    </xdr:from>
    <xdr:ext cx="534377" cy="259045"/>
    <xdr:sp macro="" textlink="">
      <xdr:nvSpPr>
        <xdr:cNvPr id="366" name="テキスト ボックス 365"/>
        <xdr:cNvSpPr txBox="1"/>
      </xdr:nvSpPr>
      <xdr:spPr>
        <a:xfrm>
          <a:off x="8483111" y="89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33076</xdr:rowOff>
    </xdr:from>
    <xdr:to>
      <xdr:col>41</xdr:col>
      <xdr:colOff>101600</xdr:colOff>
      <xdr:row>52</xdr:row>
      <xdr:rowOff>134676</xdr:rowOff>
    </xdr:to>
    <xdr:sp macro="" textlink="">
      <xdr:nvSpPr>
        <xdr:cNvPr id="367" name="楕円 366"/>
        <xdr:cNvSpPr/>
      </xdr:nvSpPr>
      <xdr:spPr>
        <a:xfrm>
          <a:off x="7810500" y="89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151203</xdr:rowOff>
    </xdr:from>
    <xdr:ext cx="534377" cy="259045"/>
    <xdr:sp macro="" textlink="">
      <xdr:nvSpPr>
        <xdr:cNvPr id="368" name="テキスト ボックス 367"/>
        <xdr:cNvSpPr txBox="1"/>
      </xdr:nvSpPr>
      <xdr:spPr>
        <a:xfrm>
          <a:off x="7594111" y="87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78042</xdr:rowOff>
    </xdr:from>
    <xdr:to>
      <xdr:col>36</xdr:col>
      <xdr:colOff>165100</xdr:colOff>
      <xdr:row>53</xdr:row>
      <xdr:rowOff>8192</xdr:rowOff>
    </xdr:to>
    <xdr:sp macro="" textlink="">
      <xdr:nvSpPr>
        <xdr:cNvPr id="369" name="楕円 368"/>
        <xdr:cNvSpPr/>
      </xdr:nvSpPr>
      <xdr:spPr>
        <a:xfrm>
          <a:off x="6921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24719</xdr:rowOff>
    </xdr:from>
    <xdr:ext cx="534377" cy="259045"/>
    <xdr:sp macro="" textlink="">
      <xdr:nvSpPr>
        <xdr:cNvPr id="370" name="テキスト ボックス 369"/>
        <xdr:cNvSpPr txBox="1"/>
      </xdr:nvSpPr>
      <xdr:spPr>
        <a:xfrm>
          <a:off x="6705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116660</xdr:rowOff>
    </xdr:from>
    <xdr:to>
      <xdr:col>55</xdr:col>
      <xdr:colOff>0</xdr:colOff>
      <xdr:row>77</xdr:row>
      <xdr:rowOff>32144</xdr:rowOff>
    </xdr:to>
    <xdr:cxnSp macro="">
      <xdr:nvCxnSpPr>
        <xdr:cNvPr id="401" name="直線コネクタ 400"/>
        <xdr:cNvCxnSpPr/>
      </xdr:nvCxnSpPr>
      <xdr:spPr>
        <a:xfrm flipV="1">
          <a:off x="9639300" y="12803960"/>
          <a:ext cx="838200" cy="4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31147</xdr:rowOff>
    </xdr:from>
    <xdr:to>
      <xdr:col>50</xdr:col>
      <xdr:colOff>114300</xdr:colOff>
      <xdr:row>77</xdr:row>
      <xdr:rowOff>32144</xdr:rowOff>
    </xdr:to>
    <xdr:cxnSp macro="">
      <xdr:nvCxnSpPr>
        <xdr:cNvPr id="404" name="直線コネクタ 403"/>
        <xdr:cNvCxnSpPr/>
      </xdr:nvCxnSpPr>
      <xdr:spPr>
        <a:xfrm>
          <a:off x="8750300" y="13232797"/>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1495</xdr:rowOff>
    </xdr:from>
    <xdr:to>
      <xdr:col>45</xdr:col>
      <xdr:colOff>177800</xdr:colOff>
      <xdr:row>77</xdr:row>
      <xdr:rowOff>31147</xdr:rowOff>
    </xdr:to>
    <xdr:cxnSp macro="">
      <xdr:nvCxnSpPr>
        <xdr:cNvPr id="407" name="直線コネクタ 406"/>
        <xdr:cNvCxnSpPr/>
      </xdr:nvCxnSpPr>
      <xdr:spPr>
        <a:xfrm>
          <a:off x="7861300" y="12860245"/>
          <a:ext cx="889000" cy="37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1495</xdr:rowOff>
    </xdr:from>
    <xdr:to>
      <xdr:col>41</xdr:col>
      <xdr:colOff>50800</xdr:colOff>
      <xdr:row>75</xdr:row>
      <xdr:rowOff>50464</xdr:rowOff>
    </xdr:to>
    <xdr:cxnSp macro="">
      <xdr:nvCxnSpPr>
        <xdr:cNvPr id="410" name="直線コネクタ 409"/>
        <xdr:cNvCxnSpPr/>
      </xdr:nvCxnSpPr>
      <xdr:spPr>
        <a:xfrm flipV="1">
          <a:off x="6972300" y="12860245"/>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65860</xdr:rowOff>
    </xdr:from>
    <xdr:to>
      <xdr:col>55</xdr:col>
      <xdr:colOff>50800</xdr:colOff>
      <xdr:row>74</xdr:row>
      <xdr:rowOff>167460</xdr:rowOff>
    </xdr:to>
    <xdr:sp macro="" textlink="">
      <xdr:nvSpPr>
        <xdr:cNvPr id="420" name="楕円 419"/>
        <xdr:cNvSpPr/>
      </xdr:nvSpPr>
      <xdr:spPr>
        <a:xfrm>
          <a:off x="10426700" y="127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88737</xdr:rowOff>
    </xdr:from>
    <xdr:ext cx="534377" cy="259045"/>
    <xdr:sp macro="" textlink="">
      <xdr:nvSpPr>
        <xdr:cNvPr id="421" name="商工費該当値テキスト"/>
        <xdr:cNvSpPr txBox="1"/>
      </xdr:nvSpPr>
      <xdr:spPr>
        <a:xfrm>
          <a:off x="10528300" y="126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152794</xdr:rowOff>
    </xdr:from>
    <xdr:to>
      <xdr:col>50</xdr:col>
      <xdr:colOff>165100</xdr:colOff>
      <xdr:row>77</xdr:row>
      <xdr:rowOff>82944</xdr:rowOff>
    </xdr:to>
    <xdr:sp macro="" textlink="">
      <xdr:nvSpPr>
        <xdr:cNvPr id="422" name="楕円 421"/>
        <xdr:cNvSpPr/>
      </xdr:nvSpPr>
      <xdr:spPr>
        <a:xfrm>
          <a:off x="95885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99471</xdr:rowOff>
    </xdr:from>
    <xdr:ext cx="534377" cy="259045"/>
    <xdr:sp macro="" textlink="">
      <xdr:nvSpPr>
        <xdr:cNvPr id="423" name="テキスト ボックス 422"/>
        <xdr:cNvSpPr txBox="1"/>
      </xdr:nvSpPr>
      <xdr:spPr>
        <a:xfrm>
          <a:off x="9372111" y="129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151797</xdr:rowOff>
    </xdr:from>
    <xdr:to>
      <xdr:col>46</xdr:col>
      <xdr:colOff>38100</xdr:colOff>
      <xdr:row>77</xdr:row>
      <xdr:rowOff>81947</xdr:rowOff>
    </xdr:to>
    <xdr:sp macro="" textlink="">
      <xdr:nvSpPr>
        <xdr:cNvPr id="424" name="楕円 423"/>
        <xdr:cNvSpPr/>
      </xdr:nvSpPr>
      <xdr:spPr>
        <a:xfrm>
          <a:off x="8699500" y="131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98475</xdr:rowOff>
    </xdr:from>
    <xdr:ext cx="534377" cy="259045"/>
    <xdr:sp macro="" textlink="">
      <xdr:nvSpPr>
        <xdr:cNvPr id="425" name="テキスト ボックス 424"/>
        <xdr:cNvSpPr txBox="1"/>
      </xdr:nvSpPr>
      <xdr:spPr>
        <a:xfrm>
          <a:off x="8483111" y="1295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122145</xdr:rowOff>
    </xdr:from>
    <xdr:to>
      <xdr:col>41</xdr:col>
      <xdr:colOff>101600</xdr:colOff>
      <xdr:row>75</xdr:row>
      <xdr:rowOff>52295</xdr:rowOff>
    </xdr:to>
    <xdr:sp macro="" textlink="">
      <xdr:nvSpPr>
        <xdr:cNvPr id="426" name="楕円 425"/>
        <xdr:cNvSpPr/>
      </xdr:nvSpPr>
      <xdr:spPr>
        <a:xfrm>
          <a:off x="7810500" y="128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68822</xdr:rowOff>
    </xdr:from>
    <xdr:ext cx="534377" cy="259045"/>
    <xdr:sp macro="" textlink="">
      <xdr:nvSpPr>
        <xdr:cNvPr id="427" name="テキスト ボックス 426"/>
        <xdr:cNvSpPr txBox="1"/>
      </xdr:nvSpPr>
      <xdr:spPr>
        <a:xfrm>
          <a:off x="7594111" y="1258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171114</xdr:rowOff>
    </xdr:from>
    <xdr:to>
      <xdr:col>36</xdr:col>
      <xdr:colOff>165100</xdr:colOff>
      <xdr:row>75</xdr:row>
      <xdr:rowOff>101264</xdr:rowOff>
    </xdr:to>
    <xdr:sp macro="" textlink="">
      <xdr:nvSpPr>
        <xdr:cNvPr id="428" name="楕円 427"/>
        <xdr:cNvSpPr/>
      </xdr:nvSpPr>
      <xdr:spPr>
        <a:xfrm>
          <a:off x="6921500" y="128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117791</xdr:rowOff>
    </xdr:from>
    <xdr:ext cx="534377" cy="259045"/>
    <xdr:sp macro="" textlink="">
      <xdr:nvSpPr>
        <xdr:cNvPr id="429" name="テキスト ボックス 428"/>
        <xdr:cNvSpPr txBox="1"/>
      </xdr:nvSpPr>
      <xdr:spPr>
        <a:xfrm>
          <a:off x="6705111" y="126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148265</xdr:rowOff>
    </xdr:from>
    <xdr:to>
      <xdr:col>55</xdr:col>
      <xdr:colOff>0</xdr:colOff>
      <xdr:row>97</xdr:row>
      <xdr:rowOff>38148</xdr:rowOff>
    </xdr:to>
    <xdr:cxnSp macro="">
      <xdr:nvCxnSpPr>
        <xdr:cNvPr id="458" name="直線コネクタ 457"/>
        <xdr:cNvCxnSpPr/>
      </xdr:nvCxnSpPr>
      <xdr:spPr>
        <a:xfrm flipV="1">
          <a:off x="9639300" y="16607465"/>
          <a:ext cx="8382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67897</xdr:rowOff>
    </xdr:from>
    <xdr:to>
      <xdr:col>50</xdr:col>
      <xdr:colOff>114300</xdr:colOff>
      <xdr:row>97</xdr:row>
      <xdr:rowOff>38148</xdr:rowOff>
    </xdr:to>
    <xdr:cxnSp macro="">
      <xdr:nvCxnSpPr>
        <xdr:cNvPr id="461" name="直線コネクタ 460"/>
        <xdr:cNvCxnSpPr/>
      </xdr:nvCxnSpPr>
      <xdr:spPr>
        <a:xfrm>
          <a:off x="8750300" y="16527097"/>
          <a:ext cx="889000" cy="1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67897</xdr:rowOff>
    </xdr:from>
    <xdr:to>
      <xdr:col>45</xdr:col>
      <xdr:colOff>177800</xdr:colOff>
      <xdr:row>97</xdr:row>
      <xdr:rowOff>20264</xdr:rowOff>
    </xdr:to>
    <xdr:cxnSp macro="">
      <xdr:nvCxnSpPr>
        <xdr:cNvPr id="464" name="直線コネクタ 463"/>
        <xdr:cNvCxnSpPr/>
      </xdr:nvCxnSpPr>
      <xdr:spPr>
        <a:xfrm flipV="1">
          <a:off x="7861300" y="16527097"/>
          <a:ext cx="889000" cy="12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17804</xdr:rowOff>
    </xdr:from>
    <xdr:to>
      <xdr:col>41</xdr:col>
      <xdr:colOff>50800</xdr:colOff>
      <xdr:row>97</xdr:row>
      <xdr:rowOff>20264</xdr:rowOff>
    </xdr:to>
    <xdr:cxnSp macro="">
      <xdr:nvCxnSpPr>
        <xdr:cNvPr id="467" name="直線コネクタ 466"/>
        <xdr:cNvCxnSpPr/>
      </xdr:nvCxnSpPr>
      <xdr:spPr>
        <a:xfrm>
          <a:off x="6972300" y="16648454"/>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97465</xdr:rowOff>
    </xdr:from>
    <xdr:to>
      <xdr:col>55</xdr:col>
      <xdr:colOff>50800</xdr:colOff>
      <xdr:row>97</xdr:row>
      <xdr:rowOff>27615</xdr:rowOff>
    </xdr:to>
    <xdr:sp macro="" textlink="">
      <xdr:nvSpPr>
        <xdr:cNvPr id="477" name="楕円 476"/>
        <xdr:cNvSpPr/>
      </xdr:nvSpPr>
      <xdr:spPr>
        <a:xfrm>
          <a:off x="10426700" y="165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75892</xdr:rowOff>
    </xdr:from>
    <xdr:ext cx="534377" cy="259045"/>
    <xdr:sp macro="" textlink="">
      <xdr:nvSpPr>
        <xdr:cNvPr id="478" name="土木費該当値テキスト"/>
        <xdr:cNvSpPr txBox="1"/>
      </xdr:nvSpPr>
      <xdr:spPr>
        <a:xfrm>
          <a:off x="10528300" y="1653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158798</xdr:rowOff>
    </xdr:from>
    <xdr:to>
      <xdr:col>50</xdr:col>
      <xdr:colOff>165100</xdr:colOff>
      <xdr:row>97</xdr:row>
      <xdr:rowOff>88948</xdr:rowOff>
    </xdr:to>
    <xdr:sp macro="" textlink="">
      <xdr:nvSpPr>
        <xdr:cNvPr id="479" name="楕円 478"/>
        <xdr:cNvSpPr/>
      </xdr:nvSpPr>
      <xdr:spPr>
        <a:xfrm>
          <a:off x="9588500" y="166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80075</xdr:rowOff>
    </xdr:from>
    <xdr:ext cx="534377" cy="259045"/>
    <xdr:sp macro="" textlink="">
      <xdr:nvSpPr>
        <xdr:cNvPr id="480" name="テキスト ボックス 479"/>
        <xdr:cNvSpPr txBox="1"/>
      </xdr:nvSpPr>
      <xdr:spPr>
        <a:xfrm>
          <a:off x="9372111" y="167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17097</xdr:rowOff>
    </xdr:from>
    <xdr:to>
      <xdr:col>46</xdr:col>
      <xdr:colOff>38100</xdr:colOff>
      <xdr:row>96</xdr:row>
      <xdr:rowOff>118697</xdr:rowOff>
    </xdr:to>
    <xdr:sp macro="" textlink="">
      <xdr:nvSpPr>
        <xdr:cNvPr id="481" name="楕円 480"/>
        <xdr:cNvSpPr/>
      </xdr:nvSpPr>
      <xdr:spPr>
        <a:xfrm>
          <a:off x="8699500" y="164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135224</xdr:rowOff>
    </xdr:from>
    <xdr:ext cx="534377" cy="259045"/>
    <xdr:sp macro="" textlink="">
      <xdr:nvSpPr>
        <xdr:cNvPr id="482" name="テキスト ボックス 481"/>
        <xdr:cNvSpPr txBox="1"/>
      </xdr:nvSpPr>
      <xdr:spPr>
        <a:xfrm>
          <a:off x="8483111" y="162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140914</xdr:rowOff>
    </xdr:from>
    <xdr:to>
      <xdr:col>41</xdr:col>
      <xdr:colOff>101600</xdr:colOff>
      <xdr:row>97</xdr:row>
      <xdr:rowOff>71064</xdr:rowOff>
    </xdr:to>
    <xdr:sp macro="" textlink="">
      <xdr:nvSpPr>
        <xdr:cNvPr id="483" name="楕円 482"/>
        <xdr:cNvSpPr/>
      </xdr:nvSpPr>
      <xdr:spPr>
        <a:xfrm>
          <a:off x="7810500" y="166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62191</xdr:rowOff>
    </xdr:from>
    <xdr:ext cx="534377" cy="259045"/>
    <xdr:sp macro="" textlink="">
      <xdr:nvSpPr>
        <xdr:cNvPr id="484" name="テキスト ボックス 483"/>
        <xdr:cNvSpPr txBox="1"/>
      </xdr:nvSpPr>
      <xdr:spPr>
        <a:xfrm>
          <a:off x="7594111" y="166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138454</xdr:rowOff>
    </xdr:from>
    <xdr:to>
      <xdr:col>36</xdr:col>
      <xdr:colOff>165100</xdr:colOff>
      <xdr:row>97</xdr:row>
      <xdr:rowOff>68604</xdr:rowOff>
    </xdr:to>
    <xdr:sp macro="" textlink="">
      <xdr:nvSpPr>
        <xdr:cNvPr id="485" name="楕円 484"/>
        <xdr:cNvSpPr/>
      </xdr:nvSpPr>
      <xdr:spPr>
        <a:xfrm>
          <a:off x="6921500" y="1659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59731</xdr:rowOff>
    </xdr:from>
    <xdr:ext cx="534377" cy="259045"/>
    <xdr:sp macro="" textlink="">
      <xdr:nvSpPr>
        <xdr:cNvPr id="486" name="テキスト ボックス 485"/>
        <xdr:cNvSpPr txBox="1"/>
      </xdr:nvSpPr>
      <xdr:spPr>
        <a:xfrm>
          <a:off x="6705111" y="16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158262</xdr:rowOff>
    </xdr:from>
    <xdr:to>
      <xdr:col>85</xdr:col>
      <xdr:colOff>127000</xdr:colOff>
      <xdr:row>32</xdr:row>
      <xdr:rowOff>52946</xdr:rowOff>
    </xdr:to>
    <xdr:cxnSp macro="">
      <xdr:nvCxnSpPr>
        <xdr:cNvPr id="513" name="直線コネクタ 512"/>
        <xdr:cNvCxnSpPr/>
      </xdr:nvCxnSpPr>
      <xdr:spPr>
        <a:xfrm>
          <a:off x="15481300" y="5473212"/>
          <a:ext cx="8382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158262</xdr:rowOff>
    </xdr:from>
    <xdr:to>
      <xdr:col>81</xdr:col>
      <xdr:colOff>50800</xdr:colOff>
      <xdr:row>32</xdr:row>
      <xdr:rowOff>61953</xdr:rowOff>
    </xdr:to>
    <xdr:cxnSp macro="">
      <xdr:nvCxnSpPr>
        <xdr:cNvPr id="516" name="直線コネクタ 515"/>
        <xdr:cNvCxnSpPr/>
      </xdr:nvCxnSpPr>
      <xdr:spPr>
        <a:xfrm flipV="1">
          <a:off x="14592300" y="5473212"/>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61953</xdr:rowOff>
    </xdr:from>
    <xdr:to>
      <xdr:col>76</xdr:col>
      <xdr:colOff>114300</xdr:colOff>
      <xdr:row>32</xdr:row>
      <xdr:rowOff>66479</xdr:rowOff>
    </xdr:to>
    <xdr:cxnSp macro="">
      <xdr:nvCxnSpPr>
        <xdr:cNvPr id="519" name="直線コネクタ 518"/>
        <xdr:cNvCxnSpPr/>
      </xdr:nvCxnSpPr>
      <xdr:spPr>
        <a:xfrm flipV="1">
          <a:off x="13703300" y="5548353"/>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66479</xdr:rowOff>
    </xdr:from>
    <xdr:to>
      <xdr:col>71</xdr:col>
      <xdr:colOff>177800</xdr:colOff>
      <xdr:row>32</xdr:row>
      <xdr:rowOff>140134</xdr:rowOff>
    </xdr:to>
    <xdr:cxnSp macro="">
      <xdr:nvCxnSpPr>
        <xdr:cNvPr id="522" name="直線コネクタ 521"/>
        <xdr:cNvCxnSpPr/>
      </xdr:nvCxnSpPr>
      <xdr:spPr>
        <a:xfrm flipV="1">
          <a:off x="12814300" y="5552879"/>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2146</xdr:rowOff>
    </xdr:from>
    <xdr:to>
      <xdr:col>85</xdr:col>
      <xdr:colOff>177800</xdr:colOff>
      <xdr:row>32</xdr:row>
      <xdr:rowOff>103746</xdr:rowOff>
    </xdr:to>
    <xdr:sp macro="" textlink="">
      <xdr:nvSpPr>
        <xdr:cNvPr id="532" name="楕円 531"/>
        <xdr:cNvSpPr/>
      </xdr:nvSpPr>
      <xdr:spPr>
        <a:xfrm>
          <a:off x="16268700" y="54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25023</xdr:rowOff>
    </xdr:from>
    <xdr:ext cx="534377" cy="259045"/>
    <xdr:sp macro="" textlink="">
      <xdr:nvSpPr>
        <xdr:cNvPr id="533" name="消防費該当値テキスト"/>
        <xdr:cNvSpPr txBox="1"/>
      </xdr:nvSpPr>
      <xdr:spPr>
        <a:xfrm>
          <a:off x="16370300" y="53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107462</xdr:rowOff>
    </xdr:from>
    <xdr:to>
      <xdr:col>81</xdr:col>
      <xdr:colOff>101600</xdr:colOff>
      <xdr:row>32</xdr:row>
      <xdr:rowOff>37612</xdr:rowOff>
    </xdr:to>
    <xdr:sp macro="" textlink="">
      <xdr:nvSpPr>
        <xdr:cNvPr id="534" name="楕円 533"/>
        <xdr:cNvSpPr/>
      </xdr:nvSpPr>
      <xdr:spPr>
        <a:xfrm>
          <a:off x="15430500" y="54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54139</xdr:rowOff>
    </xdr:from>
    <xdr:ext cx="534377" cy="259045"/>
    <xdr:sp macro="" textlink="">
      <xdr:nvSpPr>
        <xdr:cNvPr id="535" name="テキスト ボックス 534"/>
        <xdr:cNvSpPr txBox="1"/>
      </xdr:nvSpPr>
      <xdr:spPr>
        <a:xfrm>
          <a:off x="15214111" y="51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11153</xdr:rowOff>
    </xdr:from>
    <xdr:to>
      <xdr:col>76</xdr:col>
      <xdr:colOff>165100</xdr:colOff>
      <xdr:row>32</xdr:row>
      <xdr:rowOff>112753</xdr:rowOff>
    </xdr:to>
    <xdr:sp macro="" textlink="">
      <xdr:nvSpPr>
        <xdr:cNvPr id="536" name="楕円 535"/>
        <xdr:cNvSpPr/>
      </xdr:nvSpPr>
      <xdr:spPr>
        <a:xfrm>
          <a:off x="14541500" y="54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129280</xdr:rowOff>
    </xdr:from>
    <xdr:ext cx="534377" cy="259045"/>
    <xdr:sp macro="" textlink="">
      <xdr:nvSpPr>
        <xdr:cNvPr id="537" name="テキスト ボックス 536"/>
        <xdr:cNvSpPr txBox="1"/>
      </xdr:nvSpPr>
      <xdr:spPr>
        <a:xfrm>
          <a:off x="14325111" y="52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15679</xdr:rowOff>
    </xdr:from>
    <xdr:to>
      <xdr:col>72</xdr:col>
      <xdr:colOff>38100</xdr:colOff>
      <xdr:row>32</xdr:row>
      <xdr:rowOff>117279</xdr:rowOff>
    </xdr:to>
    <xdr:sp macro="" textlink="">
      <xdr:nvSpPr>
        <xdr:cNvPr id="538" name="楕円 537"/>
        <xdr:cNvSpPr/>
      </xdr:nvSpPr>
      <xdr:spPr>
        <a:xfrm>
          <a:off x="13652500" y="55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133806</xdr:rowOff>
    </xdr:from>
    <xdr:ext cx="534377" cy="259045"/>
    <xdr:sp macro="" textlink="">
      <xdr:nvSpPr>
        <xdr:cNvPr id="539" name="テキスト ボックス 538"/>
        <xdr:cNvSpPr txBox="1"/>
      </xdr:nvSpPr>
      <xdr:spPr>
        <a:xfrm>
          <a:off x="13436111" y="527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89334</xdr:rowOff>
    </xdr:from>
    <xdr:to>
      <xdr:col>67</xdr:col>
      <xdr:colOff>101600</xdr:colOff>
      <xdr:row>33</xdr:row>
      <xdr:rowOff>19484</xdr:rowOff>
    </xdr:to>
    <xdr:sp macro="" textlink="">
      <xdr:nvSpPr>
        <xdr:cNvPr id="540" name="楕円 539"/>
        <xdr:cNvSpPr/>
      </xdr:nvSpPr>
      <xdr:spPr>
        <a:xfrm>
          <a:off x="12763500" y="55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36011</xdr:rowOff>
    </xdr:from>
    <xdr:ext cx="534377" cy="259045"/>
    <xdr:sp macro="" textlink="">
      <xdr:nvSpPr>
        <xdr:cNvPr id="541" name="テキスト ボックス 540"/>
        <xdr:cNvSpPr txBox="1"/>
      </xdr:nvSpPr>
      <xdr:spPr>
        <a:xfrm>
          <a:off x="12547111" y="53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3477</xdr:rowOff>
    </xdr:from>
    <xdr:to>
      <xdr:col>85</xdr:col>
      <xdr:colOff>127000</xdr:colOff>
      <xdr:row>57</xdr:row>
      <xdr:rowOff>29476</xdr:rowOff>
    </xdr:to>
    <xdr:cxnSp macro="">
      <xdr:nvCxnSpPr>
        <xdr:cNvPr id="570" name="直線コネクタ 569"/>
        <xdr:cNvCxnSpPr/>
      </xdr:nvCxnSpPr>
      <xdr:spPr>
        <a:xfrm>
          <a:off x="15481300" y="9604677"/>
          <a:ext cx="838200" cy="19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3477</xdr:rowOff>
    </xdr:from>
    <xdr:to>
      <xdr:col>81</xdr:col>
      <xdr:colOff>50800</xdr:colOff>
      <xdr:row>57</xdr:row>
      <xdr:rowOff>66997</xdr:rowOff>
    </xdr:to>
    <xdr:cxnSp macro="">
      <xdr:nvCxnSpPr>
        <xdr:cNvPr id="573" name="直線コネクタ 572"/>
        <xdr:cNvCxnSpPr/>
      </xdr:nvCxnSpPr>
      <xdr:spPr>
        <a:xfrm flipV="1">
          <a:off x="14592300" y="9604677"/>
          <a:ext cx="889000" cy="2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62083</xdr:rowOff>
    </xdr:from>
    <xdr:to>
      <xdr:col>76</xdr:col>
      <xdr:colOff>114300</xdr:colOff>
      <xdr:row>57</xdr:row>
      <xdr:rowOff>66997</xdr:rowOff>
    </xdr:to>
    <xdr:cxnSp macro="">
      <xdr:nvCxnSpPr>
        <xdr:cNvPr id="576" name="直線コネクタ 575"/>
        <xdr:cNvCxnSpPr/>
      </xdr:nvCxnSpPr>
      <xdr:spPr>
        <a:xfrm>
          <a:off x="13703300" y="9834733"/>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62083</xdr:rowOff>
    </xdr:from>
    <xdr:to>
      <xdr:col>71</xdr:col>
      <xdr:colOff>177800</xdr:colOff>
      <xdr:row>57</xdr:row>
      <xdr:rowOff>89202</xdr:rowOff>
    </xdr:to>
    <xdr:cxnSp macro="">
      <xdr:nvCxnSpPr>
        <xdr:cNvPr id="579" name="直線コネクタ 578"/>
        <xdr:cNvCxnSpPr/>
      </xdr:nvCxnSpPr>
      <xdr:spPr>
        <a:xfrm flipV="1">
          <a:off x="12814300" y="9834733"/>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150126</xdr:rowOff>
    </xdr:from>
    <xdr:to>
      <xdr:col>85</xdr:col>
      <xdr:colOff>177800</xdr:colOff>
      <xdr:row>57</xdr:row>
      <xdr:rowOff>80276</xdr:rowOff>
    </xdr:to>
    <xdr:sp macro="" textlink="">
      <xdr:nvSpPr>
        <xdr:cNvPr id="589" name="楕円 588"/>
        <xdr:cNvSpPr/>
      </xdr:nvSpPr>
      <xdr:spPr>
        <a:xfrm>
          <a:off x="162687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65053</xdr:rowOff>
    </xdr:from>
    <xdr:ext cx="534377" cy="259045"/>
    <xdr:sp macro="" textlink="">
      <xdr:nvSpPr>
        <xdr:cNvPr id="590" name="教育費該当値テキスト"/>
        <xdr:cNvSpPr txBox="1"/>
      </xdr:nvSpPr>
      <xdr:spPr>
        <a:xfrm>
          <a:off x="16370300" y="96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124127</xdr:rowOff>
    </xdr:from>
    <xdr:to>
      <xdr:col>81</xdr:col>
      <xdr:colOff>101600</xdr:colOff>
      <xdr:row>56</xdr:row>
      <xdr:rowOff>54277</xdr:rowOff>
    </xdr:to>
    <xdr:sp macro="" textlink="">
      <xdr:nvSpPr>
        <xdr:cNvPr id="591" name="楕円 590"/>
        <xdr:cNvSpPr/>
      </xdr:nvSpPr>
      <xdr:spPr>
        <a:xfrm>
          <a:off x="15430500" y="95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70804</xdr:rowOff>
    </xdr:from>
    <xdr:ext cx="534377" cy="259045"/>
    <xdr:sp macro="" textlink="">
      <xdr:nvSpPr>
        <xdr:cNvPr id="592" name="テキスト ボックス 591"/>
        <xdr:cNvSpPr txBox="1"/>
      </xdr:nvSpPr>
      <xdr:spPr>
        <a:xfrm>
          <a:off x="15214111" y="93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16197</xdr:rowOff>
    </xdr:from>
    <xdr:to>
      <xdr:col>76</xdr:col>
      <xdr:colOff>165100</xdr:colOff>
      <xdr:row>57</xdr:row>
      <xdr:rowOff>117797</xdr:rowOff>
    </xdr:to>
    <xdr:sp macro="" textlink="">
      <xdr:nvSpPr>
        <xdr:cNvPr id="593" name="楕円 592"/>
        <xdr:cNvSpPr/>
      </xdr:nvSpPr>
      <xdr:spPr>
        <a:xfrm>
          <a:off x="14541500" y="97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108924</xdr:rowOff>
    </xdr:from>
    <xdr:ext cx="534377" cy="259045"/>
    <xdr:sp macro="" textlink="">
      <xdr:nvSpPr>
        <xdr:cNvPr id="594" name="テキスト ボックス 593"/>
        <xdr:cNvSpPr txBox="1"/>
      </xdr:nvSpPr>
      <xdr:spPr>
        <a:xfrm>
          <a:off x="14325111" y="988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11283</xdr:rowOff>
    </xdr:from>
    <xdr:to>
      <xdr:col>72</xdr:col>
      <xdr:colOff>38100</xdr:colOff>
      <xdr:row>57</xdr:row>
      <xdr:rowOff>112883</xdr:rowOff>
    </xdr:to>
    <xdr:sp macro="" textlink="">
      <xdr:nvSpPr>
        <xdr:cNvPr id="595" name="楕円 594"/>
        <xdr:cNvSpPr/>
      </xdr:nvSpPr>
      <xdr:spPr>
        <a:xfrm>
          <a:off x="13652500" y="97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104010</xdr:rowOff>
    </xdr:from>
    <xdr:ext cx="534377" cy="259045"/>
    <xdr:sp macro="" textlink="">
      <xdr:nvSpPr>
        <xdr:cNvPr id="596" name="テキスト ボックス 595"/>
        <xdr:cNvSpPr txBox="1"/>
      </xdr:nvSpPr>
      <xdr:spPr>
        <a:xfrm>
          <a:off x="13436111" y="987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38402</xdr:rowOff>
    </xdr:from>
    <xdr:to>
      <xdr:col>67</xdr:col>
      <xdr:colOff>101600</xdr:colOff>
      <xdr:row>57</xdr:row>
      <xdr:rowOff>140002</xdr:rowOff>
    </xdr:to>
    <xdr:sp macro="" textlink="">
      <xdr:nvSpPr>
        <xdr:cNvPr id="597" name="楕円 596"/>
        <xdr:cNvSpPr/>
      </xdr:nvSpPr>
      <xdr:spPr>
        <a:xfrm>
          <a:off x="127635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131129</xdr:rowOff>
    </xdr:from>
    <xdr:ext cx="534377" cy="259045"/>
    <xdr:sp macro="" textlink="">
      <xdr:nvSpPr>
        <xdr:cNvPr id="598" name="テキスト ボックス 597"/>
        <xdr:cNvSpPr txBox="1"/>
      </xdr:nvSpPr>
      <xdr:spPr>
        <a:xfrm>
          <a:off x="12547111" y="990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35153</xdr:rowOff>
    </xdr:from>
    <xdr:to>
      <xdr:col>85</xdr:col>
      <xdr:colOff>127000</xdr:colOff>
      <xdr:row>78</xdr:row>
      <xdr:rowOff>69005</xdr:rowOff>
    </xdr:to>
    <xdr:cxnSp macro="">
      <xdr:nvCxnSpPr>
        <xdr:cNvPr id="627" name="直線コネクタ 626"/>
        <xdr:cNvCxnSpPr/>
      </xdr:nvCxnSpPr>
      <xdr:spPr>
        <a:xfrm>
          <a:off x="15481300" y="13408253"/>
          <a:ext cx="8382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93675</xdr:rowOff>
    </xdr:from>
    <xdr:to>
      <xdr:col>81</xdr:col>
      <xdr:colOff>50800</xdr:colOff>
      <xdr:row>78</xdr:row>
      <xdr:rowOff>35153</xdr:rowOff>
    </xdr:to>
    <xdr:cxnSp macro="">
      <xdr:nvCxnSpPr>
        <xdr:cNvPr id="630" name="直線コネクタ 629"/>
        <xdr:cNvCxnSpPr/>
      </xdr:nvCxnSpPr>
      <xdr:spPr>
        <a:xfrm>
          <a:off x="14592300" y="13295325"/>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93675</xdr:rowOff>
    </xdr:from>
    <xdr:to>
      <xdr:col>76</xdr:col>
      <xdr:colOff>114300</xdr:colOff>
      <xdr:row>77</xdr:row>
      <xdr:rowOff>104990</xdr:rowOff>
    </xdr:to>
    <xdr:cxnSp macro="">
      <xdr:nvCxnSpPr>
        <xdr:cNvPr id="633" name="直線コネクタ 632"/>
        <xdr:cNvCxnSpPr/>
      </xdr:nvCxnSpPr>
      <xdr:spPr>
        <a:xfrm flipV="1">
          <a:off x="13703300" y="13295325"/>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104990</xdr:rowOff>
    </xdr:from>
    <xdr:to>
      <xdr:col>71</xdr:col>
      <xdr:colOff>177800</xdr:colOff>
      <xdr:row>78</xdr:row>
      <xdr:rowOff>69214</xdr:rowOff>
    </xdr:to>
    <xdr:cxnSp macro="">
      <xdr:nvCxnSpPr>
        <xdr:cNvPr id="636" name="直線コネクタ 635"/>
        <xdr:cNvCxnSpPr/>
      </xdr:nvCxnSpPr>
      <xdr:spPr>
        <a:xfrm flipV="1">
          <a:off x="12814300" y="13306640"/>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18205</xdr:rowOff>
    </xdr:from>
    <xdr:to>
      <xdr:col>85</xdr:col>
      <xdr:colOff>177800</xdr:colOff>
      <xdr:row>78</xdr:row>
      <xdr:rowOff>119805</xdr:rowOff>
    </xdr:to>
    <xdr:sp macro="" textlink="">
      <xdr:nvSpPr>
        <xdr:cNvPr id="646" name="楕円 645"/>
        <xdr:cNvSpPr/>
      </xdr:nvSpPr>
      <xdr:spPr>
        <a:xfrm>
          <a:off x="16268700" y="133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168082</xdr:rowOff>
    </xdr:from>
    <xdr:ext cx="469744" cy="259045"/>
    <xdr:sp macro="" textlink="">
      <xdr:nvSpPr>
        <xdr:cNvPr id="647" name="災害復旧費該当値テキスト"/>
        <xdr:cNvSpPr txBox="1"/>
      </xdr:nvSpPr>
      <xdr:spPr>
        <a:xfrm>
          <a:off x="16370300" y="1336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155803</xdr:rowOff>
    </xdr:from>
    <xdr:to>
      <xdr:col>81</xdr:col>
      <xdr:colOff>101600</xdr:colOff>
      <xdr:row>78</xdr:row>
      <xdr:rowOff>85953</xdr:rowOff>
    </xdr:to>
    <xdr:sp macro="" textlink="">
      <xdr:nvSpPr>
        <xdr:cNvPr id="648" name="楕円 647"/>
        <xdr:cNvSpPr/>
      </xdr:nvSpPr>
      <xdr:spPr>
        <a:xfrm>
          <a:off x="15430500" y="133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102480</xdr:rowOff>
    </xdr:from>
    <xdr:ext cx="469744" cy="259045"/>
    <xdr:sp macro="" textlink="">
      <xdr:nvSpPr>
        <xdr:cNvPr id="649" name="テキスト ボックス 648"/>
        <xdr:cNvSpPr txBox="1"/>
      </xdr:nvSpPr>
      <xdr:spPr>
        <a:xfrm>
          <a:off x="15246428" y="131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42875</xdr:rowOff>
    </xdr:from>
    <xdr:to>
      <xdr:col>76</xdr:col>
      <xdr:colOff>165100</xdr:colOff>
      <xdr:row>77</xdr:row>
      <xdr:rowOff>144475</xdr:rowOff>
    </xdr:to>
    <xdr:sp macro="" textlink="">
      <xdr:nvSpPr>
        <xdr:cNvPr id="650" name="楕円 649"/>
        <xdr:cNvSpPr/>
      </xdr:nvSpPr>
      <xdr:spPr>
        <a:xfrm>
          <a:off x="14541500" y="132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161002</xdr:rowOff>
    </xdr:from>
    <xdr:ext cx="534377" cy="259045"/>
    <xdr:sp macro="" textlink="">
      <xdr:nvSpPr>
        <xdr:cNvPr id="651" name="テキスト ボックス 650"/>
        <xdr:cNvSpPr txBox="1"/>
      </xdr:nvSpPr>
      <xdr:spPr>
        <a:xfrm>
          <a:off x="14325111" y="130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54190</xdr:rowOff>
    </xdr:from>
    <xdr:to>
      <xdr:col>72</xdr:col>
      <xdr:colOff>38100</xdr:colOff>
      <xdr:row>77</xdr:row>
      <xdr:rowOff>155790</xdr:rowOff>
    </xdr:to>
    <xdr:sp macro="" textlink="">
      <xdr:nvSpPr>
        <xdr:cNvPr id="652" name="楕円 651"/>
        <xdr:cNvSpPr/>
      </xdr:nvSpPr>
      <xdr:spPr>
        <a:xfrm>
          <a:off x="13652500" y="132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xdr:rowOff>
    </xdr:from>
    <xdr:ext cx="534377" cy="259045"/>
    <xdr:sp macro="" textlink="">
      <xdr:nvSpPr>
        <xdr:cNvPr id="653" name="テキスト ボックス 652"/>
        <xdr:cNvSpPr txBox="1"/>
      </xdr:nvSpPr>
      <xdr:spPr>
        <a:xfrm>
          <a:off x="13436111" y="13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18414</xdr:rowOff>
    </xdr:from>
    <xdr:to>
      <xdr:col>67</xdr:col>
      <xdr:colOff>101600</xdr:colOff>
      <xdr:row>78</xdr:row>
      <xdr:rowOff>120014</xdr:rowOff>
    </xdr:to>
    <xdr:sp macro="" textlink="">
      <xdr:nvSpPr>
        <xdr:cNvPr id="654" name="楕円 653"/>
        <xdr:cNvSpPr/>
      </xdr:nvSpPr>
      <xdr:spPr>
        <a:xfrm>
          <a:off x="127635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136541</xdr:rowOff>
    </xdr:from>
    <xdr:ext cx="469744" cy="259045"/>
    <xdr:sp macro="" textlink="">
      <xdr:nvSpPr>
        <xdr:cNvPr id="655" name="テキスト ボックス 654"/>
        <xdr:cNvSpPr txBox="1"/>
      </xdr:nvSpPr>
      <xdr:spPr>
        <a:xfrm>
          <a:off x="12579428" y="131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17518</xdr:rowOff>
    </xdr:from>
    <xdr:to>
      <xdr:col>85</xdr:col>
      <xdr:colOff>127000</xdr:colOff>
      <xdr:row>95</xdr:row>
      <xdr:rowOff>127236</xdr:rowOff>
    </xdr:to>
    <xdr:cxnSp macro="">
      <xdr:nvCxnSpPr>
        <xdr:cNvPr id="687" name="直線コネクタ 686"/>
        <xdr:cNvCxnSpPr/>
      </xdr:nvCxnSpPr>
      <xdr:spPr>
        <a:xfrm flipV="1">
          <a:off x="15481300" y="16305268"/>
          <a:ext cx="838200" cy="10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127236</xdr:rowOff>
    </xdr:from>
    <xdr:to>
      <xdr:col>81</xdr:col>
      <xdr:colOff>50800</xdr:colOff>
      <xdr:row>95</xdr:row>
      <xdr:rowOff>157814</xdr:rowOff>
    </xdr:to>
    <xdr:cxnSp macro="">
      <xdr:nvCxnSpPr>
        <xdr:cNvPr id="690" name="直線コネクタ 689"/>
        <xdr:cNvCxnSpPr/>
      </xdr:nvCxnSpPr>
      <xdr:spPr>
        <a:xfrm flipV="1">
          <a:off x="14592300" y="16414986"/>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157814</xdr:rowOff>
    </xdr:from>
    <xdr:to>
      <xdr:col>76</xdr:col>
      <xdr:colOff>114300</xdr:colOff>
      <xdr:row>96</xdr:row>
      <xdr:rowOff>54749</xdr:rowOff>
    </xdr:to>
    <xdr:cxnSp macro="">
      <xdr:nvCxnSpPr>
        <xdr:cNvPr id="693" name="直線コネクタ 692"/>
        <xdr:cNvCxnSpPr/>
      </xdr:nvCxnSpPr>
      <xdr:spPr>
        <a:xfrm flipV="1">
          <a:off x="13703300" y="16445564"/>
          <a:ext cx="8890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54749</xdr:rowOff>
    </xdr:from>
    <xdr:to>
      <xdr:col>71</xdr:col>
      <xdr:colOff>177800</xdr:colOff>
      <xdr:row>96</xdr:row>
      <xdr:rowOff>128499</xdr:rowOff>
    </xdr:to>
    <xdr:cxnSp macro="">
      <xdr:nvCxnSpPr>
        <xdr:cNvPr id="696" name="直線コネクタ 695"/>
        <xdr:cNvCxnSpPr/>
      </xdr:nvCxnSpPr>
      <xdr:spPr>
        <a:xfrm flipV="1">
          <a:off x="12814300" y="16513949"/>
          <a:ext cx="889000" cy="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138168</xdr:rowOff>
    </xdr:from>
    <xdr:to>
      <xdr:col>85</xdr:col>
      <xdr:colOff>177800</xdr:colOff>
      <xdr:row>95</xdr:row>
      <xdr:rowOff>68318</xdr:rowOff>
    </xdr:to>
    <xdr:sp macro="" textlink="">
      <xdr:nvSpPr>
        <xdr:cNvPr id="706" name="楕円 705"/>
        <xdr:cNvSpPr/>
      </xdr:nvSpPr>
      <xdr:spPr>
        <a:xfrm>
          <a:off x="16268700" y="162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161045</xdr:rowOff>
    </xdr:from>
    <xdr:ext cx="599010" cy="259045"/>
    <xdr:sp macro="" textlink="">
      <xdr:nvSpPr>
        <xdr:cNvPr id="707" name="公債費該当値テキスト"/>
        <xdr:cNvSpPr txBox="1"/>
      </xdr:nvSpPr>
      <xdr:spPr>
        <a:xfrm>
          <a:off x="16370300" y="1610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76436</xdr:rowOff>
    </xdr:from>
    <xdr:to>
      <xdr:col>81</xdr:col>
      <xdr:colOff>101600</xdr:colOff>
      <xdr:row>96</xdr:row>
      <xdr:rowOff>6586</xdr:rowOff>
    </xdr:to>
    <xdr:sp macro="" textlink="">
      <xdr:nvSpPr>
        <xdr:cNvPr id="708" name="楕円 707"/>
        <xdr:cNvSpPr/>
      </xdr:nvSpPr>
      <xdr:spPr>
        <a:xfrm>
          <a:off x="15430500" y="163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23113</xdr:rowOff>
    </xdr:from>
    <xdr:ext cx="534377" cy="259045"/>
    <xdr:sp macro="" textlink="">
      <xdr:nvSpPr>
        <xdr:cNvPr id="709" name="テキスト ボックス 708"/>
        <xdr:cNvSpPr txBox="1"/>
      </xdr:nvSpPr>
      <xdr:spPr>
        <a:xfrm>
          <a:off x="15214111" y="161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107014</xdr:rowOff>
    </xdr:from>
    <xdr:to>
      <xdr:col>76</xdr:col>
      <xdr:colOff>165100</xdr:colOff>
      <xdr:row>96</xdr:row>
      <xdr:rowOff>37164</xdr:rowOff>
    </xdr:to>
    <xdr:sp macro="" textlink="">
      <xdr:nvSpPr>
        <xdr:cNvPr id="710" name="楕円 709"/>
        <xdr:cNvSpPr/>
      </xdr:nvSpPr>
      <xdr:spPr>
        <a:xfrm>
          <a:off x="14541500" y="163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53691</xdr:rowOff>
    </xdr:from>
    <xdr:ext cx="534377" cy="259045"/>
    <xdr:sp macro="" textlink="">
      <xdr:nvSpPr>
        <xdr:cNvPr id="711" name="テキスト ボックス 710"/>
        <xdr:cNvSpPr txBox="1"/>
      </xdr:nvSpPr>
      <xdr:spPr>
        <a:xfrm>
          <a:off x="14325111" y="16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3949</xdr:rowOff>
    </xdr:from>
    <xdr:to>
      <xdr:col>72</xdr:col>
      <xdr:colOff>38100</xdr:colOff>
      <xdr:row>96</xdr:row>
      <xdr:rowOff>105549</xdr:rowOff>
    </xdr:to>
    <xdr:sp macro="" textlink="">
      <xdr:nvSpPr>
        <xdr:cNvPr id="712" name="楕円 711"/>
        <xdr:cNvSpPr/>
      </xdr:nvSpPr>
      <xdr:spPr>
        <a:xfrm>
          <a:off x="13652500" y="164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122076</xdr:rowOff>
    </xdr:from>
    <xdr:ext cx="534377" cy="259045"/>
    <xdr:sp macro="" textlink="">
      <xdr:nvSpPr>
        <xdr:cNvPr id="713" name="テキスト ボックス 712"/>
        <xdr:cNvSpPr txBox="1"/>
      </xdr:nvSpPr>
      <xdr:spPr>
        <a:xfrm>
          <a:off x="13436111" y="162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77699</xdr:rowOff>
    </xdr:from>
    <xdr:to>
      <xdr:col>67</xdr:col>
      <xdr:colOff>101600</xdr:colOff>
      <xdr:row>97</xdr:row>
      <xdr:rowOff>7849</xdr:rowOff>
    </xdr:to>
    <xdr:sp macro="" textlink="">
      <xdr:nvSpPr>
        <xdr:cNvPr id="714" name="楕円 713"/>
        <xdr:cNvSpPr/>
      </xdr:nvSpPr>
      <xdr:spPr>
        <a:xfrm>
          <a:off x="12763500" y="165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24376</xdr:rowOff>
    </xdr:from>
    <xdr:ext cx="534377" cy="259045"/>
    <xdr:sp macro="" textlink="">
      <xdr:nvSpPr>
        <xdr:cNvPr id="715" name="テキスト ボックス 714"/>
        <xdr:cNvSpPr txBox="1"/>
      </xdr:nvSpPr>
      <xdr:spPr>
        <a:xfrm>
          <a:off x="12547111" y="163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千円となっており、前年度より増となった。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特別定額給付金事業による補助費等の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増が主な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千円となっており、前年度より増となった。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生活者・事業者支援商品券支給事業による補助費等の増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り増加傾向が続いているが、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国費等の財源確保を第一に、地方債を活用する際は財政措置の有利な地方債の活用と発行の抑制を継続的に行い、公債費の抑制に努める。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財政調整基金残高の標準財政規模比について、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％減少している。また、実質収支額は黒字だが、実質単年度収支については赤字となっている。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一般会計は、特別定額給付金事業及び生活者・事業者支援商品券支給事業による補助費等の増により投資的経費が増となる一方で、地方交付税の増などにより黒字となり、前年度比</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他会計についても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黒字となっており、過去５年間の年度ごとに多少の増減はあるものの、標準財政規模比は横ばい傾向にある。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15156890</v>
      </c>
      <c r="BO4" s="433"/>
      <c r="BP4" s="433"/>
      <c r="BQ4" s="433"/>
      <c r="BR4" s="433"/>
      <c r="BS4" s="433"/>
      <c r="BT4" s="433"/>
      <c r="BU4" s="434"/>
      <c r="BV4" s="432">
        <v>12882729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11.9</v>
      </c>
      <c r="CU4" s="439"/>
      <c r="CV4" s="439"/>
      <c r="CW4" s="439"/>
      <c r="CX4" s="439"/>
      <c r="CY4" s="439"/>
      <c r="CZ4" s="439"/>
      <c r="DA4" s="440"/>
      <c r="DB4" s="438">
        <v>9.6</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14190125</v>
      </c>
      <c r="BO5" s="470"/>
      <c r="BP5" s="470"/>
      <c r="BQ5" s="470"/>
      <c r="BR5" s="470"/>
      <c r="BS5" s="470"/>
      <c r="BT5" s="470"/>
      <c r="BU5" s="471"/>
      <c r="BV5" s="469">
        <v>12186135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90.8</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966765</v>
      </c>
      <c r="BO6" s="470"/>
      <c r="BP6" s="470"/>
      <c r="BQ6" s="470"/>
      <c r="BR6" s="470"/>
      <c r="BS6" s="470"/>
      <c r="BT6" s="470"/>
      <c r="BU6" s="471"/>
      <c r="BV6" s="469">
        <v>696594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89.2</v>
      </c>
      <c r="CU6" s="507"/>
      <c r="CV6" s="507"/>
      <c r="CW6" s="507"/>
      <c r="CX6" s="507"/>
      <c r="CY6" s="507"/>
      <c r="CZ6" s="507"/>
      <c r="DA6" s="508"/>
      <c r="DB6" s="506">
        <v>90.8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86720</v>
      </c>
      <c r="BO7" s="470"/>
      <c r="BP7" s="470"/>
      <c r="BQ7" s="470"/>
      <c r="BR7" s="470"/>
      <c r="BS7" s="470"/>
      <c r="BT7" s="470"/>
      <c r="BU7" s="471"/>
      <c r="BV7" s="469">
        <v>26530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7369728</v>
      </c>
      <c r="CU7" s="470"/>
      <c r="CV7" s="470"/>
      <c r="CW7" s="470"/>
      <c r="CX7" s="470"/>
      <c r="CY7" s="470"/>
      <c r="CZ7" s="470"/>
      <c r="DA7" s="471"/>
      <c r="DB7" s="469">
        <v>7011663</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880045</v>
      </c>
      <c r="BO8" s="470"/>
      <c r="BP8" s="470"/>
      <c r="BQ8" s="470"/>
      <c r="BR8" s="470"/>
      <c r="BS8" s="470"/>
      <c r="BT8" s="470"/>
      <c r="BU8" s="471"/>
      <c r="BV8" s="469">
        <v>670064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0.26</v>
      </c>
      <c r="CU8" s="510"/>
      <c r="CV8" s="510"/>
      <c r="CW8" s="510"/>
      <c r="CX8" s="510"/>
      <c r="CY8" s="510"/>
      <c r="CZ8" s="510"/>
      <c r="DA8" s="511"/>
      <c r="DB8" s="509">
        <v>0.26</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15965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93</v>
      </c>
      <c r="AV9" s="502"/>
      <c r="AW9" s="502"/>
      <c r="AX9" s="502"/>
      <c r="AY9" s="503" t="s">
        <v>116</v>
      </c>
      <c r="AZ9" s="504"/>
      <c r="BA9" s="504"/>
      <c r="BB9" s="504"/>
      <c r="BC9" s="504"/>
      <c r="BD9" s="504"/>
      <c r="BE9" s="504"/>
      <c r="BF9" s="504"/>
      <c r="BG9" s="504"/>
      <c r="BH9" s="504"/>
      <c r="BI9" s="504"/>
      <c r="BJ9" s="504"/>
      <c r="BK9" s="504"/>
      <c r="BL9" s="504"/>
      <c r="BM9" s="505"/>
      <c r="BN9" s="469">
        <v>209981</v>
      </c>
      <c r="BO9" s="470"/>
      <c r="BP9" s="470"/>
      <c r="BQ9" s="470"/>
      <c r="BR9" s="470"/>
      <c r="BS9" s="470"/>
      <c r="BT9" s="470"/>
      <c r="BU9" s="471"/>
      <c r="BV9" s="469">
        <v>84661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17.7</v>
      </c>
      <c r="CU9" s="467"/>
      <c r="CV9" s="467"/>
      <c r="CW9" s="467"/>
      <c r="CX9" s="467"/>
      <c r="CY9" s="467"/>
      <c r="CZ9" s="467"/>
      <c r="DA9" s="468"/>
      <c r="DB9" s="466">
        <v>17.899999999999999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17322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109</v>
      </c>
      <c r="AV10" s="502"/>
      <c r="AW10" s="502"/>
      <c r="AX10" s="502"/>
      <c r="AY10" s="503" t="s">
        <v>120</v>
      </c>
      <c r="AZ10" s="504"/>
      <c r="BA10" s="504"/>
      <c r="BB10" s="504"/>
      <c r="BC10" s="504"/>
      <c r="BD10" s="504"/>
      <c r="BE10" s="504"/>
      <c r="BF10" s="504"/>
      <c r="BG10" s="504"/>
      <c r="BH10" s="504"/>
      <c r="BI10" s="504"/>
      <c r="BJ10" s="504"/>
      <c r="BK10" s="504"/>
      <c r="BL10" s="504"/>
      <c r="BM10" s="505"/>
      <c r="BN10" s="469">
        <v>3014</v>
      </c>
      <c r="BO10" s="470"/>
      <c r="BP10" s="470"/>
      <c r="BQ10" s="470"/>
      <c r="BR10" s="470"/>
      <c r="BS10" s="470"/>
      <c r="BT10" s="470"/>
      <c r="BU10" s="471"/>
      <c r="BV10" s="469">
        <v>3258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16396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300000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16288</v>
      </c>
      <c r="S13" s="554"/>
      <c r="T13" s="554"/>
      <c r="U13" s="554"/>
      <c r="V13" s="555"/>
      <c r="W13" s="485" t="s">
        <v>138</v>
      </c>
      <c r="X13" s="486"/>
      <c r="Y13" s="486"/>
      <c r="Z13" s="486"/>
      <c r="AA13" s="486"/>
      <c r="AB13" s="476"/>
      <c r="AC13" s="520">
        <v>578</v>
      </c>
      <c r="AD13" s="521"/>
      <c r="AE13" s="521"/>
      <c r="AF13" s="521"/>
      <c r="AG13" s="563"/>
      <c r="AH13" s="520">
        <v>685</v>
      </c>
      <c r="AI13" s="521"/>
      <c r="AJ13" s="521"/>
      <c r="AK13" s="521"/>
      <c r="AL13" s="522"/>
      <c r="AM13" s="498" t="s">
        <v>139</v>
      </c>
      <c r="AN13" s="499"/>
      <c r="AO13" s="499"/>
      <c r="AP13" s="499"/>
      <c r="AQ13" s="499"/>
      <c r="AR13" s="499"/>
      <c r="AS13" s="499"/>
      <c r="AT13" s="500"/>
      <c r="AU13" s="501" t="s">
        <v>109</v>
      </c>
      <c r="AV13" s="502"/>
      <c r="AW13" s="502"/>
      <c r="AX13" s="502"/>
      <c r="AY13" s="503" t="s">
        <v>140</v>
      </c>
      <c r="AZ13" s="504"/>
      <c r="BA13" s="504"/>
      <c r="BB13" s="504"/>
      <c r="BC13" s="504"/>
      <c r="BD13" s="504"/>
      <c r="BE13" s="504"/>
      <c r="BF13" s="504"/>
      <c r="BG13" s="504"/>
      <c r="BH13" s="504"/>
      <c r="BI13" s="504"/>
      <c r="BJ13" s="504"/>
      <c r="BK13" s="504"/>
      <c r="BL13" s="504"/>
      <c r="BM13" s="505"/>
      <c r="BN13" s="469">
        <v>-87005</v>
      </c>
      <c r="BO13" s="470"/>
      <c r="BP13" s="470"/>
      <c r="BQ13" s="470"/>
      <c r="BR13" s="470"/>
      <c r="BS13" s="470"/>
      <c r="BT13" s="470"/>
      <c r="BU13" s="471"/>
      <c r="BV13" s="469">
        <v>-212081</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4.0999999999999996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16694</v>
      </c>
      <c r="S14" s="554"/>
      <c r="T14" s="554"/>
      <c r="U14" s="554"/>
      <c r="V14" s="555"/>
      <c r="W14" s="459"/>
      <c r="X14" s="460"/>
      <c r="Y14" s="460"/>
      <c r="Z14" s="460"/>
      <c r="AA14" s="460"/>
      <c r="AB14" s="449"/>
      <c r="AC14" s="556">
        <v>8</v>
      </c>
      <c r="AD14" s="557"/>
      <c r="AE14" s="557"/>
      <c r="AF14" s="557"/>
      <c r="AG14" s="558"/>
      <c r="AH14" s="556">
        <v>8.6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144</v>
      </c>
      <c r="N15" s="561"/>
      <c r="O15" s="561"/>
      <c r="P15" s="561"/>
      <c r="Q15" s="562"/>
      <c r="R15" s="553">
        <v>16583</v>
      </c>
      <c r="S15" s="554"/>
      <c r="T15" s="554"/>
      <c r="U15" s="554"/>
      <c r="V15" s="555"/>
      <c r="W15" s="485" t="s">
        <v>145</v>
      </c>
      <c r="X15" s="486"/>
      <c r="Y15" s="486"/>
      <c r="Z15" s="486"/>
      <c r="AA15" s="486"/>
      <c r="AB15" s="476"/>
      <c r="AC15" s="520">
        <v>1255</v>
      </c>
      <c r="AD15" s="521"/>
      <c r="AE15" s="521"/>
      <c r="AF15" s="521"/>
      <c r="AG15" s="563"/>
      <c r="AH15" s="520">
        <v>1449</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1743916</v>
      </c>
      <c r="BO15" s="433"/>
      <c r="BP15" s="433"/>
      <c r="BQ15" s="433"/>
      <c r="BR15" s="433"/>
      <c r="BS15" s="433"/>
      <c r="BT15" s="433"/>
      <c r="BU15" s="434"/>
      <c r="BV15" s="432">
        <v>1639095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17.399999999999999</v>
      </c>
      <c r="AD16" s="557"/>
      <c r="AE16" s="557"/>
      <c r="AF16" s="557"/>
      <c r="AG16" s="558"/>
      <c r="AH16" s="556">
        <v>18.2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6729948</v>
      </c>
      <c r="BO16" s="470"/>
      <c r="BP16" s="470"/>
      <c r="BQ16" s="470"/>
      <c r="BR16" s="470"/>
      <c r="BS16" s="470"/>
      <c r="BT16" s="470"/>
      <c r="BU16" s="471"/>
      <c r="BV16" s="469">
        <v>6350555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5363</v>
      </c>
      <c r="AD17" s="521"/>
      <c r="AE17" s="521"/>
      <c r="AF17" s="521"/>
      <c r="AG17" s="563"/>
      <c r="AH17" s="520">
        <v>5824</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2154106</v>
      </c>
      <c r="BO17" s="470"/>
      <c r="BP17" s="470"/>
      <c r="BQ17" s="470"/>
      <c r="BR17" s="470"/>
      <c r="BS17" s="470"/>
      <c r="BT17" s="470"/>
      <c r="BU17" s="471"/>
      <c r="BV17" s="469">
        <v>2050926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154</v>
      </c>
      <c r="C18" s="512"/>
      <c r="D18" s="512"/>
      <c r="E18" s="584"/>
      <c r="F18" s="584"/>
      <c r="G18" s="584"/>
      <c r="H18" s="584"/>
      <c r="I18" s="584"/>
      <c r="J18" s="584"/>
      <c r="K18" s="584"/>
      <c r="L18" s="585">
        <v>373.35</v>
      </c>
      <c r="M18" s="585"/>
      <c r="N18" s="585"/>
      <c r="O18" s="585"/>
      <c r="P18" s="585"/>
      <c r="Q18" s="585"/>
      <c r="R18" s="586"/>
      <c r="S18" s="586"/>
      <c r="T18" s="586"/>
      <c r="U18" s="586"/>
      <c r="V18" s="587"/>
      <c r="W18" s="487"/>
      <c r="X18" s="488"/>
      <c r="Y18" s="488"/>
      <c r="Z18" s="488"/>
      <c r="AA18" s="488"/>
      <c r="AB18" s="479"/>
      <c r="AC18" s="588">
        <v>74.5</v>
      </c>
      <c r="AD18" s="589"/>
      <c r="AE18" s="589"/>
      <c r="AF18" s="589"/>
      <c r="AG18" s="590"/>
      <c r="AH18" s="588">
        <v>73.2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6403727</v>
      </c>
      <c r="BO18" s="470"/>
      <c r="BP18" s="470"/>
      <c r="BQ18" s="470"/>
      <c r="BR18" s="470"/>
      <c r="BS18" s="470"/>
      <c r="BT18" s="470"/>
      <c r="BU18" s="471"/>
      <c r="BV18" s="469">
        <v>6229660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156</v>
      </c>
      <c r="C19" s="512"/>
      <c r="D19" s="512"/>
      <c r="E19" s="584"/>
      <c r="F19" s="584"/>
      <c r="G19" s="584"/>
      <c r="H19" s="584"/>
      <c r="I19" s="584"/>
      <c r="J19" s="584"/>
      <c r="K19" s="584"/>
      <c r="L19" s="592">
        <v>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9189982</v>
      </c>
      <c r="BO19" s="470"/>
      <c r="BP19" s="470"/>
      <c r="BQ19" s="470"/>
      <c r="BR19" s="470"/>
      <c r="BS19" s="470"/>
      <c r="BT19" s="470"/>
      <c r="BU19" s="471"/>
      <c r="BV19" s="469">
        <v>8349414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158</v>
      </c>
      <c r="C20" s="512"/>
      <c r="D20" s="512"/>
      <c r="E20" s="584"/>
      <c r="F20" s="584"/>
      <c r="G20" s="584"/>
      <c r="H20" s="584"/>
      <c r="I20" s="584"/>
      <c r="J20" s="584"/>
      <c r="K20" s="584"/>
      <c r="L20" s="592">
        <v>7751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11992741</v>
      </c>
      <c r="BO23" s="470"/>
      <c r="BP23" s="470"/>
      <c r="BQ23" s="470"/>
      <c r="BR23" s="470"/>
      <c r="BS23" s="470"/>
      <c r="BT23" s="470"/>
      <c r="BU23" s="471"/>
      <c r="BV23" s="469">
        <v>12770129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167</v>
      </c>
      <c r="F24" s="499"/>
      <c r="G24" s="499"/>
      <c r="H24" s="499"/>
      <c r="I24" s="499"/>
      <c r="J24" s="499"/>
      <c r="K24" s="500"/>
      <c r="L24" s="520">
        <v>1</v>
      </c>
      <c r="M24" s="521"/>
      <c r="N24" s="521"/>
      <c r="O24" s="521"/>
      <c r="P24" s="563"/>
      <c r="Q24" s="520">
        <v>9000</v>
      </c>
      <c r="R24" s="521"/>
      <c r="S24" s="521"/>
      <c r="T24" s="521"/>
      <c r="U24" s="521"/>
      <c r="V24" s="563"/>
      <c r="W24" s="622"/>
      <c r="X24" s="610"/>
      <c r="Y24" s="611"/>
      <c r="Z24" s="519" t="s">
        <v>168</v>
      </c>
      <c r="AA24" s="499"/>
      <c r="AB24" s="499"/>
      <c r="AC24" s="499"/>
      <c r="AD24" s="499"/>
      <c r="AE24" s="499"/>
      <c r="AF24" s="499"/>
      <c r="AG24" s="500"/>
      <c r="AH24" s="520">
        <v>252</v>
      </c>
      <c r="AI24" s="521"/>
      <c r="AJ24" s="521"/>
      <c r="AK24" s="521"/>
      <c r="AL24" s="563"/>
      <c r="AM24" s="520">
        <v>856296</v>
      </c>
      <c r="AN24" s="521"/>
      <c r="AO24" s="521"/>
      <c r="AP24" s="521"/>
      <c r="AQ24" s="521"/>
      <c r="AR24" s="563"/>
      <c r="AS24" s="520">
        <v>3398</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8247636</v>
      </c>
      <c r="BO24" s="470"/>
      <c r="BP24" s="470"/>
      <c r="BQ24" s="470"/>
      <c r="BR24" s="470"/>
      <c r="BS24" s="470"/>
      <c r="BT24" s="470"/>
      <c r="BU24" s="471"/>
      <c r="BV24" s="469">
        <v>8560864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170</v>
      </c>
      <c r="F25" s="499"/>
      <c r="G25" s="499"/>
      <c r="H25" s="499"/>
      <c r="I25" s="499"/>
      <c r="J25" s="499"/>
      <c r="K25" s="500"/>
      <c r="L25" s="520">
        <v>1</v>
      </c>
      <c r="M25" s="521"/>
      <c r="N25" s="521"/>
      <c r="O25" s="521"/>
      <c r="P25" s="563"/>
      <c r="Q25" s="520">
        <v>6700</v>
      </c>
      <c r="R25" s="521"/>
      <c r="S25" s="521"/>
      <c r="T25" s="521"/>
      <c r="U25" s="521"/>
      <c r="V25" s="563"/>
      <c r="W25" s="622"/>
      <c r="X25" s="610"/>
      <c r="Y25" s="611"/>
      <c r="Z25" s="519" t="s">
        <v>171</v>
      </c>
      <c r="AA25" s="499"/>
      <c r="AB25" s="499"/>
      <c r="AC25" s="499"/>
      <c r="AD25" s="499"/>
      <c r="AE25" s="499"/>
      <c r="AF25" s="499"/>
      <c r="AG25" s="500"/>
      <c r="AH25" s="520">
        <v>80</v>
      </c>
      <c r="AI25" s="521"/>
      <c r="AJ25" s="521"/>
      <c r="AK25" s="521"/>
      <c r="AL25" s="563"/>
      <c r="AM25" s="520">
        <v>273840</v>
      </c>
      <c r="AN25" s="521"/>
      <c r="AO25" s="521"/>
      <c r="AP25" s="521"/>
      <c r="AQ25" s="521"/>
      <c r="AR25" s="563"/>
      <c r="AS25" s="520">
        <v>3423</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1306575</v>
      </c>
      <c r="BO25" s="433"/>
      <c r="BP25" s="433"/>
      <c r="BQ25" s="433"/>
      <c r="BR25" s="433"/>
      <c r="BS25" s="433"/>
      <c r="BT25" s="433"/>
      <c r="BU25" s="434"/>
      <c r="BV25" s="432">
        <v>1363652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173</v>
      </c>
      <c r="F26" s="499"/>
      <c r="G26" s="499"/>
      <c r="H26" s="499"/>
      <c r="I26" s="499"/>
      <c r="J26" s="499"/>
      <c r="K26" s="500"/>
      <c r="L26" s="520">
        <v>1</v>
      </c>
      <c r="M26" s="521"/>
      <c r="N26" s="521"/>
      <c r="O26" s="521"/>
      <c r="P26" s="563"/>
      <c r="Q26" s="520">
        <v>6300</v>
      </c>
      <c r="R26" s="521"/>
      <c r="S26" s="521"/>
      <c r="T26" s="521"/>
      <c r="U26" s="521"/>
      <c r="V26" s="563"/>
      <c r="W26" s="622"/>
      <c r="X26" s="610"/>
      <c r="Y26" s="611"/>
      <c r="Z26" s="519" t="s">
        <v>174</v>
      </c>
      <c r="AA26" s="632"/>
      <c r="AB26" s="632"/>
      <c r="AC26" s="632"/>
      <c r="AD26" s="632"/>
      <c r="AE26" s="632"/>
      <c r="AF26" s="632"/>
      <c r="AG26" s="633"/>
      <c r="AH26" s="520">
        <v>4</v>
      </c>
      <c r="AI26" s="521"/>
      <c r="AJ26" s="521"/>
      <c r="AK26" s="521"/>
      <c r="AL26" s="563"/>
      <c r="AM26" s="520">
        <v>11260</v>
      </c>
      <c r="AN26" s="521"/>
      <c r="AO26" s="521"/>
      <c r="AP26" s="521"/>
      <c r="AQ26" s="521"/>
      <c r="AR26" s="563"/>
      <c r="AS26" s="520">
        <v>2815</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176</v>
      </c>
      <c r="F27" s="499"/>
      <c r="G27" s="499"/>
      <c r="H27" s="499"/>
      <c r="I27" s="499"/>
      <c r="J27" s="499"/>
      <c r="K27" s="500"/>
      <c r="L27" s="520">
        <v>1</v>
      </c>
      <c r="M27" s="521"/>
      <c r="N27" s="521"/>
      <c r="O27" s="521"/>
      <c r="P27" s="563"/>
      <c r="Q27" s="520">
        <v>4400</v>
      </c>
      <c r="R27" s="521"/>
      <c r="S27" s="521"/>
      <c r="T27" s="521"/>
      <c r="U27" s="521"/>
      <c r="V27" s="563"/>
      <c r="W27" s="622"/>
      <c r="X27" s="610"/>
      <c r="Y27" s="611"/>
      <c r="Z27" s="519" t="s">
        <v>177</v>
      </c>
      <c r="AA27" s="499"/>
      <c r="AB27" s="499"/>
      <c r="AC27" s="499"/>
      <c r="AD27" s="499"/>
      <c r="AE27" s="499"/>
      <c r="AF27" s="499"/>
      <c r="AG27" s="500"/>
      <c r="AH27" s="520" t="s">
        <v>136</v>
      </c>
      <c r="AI27" s="521"/>
      <c r="AJ27" s="521"/>
      <c r="AK27" s="521"/>
      <c r="AL27" s="563"/>
      <c r="AM27" s="520" t="s">
        <v>128</v>
      </c>
      <c r="AN27" s="521"/>
      <c r="AO27" s="521"/>
      <c r="AP27" s="521"/>
      <c r="AQ27" s="521"/>
      <c r="AR27" s="563"/>
      <c r="AS27" s="520" t="s">
        <v>127</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402672</v>
      </c>
      <c r="BO27" s="646"/>
      <c r="BP27" s="646"/>
      <c r="BQ27" s="646"/>
      <c r="BR27" s="646"/>
      <c r="BS27" s="646"/>
      <c r="BT27" s="646"/>
      <c r="BU27" s="647"/>
      <c r="BV27" s="645">
        <v>402672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179</v>
      </c>
      <c r="F28" s="499"/>
      <c r="G28" s="499"/>
      <c r="H28" s="499"/>
      <c r="I28" s="499"/>
      <c r="J28" s="499"/>
      <c r="K28" s="500"/>
      <c r="L28" s="520">
        <v>1</v>
      </c>
      <c r="M28" s="521"/>
      <c r="N28" s="521"/>
      <c r="O28" s="521"/>
      <c r="P28" s="563"/>
      <c r="Q28" s="520">
        <v>3700</v>
      </c>
      <c r="R28" s="521"/>
      <c r="S28" s="521"/>
      <c r="T28" s="521"/>
      <c r="U28" s="521"/>
      <c r="V28" s="563"/>
      <c r="W28" s="622"/>
      <c r="X28" s="610"/>
      <c r="Y28" s="611"/>
      <c r="Z28" s="519" t="s">
        <v>180</v>
      </c>
      <c r="AA28" s="499"/>
      <c r="AB28" s="499"/>
      <c r="AC28" s="499"/>
      <c r="AD28" s="499"/>
      <c r="AE28" s="499"/>
      <c r="AF28" s="499"/>
      <c r="AG28" s="500"/>
      <c r="AH28" s="520" t="s">
        <v>136</v>
      </c>
      <c r="AI28" s="521"/>
      <c r="AJ28" s="521"/>
      <c r="AK28" s="521"/>
      <c r="AL28" s="563"/>
      <c r="AM28" s="520" t="s">
        <v>127</v>
      </c>
      <c r="AN28" s="521"/>
      <c r="AO28" s="521"/>
      <c r="AP28" s="521"/>
      <c r="AQ28" s="521"/>
      <c r="AR28" s="563"/>
      <c r="AS28" s="520" t="s">
        <v>136</v>
      </c>
      <c r="AT28" s="521"/>
      <c r="AU28" s="521"/>
      <c r="AV28" s="521"/>
      <c r="AW28" s="521"/>
      <c r="AX28" s="522"/>
      <c r="AY28" s="648" t="s">
        <v>181</v>
      </c>
      <c r="AZ28" s="649"/>
      <c r="BA28" s="649"/>
      <c r="BB28" s="650"/>
      <c r="BC28" s="429" t="s">
        <v>47</v>
      </c>
      <c r="BD28" s="430"/>
      <c r="BE28" s="430"/>
      <c r="BF28" s="430"/>
      <c r="BG28" s="430"/>
      <c r="BH28" s="430"/>
      <c r="BI28" s="430"/>
      <c r="BJ28" s="430"/>
      <c r="BK28" s="430"/>
      <c r="BL28" s="430"/>
      <c r="BM28" s="431"/>
      <c r="BN28" s="432">
        <v>3305321</v>
      </c>
      <c r="BO28" s="433"/>
      <c r="BP28" s="433"/>
      <c r="BQ28" s="433"/>
      <c r="BR28" s="433"/>
      <c r="BS28" s="433"/>
      <c r="BT28" s="433"/>
      <c r="BU28" s="434"/>
      <c r="BV28" s="432">
        <v>3262307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182</v>
      </c>
      <c r="F29" s="499"/>
      <c r="G29" s="499"/>
      <c r="H29" s="499"/>
      <c r="I29" s="499"/>
      <c r="J29" s="499"/>
      <c r="K29" s="500"/>
      <c r="L29" s="520">
        <v>12</v>
      </c>
      <c r="M29" s="521"/>
      <c r="N29" s="521"/>
      <c r="O29" s="521"/>
      <c r="P29" s="563"/>
      <c r="Q29" s="520">
        <v>3400</v>
      </c>
      <c r="R29" s="521"/>
      <c r="S29" s="521"/>
      <c r="T29" s="521"/>
      <c r="U29" s="521"/>
      <c r="V29" s="563"/>
      <c r="W29" s="623"/>
      <c r="X29" s="624"/>
      <c r="Y29" s="625"/>
      <c r="Z29" s="519" t="s">
        <v>183</v>
      </c>
      <c r="AA29" s="499"/>
      <c r="AB29" s="499"/>
      <c r="AC29" s="499"/>
      <c r="AD29" s="499"/>
      <c r="AE29" s="499"/>
      <c r="AF29" s="499"/>
      <c r="AG29" s="500"/>
      <c r="AH29" s="520">
        <v>252</v>
      </c>
      <c r="AI29" s="521"/>
      <c r="AJ29" s="521"/>
      <c r="AK29" s="521"/>
      <c r="AL29" s="563"/>
      <c r="AM29" s="520">
        <v>856296</v>
      </c>
      <c r="AN29" s="521"/>
      <c r="AO29" s="521"/>
      <c r="AP29" s="521"/>
      <c r="AQ29" s="521"/>
      <c r="AR29" s="563"/>
      <c r="AS29" s="520">
        <v>3398</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1501162</v>
      </c>
      <c r="BO29" s="470"/>
      <c r="BP29" s="470"/>
      <c r="BQ29" s="470"/>
      <c r="BR29" s="470"/>
      <c r="BS29" s="470"/>
      <c r="BT29" s="470"/>
      <c r="BU29" s="471"/>
      <c r="BV29" s="469">
        <v>1350216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100.3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2068821</v>
      </c>
      <c r="BO30" s="646"/>
      <c r="BP30" s="646"/>
      <c r="BQ30" s="646"/>
      <c r="BR30" s="646"/>
      <c r="BS30" s="646"/>
      <c r="BT30" s="646"/>
      <c r="BU30" s="647"/>
      <c r="BV30" s="645">
        <v>2014666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192</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IF('各会計、関係団体の財政状況及び健全化判断比率'!B31="","",'各会計、関係団体の財政状況及び健全化判断比率'!B31)</f>
        <v>紀和地区水道事業特別会計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紀南病院組合　紀南病院会計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熊野市土地開発公社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市有林整備事業特別会計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IF('各会計、関係団体の財政状況及び健全化判断比率'!B32="","",'各会計、関係団体の財政状況及び健全化判断比率'!B32)</f>
        <v>青年の家事業特別会計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南牟婁清掃施設組合 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熊野市ふるさと振興公社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紀和診療所事業特別会計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三重県市町総合事務組合 一般会計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熊野市観光公社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三重県市町総合事務組合 共同研修特別会計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三重県市町総合事務組合 デジタル地図特別会計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三重県市町総合事務組合 消防救急無線特別会計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紀南社会福祉施設組合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紀南社会福祉施設組合 指定訪問介護特別会計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紀南特別養護老人ホーム組合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紀南特別養護老人ホーム組合 地域密着型介護老人福祉事業特別会計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Tuqr87D0v68YD4RYYScj219Ng4Xz57nL+rBJYo20/hc8SIO/k5LpdSBd0F/VhGwm8u84lwqmDpJFQDfsuzCZNw==" saltValue="u+GX0EuFQAoQushsdxvC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G2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0" t="s">
        <v>569</v>
      </c>
      <c r="D34" s="1250"/>
      <c r="E34" s="1251"/>
      <c r="F34" s="32">
        <v>7.55</v>
      </c>
      <c r="G34" s="33">
        <v>8.6</v>
      </c>
      <c r="H34" s="33">
        <v>8.25</v>
      </c>
      <c r="I34" s="33">
        <v>9.43</v>
      </c>
      <c r="J34" s="34">
        <v>11.77</v>
      </c>
      <c r="K34" s="22"/>
      <c r="L34" s="22"/>
      <c r="M34" s="22"/>
      <c r="N34" s="22"/>
      <c r="O34" s="22"/>
      <c r="P34" s="22"/>
    </row>
    <row r="35" spans="1:16" ht="39" customHeight="1">
      <c r="A35" s="22"/>
      <c r="B35" s="35"/>
      <c r="C35" s="1244" t="s">
        <v>570</v>
      </c>
      <c r="D35" s="1245"/>
      <c r="E35" s="1246"/>
      <c r="F35" s="36">
        <v>2.08</v>
      </c>
      <c r="G35" s="37">
        <v>2.15</v>
      </c>
      <c r="H35" s="37">
        <v>1.84</v>
      </c>
      <c r="I35" s="37">
        <v>1.6</v>
      </c>
      <c r="J35" s="38">
        <v>2.0299999999999998</v>
      </c>
      <c r="K35" s="22"/>
      <c r="L35" s="22"/>
      <c r="M35" s="22"/>
      <c r="N35" s="22"/>
      <c r="O35" s="22"/>
      <c r="P35" s="22"/>
    </row>
    <row r="36" spans="1:16" ht="39" customHeight="1">
      <c r="A36" s="22"/>
      <c r="B36" s="35"/>
      <c r="C36" s="1244" t="s">
        <v>571</v>
      </c>
      <c r="D36" s="1245"/>
      <c r="E36" s="1246"/>
      <c r="F36" s="36">
        <v>1.95</v>
      </c>
      <c r="G36" s="37">
        <v>4</v>
      </c>
      <c r="H36" s="37">
        <v>1.92</v>
      </c>
      <c r="I36" s="37">
        <v>0.39</v>
      </c>
      <c r="J36" s="38">
        <v>0.61</v>
      </c>
      <c r="K36" s="22"/>
      <c r="L36" s="22"/>
      <c r="M36" s="22"/>
      <c r="N36" s="22"/>
      <c r="O36" s="22"/>
      <c r="P36" s="22"/>
    </row>
    <row r="37" spans="1:16" ht="39" customHeight="1">
      <c r="A37" s="22"/>
      <c r="B37" s="35"/>
      <c r="C37" s="1244" t="s">
        <v>572</v>
      </c>
      <c r="D37" s="1245"/>
      <c r="E37" s="1246"/>
      <c r="F37" s="36">
        <v>0.06</v>
      </c>
      <c r="G37" s="37">
        <v>0.11</v>
      </c>
      <c r="H37" s="37">
        <v>0.13</v>
      </c>
      <c r="I37" s="37">
        <v>0.13</v>
      </c>
      <c r="J37" s="38">
        <v>0.17</v>
      </c>
      <c r="K37" s="22"/>
      <c r="L37" s="22"/>
      <c r="M37" s="22"/>
      <c r="N37" s="22"/>
      <c r="O37" s="22"/>
      <c r="P37" s="22"/>
    </row>
    <row r="38" spans="1:16" ht="39" customHeight="1">
      <c r="A38" s="22"/>
      <c r="B38" s="35"/>
      <c r="C38" s="1244" t="s">
        <v>573</v>
      </c>
      <c r="D38" s="1245"/>
      <c r="E38" s="1246"/>
      <c r="F38" s="36">
        <v>0.01</v>
      </c>
      <c r="G38" s="37">
        <v>0.02</v>
      </c>
      <c r="H38" s="37">
        <v>0.1</v>
      </c>
      <c r="I38" s="37">
        <v>0.01</v>
      </c>
      <c r="J38" s="38">
        <v>0.15</v>
      </c>
      <c r="K38" s="22"/>
      <c r="L38" s="22"/>
      <c r="M38" s="22"/>
      <c r="N38" s="22"/>
      <c r="O38" s="22"/>
      <c r="P38" s="22"/>
    </row>
    <row r="39" spans="1:16" ht="39" customHeight="1">
      <c r="A39" s="22"/>
      <c r="B39" s="35"/>
      <c r="C39" s="1244" t="s">
        <v>574</v>
      </c>
      <c r="D39" s="1245"/>
      <c r="E39" s="1246"/>
      <c r="F39" s="36">
        <v>0.05</v>
      </c>
      <c r="G39" s="37">
        <v>0.05</v>
      </c>
      <c r="H39" s="37">
        <v>0.04</v>
      </c>
      <c r="I39" s="37">
        <v>0.04</v>
      </c>
      <c r="J39" s="38">
        <v>0.04</v>
      </c>
      <c r="K39" s="22"/>
      <c r="L39" s="22"/>
      <c r="M39" s="22"/>
      <c r="N39" s="22"/>
      <c r="O39" s="22"/>
      <c r="P39" s="22"/>
    </row>
    <row r="40" spans="1:16" ht="39" customHeight="1">
      <c r="A40" s="22"/>
      <c r="B40" s="35"/>
      <c r="C40" s="1244" t="s">
        <v>575</v>
      </c>
      <c r="D40" s="1245"/>
      <c r="E40" s="1246"/>
      <c r="F40" s="36">
        <v>0</v>
      </c>
      <c r="G40" s="37">
        <v>0.01</v>
      </c>
      <c r="H40" s="37">
        <v>0.01</v>
      </c>
      <c r="I40" s="37">
        <v>0</v>
      </c>
      <c r="J40" s="38">
        <v>0.01</v>
      </c>
      <c r="K40" s="22"/>
      <c r="L40" s="22"/>
      <c r="M40" s="22"/>
      <c r="N40" s="22"/>
      <c r="O40" s="22"/>
      <c r="P40" s="22"/>
    </row>
    <row r="41" spans="1:16" ht="39" customHeight="1">
      <c r="A41" s="22"/>
      <c r="B41" s="35"/>
      <c r="C41" s="1244" t="s">
        <v>576</v>
      </c>
      <c r="D41" s="1245"/>
      <c r="E41" s="1246"/>
      <c r="F41" s="36">
        <v>0.01</v>
      </c>
      <c r="G41" s="37">
        <v>0.01</v>
      </c>
      <c r="H41" s="37">
        <v>0.02</v>
      </c>
      <c r="I41" s="37">
        <v>0.01</v>
      </c>
      <c r="J41" s="38">
        <v>0</v>
      </c>
      <c r="K41" s="22"/>
      <c r="L41" s="22"/>
      <c r="M41" s="22"/>
      <c r="N41" s="22"/>
      <c r="O41" s="22"/>
      <c r="P41" s="22"/>
    </row>
    <row r="42" spans="1:16" ht="39" customHeight="1">
      <c r="A42" s="22"/>
      <c r="B42" s="39"/>
      <c r="C42" s="1244" t="s">
        <v>577</v>
      </c>
      <c r="D42" s="1245"/>
      <c r="E42" s="1246"/>
      <c r="F42" s="36" t="s">
        <v>518</v>
      </c>
      <c r="G42" s="37" t="s">
        <v>518</v>
      </c>
      <c r="H42" s="37" t="s">
        <v>518</v>
      </c>
      <c r="I42" s="37" t="s">
        <v>518</v>
      </c>
      <c r="J42" s="38" t="s">
        <v>518</v>
      </c>
      <c r="K42" s="22"/>
      <c r="L42" s="22"/>
      <c r="M42" s="22"/>
      <c r="N42" s="22"/>
      <c r="O42" s="22"/>
      <c r="P42" s="22"/>
    </row>
    <row r="43" spans="1:16" ht="39" customHeight="1" thickBot="1">
      <c r="A43" s="22"/>
      <c r="B43" s="40"/>
      <c r="C43" s="1247" t="s">
        <v>578</v>
      </c>
      <c r="D43" s="1248"/>
      <c r="E43" s="1249"/>
      <c r="F43" s="41" t="s">
        <v>518</v>
      </c>
      <c r="G43" s="42" t="s">
        <v>518</v>
      </c>
      <c r="H43" s="42" t="s">
        <v>518</v>
      </c>
      <c r="I43" s="42" t="s">
        <v>518</v>
      </c>
      <c r="J43" s="43" t="s">
        <v>518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cnnR5FKJ9dBlv40wfwDRwv3vpSGYn/U3C5tas8kuZhGWXs2HRnCVHNk2eX4fxk6fZqCGu1d7mhGQhBelHXNnw==" saltValue="bfCNFl1tulHTEYY7x3JH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I4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52" t="s">
        <v>10</v>
      </c>
      <c r="C45" s="1253"/>
      <c r="D45" s="58"/>
      <c r="E45" s="1258" t="s">
        <v>11</v>
      </c>
      <c r="F45" s="1258"/>
      <c r="G45" s="1258"/>
      <c r="H45" s="1258"/>
      <c r="I45" s="1258"/>
      <c r="J45" s="1259"/>
      <c r="K45" s="59">
        <v>1267</v>
      </c>
      <c r="L45" s="60">
        <v>1354</v>
      </c>
      <c r="M45" s="60">
        <v>1446</v>
      </c>
      <c r="N45" s="60">
        <v>1461</v>
      </c>
      <c r="O45" s="61">
        <v>1597</v>
      </c>
      <c r="P45" s="48"/>
      <c r="Q45" s="48"/>
      <c r="R45" s="48"/>
      <c r="S45" s="48"/>
      <c r="T45" s="48"/>
      <c r="U45" s="48"/>
    </row>
    <row r="46" spans="1:21" ht="30.75" customHeight="1">
      <c r="A46" s="48"/>
      <c r="B46" s="1254"/>
      <c r="C46" s="1255"/>
      <c r="D46" s="62"/>
      <c r="E46" s="1260" t="s">
        <v>12</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c r="A47" s="48"/>
      <c r="B47" s="1254"/>
      <c r="C47" s="1255"/>
      <c r="D47" s="62"/>
      <c r="E47" s="1260" t="s">
        <v>13</v>
      </c>
      <c r="F47" s="1260"/>
      <c r="G47" s="1260"/>
      <c r="H47" s="1260"/>
      <c r="I47" s="1260"/>
      <c r="J47" s="1261"/>
      <c r="K47" s="63">
        <v>10</v>
      </c>
      <c r="L47" s="64">
        <v>9</v>
      </c>
      <c r="M47" s="64">
        <v>7</v>
      </c>
      <c r="N47" s="64">
        <v>5</v>
      </c>
      <c r="O47" s="65">
        <v>3</v>
      </c>
      <c r="P47" s="48"/>
      <c r="Q47" s="48"/>
      <c r="R47" s="48"/>
      <c r="S47" s="48"/>
      <c r="T47" s="48"/>
      <c r="U47" s="48"/>
    </row>
    <row r="48" spans="1:21" ht="30.75" customHeight="1">
      <c r="A48" s="48"/>
      <c r="B48" s="1254"/>
      <c r="C48" s="1255"/>
      <c r="D48" s="62"/>
      <c r="E48" s="1260" t="s">
        <v>14</v>
      </c>
      <c r="F48" s="1260"/>
      <c r="G48" s="1260"/>
      <c r="H48" s="1260"/>
      <c r="I48" s="1260"/>
      <c r="J48" s="1261"/>
      <c r="K48" s="63">
        <v>182</v>
      </c>
      <c r="L48" s="64">
        <v>177</v>
      </c>
      <c r="M48" s="64">
        <v>143</v>
      </c>
      <c r="N48" s="64">
        <v>72</v>
      </c>
      <c r="O48" s="65">
        <v>127</v>
      </c>
      <c r="P48" s="48"/>
      <c r="Q48" s="48"/>
      <c r="R48" s="48"/>
      <c r="S48" s="48"/>
      <c r="T48" s="48"/>
      <c r="U48" s="48"/>
    </row>
    <row r="49" spans="1:21" ht="30.75" customHeight="1">
      <c r="A49" s="48"/>
      <c r="B49" s="1254"/>
      <c r="C49" s="1255"/>
      <c r="D49" s="62"/>
      <c r="E49" s="1260" t="s">
        <v>15</v>
      </c>
      <c r="F49" s="1260"/>
      <c r="G49" s="1260"/>
      <c r="H49" s="1260"/>
      <c r="I49" s="1260"/>
      <c r="J49" s="1261"/>
      <c r="K49" s="63">
        <v>101</v>
      </c>
      <c r="L49" s="64">
        <v>102</v>
      </c>
      <c r="M49" s="64">
        <v>85</v>
      </c>
      <c r="N49" s="64">
        <v>74</v>
      </c>
      <c r="O49" s="65">
        <v>84</v>
      </c>
      <c r="P49" s="48"/>
      <c r="Q49" s="48"/>
      <c r="R49" s="48"/>
      <c r="S49" s="48"/>
      <c r="T49" s="48"/>
      <c r="U49" s="48"/>
    </row>
    <row r="50" spans="1:21" ht="30.75" customHeight="1">
      <c r="A50" s="48"/>
      <c r="B50" s="1254"/>
      <c r="C50" s="1255"/>
      <c r="D50" s="62"/>
      <c r="E50" s="1260" t="s">
        <v>16</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c r="A51" s="48"/>
      <c r="B51" s="1256"/>
      <c r="C51" s="1257"/>
      <c r="D51" s="66"/>
      <c r="E51" s="1260" t="s">
        <v>17</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c r="A52" s="48"/>
      <c r="B52" s="1262" t="s">
        <v>18</v>
      </c>
      <c r="C52" s="1263"/>
      <c r="D52" s="66"/>
      <c r="E52" s="1260" t="s">
        <v>19</v>
      </c>
      <c r="F52" s="1260"/>
      <c r="G52" s="1260"/>
      <c r="H52" s="1260"/>
      <c r="I52" s="1260"/>
      <c r="J52" s="1261"/>
      <c r="K52" s="63">
        <v>1336</v>
      </c>
      <c r="L52" s="64">
        <v>1384</v>
      </c>
      <c r="M52" s="64">
        <v>1429</v>
      </c>
      <c r="N52" s="64">
        <v>1419</v>
      </c>
      <c r="O52" s="65">
        <v>1513</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224</v>
      </c>
      <c r="L53" s="69">
        <v>258</v>
      </c>
      <c r="M53" s="69">
        <v>252</v>
      </c>
      <c r="N53" s="69">
        <v>193</v>
      </c>
      <c r="O53" s="70">
        <v>298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zJUDMD+RVbGxkcWmTKdc5VVGhu4fx1X04Th9LW4bUQyNJxqIP/7HKL1bykcKqxtcriUel54JgnGvccol7SdEg==" saltValue="r2JhL1x1tQLWkS05g13c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I37"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559</v>
      </c>
      <c r="J40" s="100" t="s">
        <v>560</v>
      </c>
      <c r="K40" s="100" t="s">
        <v>561</v>
      </c>
      <c r="L40" s="100" t="s">
        <v>562</v>
      </c>
      <c r="M40" s="101" t="s">
        <v>563</v>
      </c>
    </row>
    <row r="41" spans="2:13" ht="27.75" customHeight="1">
      <c r="B41" s="1278" t="s">
        <v>29</v>
      </c>
      <c r="C41" s="1279"/>
      <c r="D41" s="102"/>
      <c r="E41" s="1284" t="s">
        <v>30</v>
      </c>
      <c r="F41" s="1284"/>
      <c r="G41" s="1284"/>
      <c r="H41" s="1285"/>
      <c r="I41" s="103">
        <v>13845</v>
      </c>
      <c r="J41" s="104">
        <v>13385</v>
      </c>
      <c r="K41" s="104">
        <v>13064</v>
      </c>
      <c r="L41" s="104">
        <v>12770</v>
      </c>
      <c r="M41" s="105">
        <v>11993</v>
      </c>
    </row>
    <row r="42" spans="2:13" ht="27.75" customHeight="1">
      <c r="B42" s="1280"/>
      <c r="C42" s="1281"/>
      <c r="D42" s="106"/>
      <c r="E42" s="1286" t="s">
        <v>31</v>
      </c>
      <c r="F42" s="1286"/>
      <c r="G42" s="1286"/>
      <c r="H42" s="1287"/>
      <c r="I42" s="107" t="s">
        <v>518</v>
      </c>
      <c r="J42" s="108" t="s">
        <v>518</v>
      </c>
      <c r="K42" s="108" t="s">
        <v>518</v>
      </c>
      <c r="L42" s="108" t="s">
        <v>518</v>
      </c>
      <c r="M42" s="109" t="s">
        <v>518</v>
      </c>
    </row>
    <row r="43" spans="2:13" ht="27.75" customHeight="1">
      <c r="B43" s="1280"/>
      <c r="C43" s="1281"/>
      <c r="D43" s="106"/>
      <c r="E43" s="1286" t="s">
        <v>32</v>
      </c>
      <c r="F43" s="1286"/>
      <c r="G43" s="1286"/>
      <c r="H43" s="1287"/>
      <c r="I43" s="107">
        <v>1362</v>
      </c>
      <c r="J43" s="108">
        <v>1472</v>
      </c>
      <c r="K43" s="108">
        <v>1330</v>
      </c>
      <c r="L43" s="108">
        <v>1086</v>
      </c>
      <c r="M43" s="109">
        <v>1027</v>
      </c>
    </row>
    <row r="44" spans="2:13" ht="27.75" customHeight="1">
      <c r="B44" s="1280"/>
      <c r="C44" s="1281"/>
      <c r="D44" s="106"/>
      <c r="E44" s="1286" t="s">
        <v>33</v>
      </c>
      <c r="F44" s="1286"/>
      <c r="G44" s="1286"/>
      <c r="H44" s="1287"/>
      <c r="I44" s="107">
        <v>1096</v>
      </c>
      <c r="J44" s="108">
        <v>1025</v>
      </c>
      <c r="K44" s="108">
        <v>969</v>
      </c>
      <c r="L44" s="108">
        <v>959</v>
      </c>
      <c r="M44" s="109">
        <v>935</v>
      </c>
    </row>
    <row r="45" spans="2:13" ht="27.75" customHeight="1">
      <c r="B45" s="1280"/>
      <c r="C45" s="1281"/>
      <c r="D45" s="106"/>
      <c r="E45" s="1286" t="s">
        <v>34</v>
      </c>
      <c r="F45" s="1286"/>
      <c r="G45" s="1286"/>
      <c r="H45" s="1287"/>
      <c r="I45" s="107">
        <v>2394</v>
      </c>
      <c r="J45" s="108">
        <v>2402</v>
      </c>
      <c r="K45" s="108">
        <v>2313</v>
      </c>
      <c r="L45" s="108">
        <v>2298</v>
      </c>
      <c r="M45" s="109">
        <v>2318</v>
      </c>
    </row>
    <row r="46" spans="2:13" ht="27.75" customHeight="1">
      <c r="B46" s="1280"/>
      <c r="C46" s="1281"/>
      <c r="D46" s="110"/>
      <c r="E46" s="1286" t="s">
        <v>35</v>
      </c>
      <c r="F46" s="1286"/>
      <c r="G46" s="1286"/>
      <c r="H46" s="1287"/>
      <c r="I46" s="107" t="s">
        <v>518</v>
      </c>
      <c r="J46" s="108" t="s">
        <v>518</v>
      </c>
      <c r="K46" s="108" t="s">
        <v>518</v>
      </c>
      <c r="L46" s="108" t="s">
        <v>518</v>
      </c>
      <c r="M46" s="109" t="s">
        <v>518</v>
      </c>
    </row>
    <row r="47" spans="2:13" ht="27.75" customHeight="1">
      <c r="B47" s="1280"/>
      <c r="C47" s="1281"/>
      <c r="D47" s="111"/>
      <c r="E47" s="1288" t="s">
        <v>36</v>
      </c>
      <c r="F47" s="1289"/>
      <c r="G47" s="1289"/>
      <c r="H47" s="1290"/>
      <c r="I47" s="107" t="s">
        <v>518</v>
      </c>
      <c r="J47" s="108" t="s">
        <v>518</v>
      </c>
      <c r="K47" s="108" t="s">
        <v>518</v>
      </c>
      <c r="L47" s="108" t="s">
        <v>518</v>
      </c>
      <c r="M47" s="109" t="s">
        <v>518</v>
      </c>
    </row>
    <row r="48" spans="2:13" ht="27.75" customHeight="1">
      <c r="B48" s="1280"/>
      <c r="C48" s="1281"/>
      <c r="D48" s="106"/>
      <c r="E48" s="1286" t="s">
        <v>37</v>
      </c>
      <c r="F48" s="1286"/>
      <c r="G48" s="1286"/>
      <c r="H48" s="1287"/>
      <c r="I48" s="107" t="s">
        <v>518</v>
      </c>
      <c r="J48" s="108" t="s">
        <v>518</v>
      </c>
      <c r="K48" s="108" t="s">
        <v>518</v>
      </c>
      <c r="L48" s="108" t="s">
        <v>518</v>
      </c>
      <c r="M48" s="109" t="s">
        <v>518</v>
      </c>
    </row>
    <row r="49" spans="2:13" ht="27.75" customHeight="1">
      <c r="B49" s="1282"/>
      <c r="C49" s="1283"/>
      <c r="D49" s="106"/>
      <c r="E49" s="1286" t="s">
        <v>38</v>
      </c>
      <c r="F49" s="1286"/>
      <c r="G49" s="1286"/>
      <c r="H49" s="1287"/>
      <c r="I49" s="107" t="s">
        <v>518</v>
      </c>
      <c r="J49" s="108" t="s">
        <v>518</v>
      </c>
      <c r="K49" s="108" t="s">
        <v>518</v>
      </c>
      <c r="L49" s="108" t="s">
        <v>518</v>
      </c>
      <c r="M49" s="109" t="s">
        <v>518</v>
      </c>
    </row>
    <row r="50" spans="2:13" ht="27.75" customHeight="1">
      <c r="B50" s="1291" t="s">
        <v>39</v>
      </c>
      <c r="C50" s="1292"/>
      <c r="D50" s="112"/>
      <c r="E50" s="1286" t="s">
        <v>40</v>
      </c>
      <c r="F50" s="1286"/>
      <c r="G50" s="1286"/>
      <c r="H50" s="1287"/>
      <c r="I50" s="107">
        <v>5268</v>
      </c>
      <c r="J50" s="108">
        <v>5299</v>
      </c>
      <c r="K50" s="108">
        <v>5230</v>
      </c>
      <c r="L50" s="108">
        <v>5306</v>
      </c>
      <c r="M50" s="109">
        <v>5463</v>
      </c>
    </row>
    <row r="51" spans="2:13" ht="27.75" customHeight="1">
      <c r="B51" s="1280"/>
      <c r="C51" s="1281"/>
      <c r="D51" s="106"/>
      <c r="E51" s="1286" t="s">
        <v>41</v>
      </c>
      <c r="F51" s="1286"/>
      <c r="G51" s="1286"/>
      <c r="H51" s="1287"/>
      <c r="I51" s="107">
        <v>194</v>
      </c>
      <c r="J51" s="108">
        <v>190</v>
      </c>
      <c r="K51" s="108">
        <v>185</v>
      </c>
      <c r="L51" s="108">
        <v>179</v>
      </c>
      <c r="M51" s="109">
        <v>161</v>
      </c>
    </row>
    <row r="52" spans="2:13" ht="27.75" customHeight="1">
      <c r="B52" s="1282"/>
      <c r="C52" s="1283"/>
      <c r="D52" s="106"/>
      <c r="E52" s="1286" t="s">
        <v>42</v>
      </c>
      <c r="F52" s="1286"/>
      <c r="G52" s="1286"/>
      <c r="H52" s="1287"/>
      <c r="I52" s="107">
        <v>13799</v>
      </c>
      <c r="J52" s="108">
        <v>13497</v>
      </c>
      <c r="K52" s="108">
        <v>13268</v>
      </c>
      <c r="L52" s="108">
        <v>13028</v>
      </c>
      <c r="M52" s="109">
        <v>12425</v>
      </c>
    </row>
    <row r="53" spans="2:13" ht="27.75" customHeight="1" thickBot="1">
      <c r="B53" s="1293" t="s">
        <v>43</v>
      </c>
      <c r="C53" s="1294"/>
      <c r="D53" s="113"/>
      <c r="E53" s="1295" t="s">
        <v>44</v>
      </c>
      <c r="F53" s="1295"/>
      <c r="G53" s="1295"/>
      <c r="H53" s="1296"/>
      <c r="I53" s="114">
        <v>-565</v>
      </c>
      <c r="J53" s="115">
        <v>-701</v>
      </c>
      <c r="K53" s="115">
        <v>-1008</v>
      </c>
      <c r="L53" s="115">
        <v>-1399</v>
      </c>
      <c r="M53" s="116">
        <v>-1777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jnmQY2jLzfYCi06MBMhL7pFE2Qd0+fgwRUAIt+KtgpFEe6NPhMrepO/uu39sMcAGMPkQlYuWo4oYRPrT6tcA==" saltValue="93OstBMsQq5whnNoC8YR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F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561</v>
      </c>
      <c r="G54" s="125" t="s">
        <v>562</v>
      </c>
      <c r="H54" s="126" t="s">
        <v>563</v>
      </c>
    </row>
    <row r="55" spans="2:8" ht="52.5" customHeight="1">
      <c r="B55" s="127"/>
      <c r="C55" s="1305" t="s">
        <v>47</v>
      </c>
      <c r="D55" s="1305"/>
      <c r="E55" s="1306"/>
      <c r="F55" s="128">
        <v>3269</v>
      </c>
      <c r="G55" s="128">
        <v>3262</v>
      </c>
      <c r="H55" s="129">
        <v>3305</v>
      </c>
    </row>
    <row r="56" spans="2:8" ht="52.5" customHeight="1">
      <c r="B56" s="130"/>
      <c r="C56" s="1307" t="s">
        <v>48</v>
      </c>
      <c r="D56" s="1307"/>
      <c r="E56" s="1308"/>
      <c r="F56" s="131">
        <v>1249</v>
      </c>
      <c r="G56" s="131">
        <v>1350</v>
      </c>
      <c r="H56" s="132">
        <v>1501</v>
      </c>
    </row>
    <row r="57" spans="2:8" ht="53.25" customHeight="1">
      <c r="B57" s="130"/>
      <c r="C57" s="1309" t="s">
        <v>49</v>
      </c>
      <c r="D57" s="1309"/>
      <c r="E57" s="1310"/>
      <c r="F57" s="133">
        <v>1931</v>
      </c>
      <c r="G57" s="133">
        <v>2015</v>
      </c>
      <c r="H57" s="134">
        <v>2069</v>
      </c>
    </row>
    <row r="58" spans="2:8" ht="45.75" customHeight="1">
      <c r="B58" s="135"/>
      <c r="C58" s="1297" t="s">
        <v>589</v>
      </c>
      <c r="D58" s="1298"/>
      <c r="E58" s="1299"/>
      <c r="F58" s="136">
        <v>1082</v>
      </c>
      <c r="G58" s="136">
        <v>1083</v>
      </c>
      <c r="H58" s="137">
        <v>1084</v>
      </c>
    </row>
    <row r="59" spans="2:8" ht="45.75" customHeight="1">
      <c r="B59" s="135"/>
      <c r="C59" s="1297" t="s">
        <v>590</v>
      </c>
      <c r="D59" s="1298"/>
      <c r="E59" s="1299"/>
      <c r="F59" s="136">
        <v>234</v>
      </c>
      <c r="G59" s="136">
        <v>359</v>
      </c>
      <c r="H59" s="137">
        <v>348</v>
      </c>
    </row>
    <row r="60" spans="2:8" ht="45.75" customHeight="1">
      <c r="B60" s="135"/>
      <c r="C60" s="1297" t="s">
        <v>591</v>
      </c>
      <c r="D60" s="1298"/>
      <c r="E60" s="1299"/>
      <c r="F60" s="136">
        <v>227</v>
      </c>
      <c r="G60" s="136">
        <v>223</v>
      </c>
      <c r="H60" s="137">
        <v>218</v>
      </c>
    </row>
    <row r="61" spans="2:8" ht="45.75" customHeight="1">
      <c r="B61" s="135"/>
      <c r="C61" s="1297" t="s">
        <v>592</v>
      </c>
      <c r="D61" s="1298"/>
      <c r="E61" s="1299"/>
      <c r="F61" s="136">
        <v>170</v>
      </c>
      <c r="G61" s="136">
        <v>170</v>
      </c>
      <c r="H61" s="137">
        <v>170</v>
      </c>
    </row>
    <row r="62" spans="2:8" ht="45.75" customHeight="1" thickBot="1">
      <c r="B62" s="138"/>
      <c r="C62" s="1300" t="s">
        <v>593</v>
      </c>
      <c r="D62" s="1301"/>
      <c r="E62" s="1302"/>
      <c r="F62" s="139">
        <v>0</v>
      </c>
      <c r="G62" s="139">
        <v>40</v>
      </c>
      <c r="H62" s="140">
        <v>87</v>
      </c>
    </row>
    <row r="63" spans="2:8" ht="52.5" customHeight="1" thickBot="1">
      <c r="B63" s="141"/>
      <c r="C63" s="1303" t="s">
        <v>50</v>
      </c>
      <c r="D63" s="1303"/>
      <c r="E63" s="1304"/>
      <c r="F63" s="142">
        <v>6449</v>
      </c>
      <c r="G63" s="142">
        <v>6627</v>
      </c>
      <c r="H63" s="143">
        <v>6875</v>
      </c>
    </row>
    <row r="64" spans="2:8" ht="15" customHeight="1"/>
  </sheetData>
  <sheetProtection algorithmName="SHA-512" hashValue="KyhVn6f/bWO/Py7JfgeXNEZ5zQyEs5AjreokJUI0l/ETcz7W0d4cTaSqTIPYzmg/ezh9SaxNrMV7FuOuREE+LQ==" saltValue="s/SwfCR6VuWc0fDHw59i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9"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1"/>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622</v>
      </c>
    </row>
    <row r="50" spans="1:109" ht="13.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c r="B51" s="389"/>
      <c r="G51" s="1328"/>
      <c r="H51" s="1328"/>
      <c r="I51" s="1330"/>
      <c r="J51" s="1330"/>
      <c r="K51" s="1329"/>
      <c r="L51" s="1329"/>
      <c r="M51" s="1329"/>
      <c r="N51" s="1329"/>
      <c r="AM51" s="396"/>
      <c r="AN51" s="1325" t="s">
        <v>621</v>
      </c>
      <c r="AO51" s="1325"/>
      <c r="AP51" s="1325"/>
      <c r="AQ51" s="1325"/>
      <c r="AR51" s="1325"/>
      <c r="AS51" s="1325"/>
      <c r="AT51" s="1325"/>
      <c r="AU51" s="1325"/>
      <c r="AV51" s="1325"/>
      <c r="AW51" s="1325"/>
      <c r="AX51" s="1325"/>
      <c r="AY51" s="1325"/>
      <c r="AZ51" s="1325"/>
      <c r="BA51" s="1325"/>
      <c r="BB51" s="1325" t="s">
        <v>619</v>
      </c>
      <c r="BC51" s="1325"/>
      <c r="BD51" s="1325"/>
      <c r="BE51" s="1325"/>
      <c r="BF51" s="1325"/>
      <c r="BG51" s="1325"/>
      <c r="BH51" s="1325"/>
      <c r="BI51" s="1325"/>
      <c r="BJ51" s="1325"/>
      <c r="BK51" s="1325"/>
      <c r="BL51" s="1325"/>
      <c r="BM51" s="1325"/>
      <c r="BN51" s="1325"/>
      <c r="BO51" s="1325"/>
      <c r="BP51" s="1326"/>
      <c r="BQ51" s="1327"/>
      <c r="BR51" s="1327"/>
      <c r="BS51" s="1327"/>
      <c r="BT51" s="1327"/>
      <c r="BU51" s="1327"/>
      <c r="BV51" s="1327"/>
      <c r="BW51" s="1327"/>
      <c r="BX51" s="1326"/>
      <c r="BY51" s="1327"/>
      <c r="BZ51" s="1327"/>
      <c r="CA51" s="1327"/>
      <c r="CB51" s="1327"/>
      <c r="CC51" s="1327"/>
      <c r="CD51" s="1327"/>
      <c r="CE51" s="1327"/>
      <c r="CF51" s="1326"/>
      <c r="CG51" s="1327"/>
      <c r="CH51" s="1327"/>
      <c r="CI51" s="1327"/>
      <c r="CJ51" s="1327"/>
      <c r="CK51" s="1327"/>
      <c r="CL51" s="1327"/>
      <c r="CM51" s="1327"/>
      <c r="CN51" s="1326"/>
      <c r="CO51" s="1327"/>
      <c r="CP51" s="1327"/>
      <c r="CQ51" s="1327"/>
      <c r="CR51" s="1327"/>
      <c r="CS51" s="1327"/>
      <c r="CT51" s="1327"/>
      <c r="CU51" s="1327"/>
      <c r="CV51" s="1326"/>
      <c r="CW51" s="1327"/>
      <c r="CX51" s="1327"/>
      <c r="CY51" s="1327"/>
      <c r="CZ51" s="1327"/>
      <c r="DA51" s="1327"/>
      <c r="DB51" s="1327"/>
      <c r="DC51" s="1327"/>
    </row>
    <row r="52" spans="1:109" ht="13.5">
      <c r="B52" s="389"/>
      <c r="G52" s="1328"/>
      <c r="H52" s="1328"/>
      <c r="I52" s="1330"/>
      <c r="J52" s="1330"/>
      <c r="K52" s="1329"/>
      <c r="L52" s="1329"/>
      <c r="M52" s="1329"/>
      <c r="N52" s="1329"/>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c r="A53" s="404"/>
      <c r="B53" s="389"/>
      <c r="G53" s="1328"/>
      <c r="H53" s="1328"/>
      <c r="I53" s="1320"/>
      <c r="J53" s="1320"/>
      <c r="K53" s="1329"/>
      <c r="L53" s="1329"/>
      <c r="M53" s="1329"/>
      <c r="N53" s="1329"/>
      <c r="AM53" s="396"/>
      <c r="AN53" s="1325"/>
      <c r="AO53" s="1325"/>
      <c r="AP53" s="1325"/>
      <c r="AQ53" s="1325"/>
      <c r="AR53" s="1325"/>
      <c r="AS53" s="1325"/>
      <c r="AT53" s="1325"/>
      <c r="AU53" s="1325"/>
      <c r="AV53" s="1325"/>
      <c r="AW53" s="1325"/>
      <c r="AX53" s="1325"/>
      <c r="AY53" s="1325"/>
      <c r="AZ53" s="1325"/>
      <c r="BA53" s="1325"/>
      <c r="BB53" s="1325" t="s">
        <v>625</v>
      </c>
      <c r="BC53" s="1325"/>
      <c r="BD53" s="1325"/>
      <c r="BE53" s="1325"/>
      <c r="BF53" s="1325"/>
      <c r="BG53" s="1325"/>
      <c r="BH53" s="1325"/>
      <c r="BI53" s="1325"/>
      <c r="BJ53" s="1325"/>
      <c r="BK53" s="1325"/>
      <c r="BL53" s="1325"/>
      <c r="BM53" s="1325"/>
      <c r="BN53" s="1325"/>
      <c r="BO53" s="1325"/>
      <c r="BP53" s="1326"/>
      <c r="BQ53" s="1327"/>
      <c r="BR53" s="1327"/>
      <c r="BS53" s="1327"/>
      <c r="BT53" s="1327"/>
      <c r="BU53" s="1327"/>
      <c r="BV53" s="1327"/>
      <c r="BW53" s="1327"/>
      <c r="BX53" s="1326"/>
      <c r="BY53" s="1327"/>
      <c r="BZ53" s="1327"/>
      <c r="CA53" s="1327"/>
      <c r="CB53" s="1327"/>
      <c r="CC53" s="1327"/>
      <c r="CD53" s="1327"/>
      <c r="CE53" s="1327"/>
      <c r="CF53" s="1326"/>
      <c r="CG53" s="1327"/>
      <c r="CH53" s="1327"/>
      <c r="CI53" s="1327"/>
      <c r="CJ53" s="1327"/>
      <c r="CK53" s="1327"/>
      <c r="CL53" s="1327"/>
      <c r="CM53" s="1327"/>
      <c r="CN53" s="1326"/>
      <c r="CO53" s="1327"/>
      <c r="CP53" s="1327"/>
      <c r="CQ53" s="1327"/>
      <c r="CR53" s="1327"/>
      <c r="CS53" s="1327"/>
      <c r="CT53" s="1327"/>
      <c r="CU53" s="1327"/>
      <c r="CV53" s="1326"/>
      <c r="CW53" s="1327"/>
      <c r="CX53" s="1327"/>
      <c r="CY53" s="1327"/>
      <c r="CZ53" s="1327"/>
      <c r="DA53" s="1327"/>
      <c r="DB53" s="1327"/>
      <c r="DC53" s="1327"/>
    </row>
    <row r="54" spans="1:109" ht="13.5">
      <c r="A54" s="404"/>
      <c r="B54" s="389"/>
      <c r="G54" s="1328"/>
      <c r="H54" s="1328"/>
      <c r="I54" s="1320"/>
      <c r="J54" s="1320"/>
      <c r="K54" s="1329"/>
      <c r="L54" s="1329"/>
      <c r="M54" s="1329"/>
      <c r="N54" s="1329"/>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c r="A55" s="404"/>
      <c r="B55" s="389"/>
      <c r="G55" s="1320"/>
      <c r="H55" s="1320"/>
      <c r="I55" s="1320"/>
      <c r="J55" s="1320"/>
      <c r="K55" s="1329"/>
      <c r="L55" s="1329"/>
      <c r="M55" s="1329"/>
      <c r="N55" s="1329"/>
      <c r="AN55" s="1324" t="s">
        <v>620</v>
      </c>
      <c r="AO55" s="1324"/>
      <c r="AP55" s="1324"/>
      <c r="AQ55" s="1324"/>
      <c r="AR55" s="1324"/>
      <c r="AS55" s="1324"/>
      <c r="AT55" s="1324"/>
      <c r="AU55" s="1324"/>
      <c r="AV55" s="1324"/>
      <c r="AW55" s="1324"/>
      <c r="AX55" s="1324"/>
      <c r="AY55" s="1324"/>
      <c r="AZ55" s="1324"/>
      <c r="BA55" s="1324"/>
      <c r="BB55" s="1325" t="s">
        <v>619</v>
      </c>
      <c r="BC55" s="1325"/>
      <c r="BD55" s="1325"/>
      <c r="BE55" s="1325"/>
      <c r="BF55" s="1325"/>
      <c r="BG55" s="1325"/>
      <c r="BH55" s="1325"/>
      <c r="BI55" s="1325"/>
      <c r="BJ55" s="1325"/>
      <c r="BK55" s="1325"/>
      <c r="BL55" s="1325"/>
      <c r="BM55" s="1325"/>
      <c r="BN55" s="1325"/>
      <c r="BO55" s="1325"/>
      <c r="BP55" s="1326"/>
      <c r="BQ55" s="1327"/>
      <c r="BR55" s="1327"/>
      <c r="BS55" s="1327"/>
      <c r="BT55" s="1327"/>
      <c r="BU55" s="1327"/>
      <c r="BV55" s="1327"/>
      <c r="BW55" s="1327"/>
      <c r="BX55" s="1326"/>
      <c r="BY55" s="1327"/>
      <c r="BZ55" s="1327"/>
      <c r="CA55" s="1327"/>
      <c r="CB55" s="1327"/>
      <c r="CC55" s="1327"/>
      <c r="CD55" s="1327"/>
      <c r="CE55" s="1327"/>
      <c r="CF55" s="1326"/>
      <c r="CG55" s="1327"/>
      <c r="CH55" s="1327"/>
      <c r="CI55" s="1327"/>
      <c r="CJ55" s="1327"/>
      <c r="CK55" s="1327"/>
      <c r="CL55" s="1327"/>
      <c r="CM55" s="1327"/>
      <c r="CN55" s="1326"/>
      <c r="CO55" s="1327"/>
      <c r="CP55" s="1327"/>
      <c r="CQ55" s="1327"/>
      <c r="CR55" s="1327"/>
      <c r="CS55" s="1327"/>
      <c r="CT55" s="1327"/>
      <c r="CU55" s="1327"/>
      <c r="CV55" s="1326"/>
      <c r="CW55" s="1327"/>
      <c r="CX55" s="1327"/>
      <c r="CY55" s="1327"/>
      <c r="CZ55" s="1327"/>
      <c r="DA55" s="1327"/>
      <c r="DB55" s="1327"/>
      <c r="DC55" s="1327"/>
    </row>
    <row r="56" spans="1:109" ht="13.5">
      <c r="A56" s="404"/>
      <c r="B56" s="389"/>
      <c r="G56" s="1320"/>
      <c r="H56" s="1320"/>
      <c r="I56" s="1320"/>
      <c r="J56" s="1320"/>
      <c r="K56" s="1329"/>
      <c r="L56" s="1329"/>
      <c r="M56" s="1329"/>
      <c r="N56" s="1329"/>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4" customFormat="1" ht="13.5">
      <c r="B57" s="410"/>
      <c r="G57" s="1320"/>
      <c r="H57" s="1320"/>
      <c r="I57" s="1331"/>
      <c r="J57" s="1331"/>
      <c r="K57" s="1329"/>
      <c r="L57" s="1329"/>
      <c r="M57" s="1329"/>
      <c r="N57" s="1329"/>
      <c r="AM57" s="388"/>
      <c r="AN57" s="1324"/>
      <c r="AO57" s="1324"/>
      <c r="AP57" s="1324"/>
      <c r="AQ57" s="1324"/>
      <c r="AR57" s="1324"/>
      <c r="AS57" s="1324"/>
      <c r="AT57" s="1324"/>
      <c r="AU57" s="1324"/>
      <c r="AV57" s="1324"/>
      <c r="AW57" s="1324"/>
      <c r="AX57" s="1324"/>
      <c r="AY57" s="1324"/>
      <c r="AZ57" s="1324"/>
      <c r="BA57" s="1324"/>
      <c r="BB57" s="1325" t="s">
        <v>625</v>
      </c>
      <c r="BC57" s="1325"/>
      <c r="BD57" s="1325"/>
      <c r="BE57" s="1325"/>
      <c r="BF57" s="1325"/>
      <c r="BG57" s="1325"/>
      <c r="BH57" s="1325"/>
      <c r="BI57" s="1325"/>
      <c r="BJ57" s="1325"/>
      <c r="BK57" s="1325"/>
      <c r="BL57" s="1325"/>
      <c r="BM57" s="1325"/>
      <c r="BN57" s="1325"/>
      <c r="BO57" s="1325"/>
      <c r="BP57" s="1326"/>
      <c r="BQ57" s="1327"/>
      <c r="BR57" s="1327"/>
      <c r="BS57" s="1327"/>
      <c r="BT57" s="1327"/>
      <c r="BU57" s="1327"/>
      <c r="BV57" s="1327"/>
      <c r="BW57" s="1327"/>
      <c r="BX57" s="1326"/>
      <c r="BY57" s="1327"/>
      <c r="BZ57" s="1327"/>
      <c r="CA57" s="1327"/>
      <c r="CB57" s="1327"/>
      <c r="CC57" s="1327"/>
      <c r="CD57" s="1327"/>
      <c r="CE57" s="1327"/>
      <c r="CF57" s="1326"/>
      <c r="CG57" s="1327"/>
      <c r="CH57" s="1327"/>
      <c r="CI57" s="1327"/>
      <c r="CJ57" s="1327"/>
      <c r="CK57" s="1327"/>
      <c r="CL57" s="1327"/>
      <c r="CM57" s="1327"/>
      <c r="CN57" s="1326"/>
      <c r="CO57" s="1327"/>
      <c r="CP57" s="1327"/>
      <c r="CQ57" s="1327"/>
      <c r="CR57" s="1327"/>
      <c r="CS57" s="1327"/>
      <c r="CT57" s="1327"/>
      <c r="CU57" s="1327"/>
      <c r="CV57" s="1326"/>
      <c r="CW57" s="1327"/>
      <c r="CX57" s="1327"/>
      <c r="CY57" s="1327"/>
      <c r="CZ57" s="1327"/>
      <c r="DA57" s="1327"/>
      <c r="DB57" s="1327"/>
      <c r="DC57" s="1327"/>
      <c r="DD57" s="415"/>
      <c r="DE57" s="410"/>
    </row>
    <row r="58" spans="1:109" s="404" customFormat="1" ht="13.5">
      <c r="A58" s="388"/>
      <c r="B58" s="410"/>
      <c r="G58" s="1320"/>
      <c r="H58" s="1320"/>
      <c r="I58" s="1331"/>
      <c r="J58" s="1331"/>
      <c r="K58" s="1329"/>
      <c r="L58" s="1329"/>
      <c r="M58" s="1329"/>
      <c r="N58" s="1329"/>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624</v>
      </c>
    </row>
    <row r="64" spans="1:109" ht="13.5">
      <c r="B64" s="389"/>
      <c r="G64" s="405"/>
      <c r="I64" s="407"/>
      <c r="J64" s="407"/>
      <c r="K64" s="407"/>
      <c r="L64" s="407"/>
      <c r="M64" s="407"/>
      <c r="N64" s="406"/>
      <c r="AM64" s="405"/>
      <c r="AN64" s="405" t="s">
        <v>623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11" t="s">
        <v>628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622</v>
      </c>
    </row>
    <row r="72" spans="2:107" ht="13.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ht="13.5">
      <c r="B73" s="389"/>
      <c r="G73" s="1328"/>
      <c r="H73" s="1328"/>
      <c r="I73" s="1328"/>
      <c r="J73" s="1328"/>
      <c r="K73" s="1332"/>
      <c r="L73" s="1332"/>
      <c r="M73" s="1332"/>
      <c r="N73" s="1332"/>
      <c r="AM73" s="396"/>
      <c r="AN73" s="1325" t="s">
        <v>621</v>
      </c>
      <c r="AO73" s="1325"/>
      <c r="AP73" s="1325"/>
      <c r="AQ73" s="1325"/>
      <c r="AR73" s="1325"/>
      <c r="AS73" s="1325"/>
      <c r="AT73" s="1325"/>
      <c r="AU73" s="1325"/>
      <c r="AV73" s="1325"/>
      <c r="AW73" s="1325"/>
      <c r="AX73" s="1325"/>
      <c r="AY73" s="1325"/>
      <c r="AZ73" s="1325"/>
      <c r="BA73" s="1325"/>
      <c r="BB73" s="1325" t="s">
        <v>619</v>
      </c>
      <c r="BC73" s="1325"/>
      <c r="BD73" s="1325"/>
      <c r="BE73" s="1325"/>
      <c r="BF73" s="1325"/>
      <c r="BG73" s="1325"/>
      <c r="BH73" s="1325"/>
      <c r="BI73" s="1325"/>
      <c r="BJ73" s="1325"/>
      <c r="BK73" s="1325"/>
      <c r="BL73" s="1325"/>
      <c r="BM73" s="1325"/>
      <c r="BN73" s="1325"/>
      <c r="BO73" s="1325"/>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row>
    <row r="74" spans="2:107" ht="13.5">
      <c r="B74" s="389"/>
      <c r="G74" s="1328"/>
      <c r="H74" s="1328"/>
      <c r="I74" s="1328"/>
      <c r="J74" s="1328"/>
      <c r="K74" s="1332"/>
      <c r="L74" s="1332"/>
      <c r="M74" s="1332"/>
      <c r="N74" s="1332"/>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5">
      <c r="B75" s="389"/>
      <c r="G75" s="1328"/>
      <c r="H75" s="1328"/>
      <c r="I75" s="1320"/>
      <c r="J75" s="1320"/>
      <c r="K75" s="1329"/>
      <c r="L75" s="1329"/>
      <c r="M75" s="1329"/>
      <c r="N75" s="1329"/>
      <c r="AM75" s="396"/>
      <c r="AN75" s="1325"/>
      <c r="AO75" s="1325"/>
      <c r="AP75" s="1325"/>
      <c r="AQ75" s="1325"/>
      <c r="AR75" s="1325"/>
      <c r="AS75" s="1325"/>
      <c r="AT75" s="1325"/>
      <c r="AU75" s="1325"/>
      <c r="AV75" s="1325"/>
      <c r="AW75" s="1325"/>
      <c r="AX75" s="1325"/>
      <c r="AY75" s="1325"/>
      <c r="AZ75" s="1325"/>
      <c r="BA75" s="1325"/>
      <c r="BB75" s="1325" t="s">
        <v>618</v>
      </c>
      <c r="BC75" s="1325"/>
      <c r="BD75" s="1325"/>
      <c r="BE75" s="1325"/>
      <c r="BF75" s="1325"/>
      <c r="BG75" s="1325"/>
      <c r="BH75" s="1325"/>
      <c r="BI75" s="1325"/>
      <c r="BJ75" s="1325"/>
      <c r="BK75" s="1325"/>
      <c r="BL75" s="1325"/>
      <c r="BM75" s="1325"/>
      <c r="BN75" s="1325"/>
      <c r="BO75" s="1325"/>
      <c r="BP75" s="1327">
        <v>3.6</v>
      </c>
      <c r="BQ75" s="1327"/>
      <c r="BR75" s="1327"/>
      <c r="BS75" s="1327"/>
      <c r="BT75" s="1327"/>
      <c r="BU75" s="1327"/>
      <c r="BV75" s="1327"/>
      <c r="BW75" s="1327"/>
      <c r="BX75" s="1327">
        <v>4</v>
      </c>
      <c r="BY75" s="1327"/>
      <c r="BZ75" s="1327"/>
      <c r="CA75" s="1327"/>
      <c r="CB75" s="1327"/>
      <c r="CC75" s="1327"/>
      <c r="CD75" s="1327"/>
      <c r="CE75" s="1327"/>
      <c r="CF75" s="1327">
        <v>4.3</v>
      </c>
      <c r="CG75" s="1327"/>
      <c r="CH75" s="1327"/>
      <c r="CI75" s="1327"/>
      <c r="CJ75" s="1327"/>
      <c r="CK75" s="1327"/>
      <c r="CL75" s="1327"/>
      <c r="CM75" s="1327"/>
      <c r="CN75" s="1327">
        <v>4.0999999999999996</v>
      </c>
      <c r="CO75" s="1327"/>
      <c r="CP75" s="1327"/>
      <c r="CQ75" s="1327"/>
      <c r="CR75" s="1327"/>
      <c r="CS75" s="1327"/>
      <c r="CT75" s="1327"/>
      <c r="CU75" s="1327"/>
      <c r="CV75" s="1327">
        <v>4.3</v>
      </c>
      <c r="CW75" s="1327"/>
      <c r="CX75" s="1327"/>
      <c r="CY75" s="1327"/>
      <c r="CZ75" s="1327"/>
      <c r="DA75" s="1327"/>
      <c r="DB75" s="1327"/>
      <c r="DC75" s="1327"/>
    </row>
    <row r="76" spans="2:107" ht="13.5">
      <c r="B76" s="389"/>
      <c r="G76" s="1328"/>
      <c r="H76" s="1328"/>
      <c r="I76" s="1320"/>
      <c r="J76" s="1320"/>
      <c r="K76" s="1329"/>
      <c r="L76" s="1329"/>
      <c r="M76" s="1329"/>
      <c r="N76" s="1329"/>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5">
      <c r="B77" s="389"/>
      <c r="G77" s="1320"/>
      <c r="H77" s="1320"/>
      <c r="I77" s="1320"/>
      <c r="J77" s="1320"/>
      <c r="K77" s="1332"/>
      <c r="L77" s="1332"/>
      <c r="M77" s="1332"/>
      <c r="N77" s="1332"/>
      <c r="AN77" s="1324" t="s">
        <v>620</v>
      </c>
      <c r="AO77" s="1324"/>
      <c r="AP77" s="1324"/>
      <c r="AQ77" s="1324"/>
      <c r="AR77" s="1324"/>
      <c r="AS77" s="1324"/>
      <c r="AT77" s="1324"/>
      <c r="AU77" s="1324"/>
      <c r="AV77" s="1324"/>
      <c r="AW77" s="1324"/>
      <c r="AX77" s="1324"/>
      <c r="AY77" s="1324"/>
      <c r="AZ77" s="1324"/>
      <c r="BA77" s="1324"/>
      <c r="BB77" s="1325" t="s">
        <v>619</v>
      </c>
      <c r="BC77" s="1325"/>
      <c r="BD77" s="1325"/>
      <c r="BE77" s="1325"/>
      <c r="BF77" s="1325"/>
      <c r="BG77" s="1325"/>
      <c r="BH77" s="1325"/>
      <c r="BI77" s="1325"/>
      <c r="BJ77" s="1325"/>
      <c r="BK77" s="1325"/>
      <c r="BL77" s="1325"/>
      <c r="BM77" s="1325"/>
      <c r="BN77" s="1325"/>
      <c r="BO77" s="1325"/>
      <c r="BP77" s="1327">
        <v>36.6</v>
      </c>
      <c r="BQ77" s="1327"/>
      <c r="BR77" s="1327"/>
      <c r="BS77" s="1327"/>
      <c r="BT77" s="1327"/>
      <c r="BU77" s="1327"/>
      <c r="BV77" s="1327"/>
      <c r="BW77" s="1327"/>
      <c r="BX77" s="1327">
        <v>37.700000000000003</v>
      </c>
      <c r="BY77" s="1327"/>
      <c r="BZ77" s="1327"/>
      <c r="CA77" s="1327"/>
      <c r="CB77" s="1327"/>
      <c r="CC77" s="1327"/>
      <c r="CD77" s="1327"/>
      <c r="CE77" s="1327"/>
      <c r="CF77" s="1327">
        <v>37.9</v>
      </c>
      <c r="CG77" s="1327"/>
      <c r="CH77" s="1327"/>
      <c r="CI77" s="1327"/>
      <c r="CJ77" s="1327"/>
      <c r="CK77" s="1327"/>
      <c r="CL77" s="1327"/>
      <c r="CM77" s="1327"/>
      <c r="CN77" s="1327">
        <v>38.700000000000003</v>
      </c>
      <c r="CO77" s="1327"/>
      <c r="CP77" s="1327"/>
      <c r="CQ77" s="1327"/>
      <c r="CR77" s="1327"/>
      <c r="CS77" s="1327"/>
      <c r="CT77" s="1327"/>
      <c r="CU77" s="1327"/>
      <c r="CV77" s="1327">
        <v>32.5</v>
      </c>
      <c r="CW77" s="1327"/>
      <c r="CX77" s="1327"/>
      <c r="CY77" s="1327"/>
      <c r="CZ77" s="1327"/>
      <c r="DA77" s="1327"/>
      <c r="DB77" s="1327"/>
      <c r="DC77" s="1327"/>
    </row>
    <row r="78" spans="2:107" ht="13.5">
      <c r="B78" s="389"/>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5">
      <c r="B79" s="389"/>
      <c r="G79" s="1320"/>
      <c r="H79" s="1320"/>
      <c r="I79" s="1331"/>
      <c r="J79" s="1331"/>
      <c r="K79" s="1333"/>
      <c r="L79" s="1333"/>
      <c r="M79" s="1333"/>
      <c r="N79" s="1333"/>
      <c r="AN79" s="1324"/>
      <c r="AO79" s="1324"/>
      <c r="AP79" s="1324"/>
      <c r="AQ79" s="1324"/>
      <c r="AR79" s="1324"/>
      <c r="AS79" s="1324"/>
      <c r="AT79" s="1324"/>
      <c r="AU79" s="1324"/>
      <c r="AV79" s="1324"/>
      <c r="AW79" s="1324"/>
      <c r="AX79" s="1324"/>
      <c r="AY79" s="1324"/>
      <c r="AZ79" s="1324"/>
      <c r="BA79" s="1324"/>
      <c r="BB79" s="1325" t="s">
        <v>618</v>
      </c>
      <c r="BC79" s="1325"/>
      <c r="BD79" s="1325"/>
      <c r="BE79" s="1325"/>
      <c r="BF79" s="1325"/>
      <c r="BG79" s="1325"/>
      <c r="BH79" s="1325"/>
      <c r="BI79" s="1325"/>
      <c r="BJ79" s="1325"/>
      <c r="BK79" s="1325"/>
      <c r="BL79" s="1325"/>
      <c r="BM79" s="1325"/>
      <c r="BN79" s="1325"/>
      <c r="BO79" s="1325"/>
      <c r="BP79" s="1327">
        <v>9.1999999999999993</v>
      </c>
      <c r="BQ79" s="1327"/>
      <c r="BR79" s="1327"/>
      <c r="BS79" s="1327"/>
      <c r="BT79" s="1327"/>
      <c r="BU79" s="1327"/>
      <c r="BV79" s="1327"/>
      <c r="BW79" s="1327"/>
      <c r="BX79" s="1327">
        <v>8.9</v>
      </c>
      <c r="BY79" s="1327"/>
      <c r="BZ79" s="1327"/>
      <c r="CA79" s="1327"/>
      <c r="CB79" s="1327"/>
      <c r="CC79" s="1327"/>
      <c r="CD79" s="1327"/>
      <c r="CE79" s="1327"/>
      <c r="CF79" s="1327">
        <v>8.6999999999999993</v>
      </c>
      <c r="CG79" s="1327"/>
      <c r="CH79" s="1327"/>
      <c r="CI79" s="1327"/>
      <c r="CJ79" s="1327"/>
      <c r="CK79" s="1327"/>
      <c r="CL79" s="1327"/>
      <c r="CM79" s="1327"/>
      <c r="CN79" s="1327">
        <v>8.8000000000000007</v>
      </c>
      <c r="CO79" s="1327"/>
      <c r="CP79" s="1327"/>
      <c r="CQ79" s="1327"/>
      <c r="CR79" s="1327"/>
      <c r="CS79" s="1327"/>
      <c r="CT79" s="1327"/>
      <c r="CU79" s="1327"/>
      <c r="CV79" s="1327">
        <v>8.6999999999999993</v>
      </c>
      <c r="CW79" s="1327"/>
      <c r="CX79" s="1327"/>
      <c r="CY79" s="1327"/>
      <c r="CZ79" s="1327"/>
      <c r="DA79" s="1327"/>
      <c r="DB79" s="1327"/>
      <c r="DC79" s="1327"/>
    </row>
    <row r="80" spans="2:107" ht="13.5">
      <c r="B80" s="389"/>
      <c r="G80" s="1320"/>
      <c r="H80" s="1320"/>
      <c r="I80" s="1331"/>
      <c r="J80" s="1331"/>
      <c r="K80" s="1333"/>
      <c r="L80" s="1333"/>
      <c r="M80" s="1333"/>
      <c r="N80" s="1333"/>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NqJFccxDh8/RqsRh+82LQvtFkzbZAYNgNBz+61suMSiUVbdi/NuAUQxiI6NftGFqrKvAOHoVX3BLpyUZtGox1Q==" saltValue="G0XEVBK+1RkAhfFWc1nU+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sheetProtection algorithmName="SHA-512" hashValue="xq/LhwaAQDET/mLpd4JKWMefEO6lgDFT+Y7lS1ArwN+fEqlG4iYbnBafcmROVpwOPI7fsik1W2C6VY5LrSPVCQ==" saltValue="7Sy8AJ6k9TTZDETNSXU/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sheetProtection algorithmName="SHA-512" hashValue="2s9Izd+dZqSSai9j7cwFXuKe7+S0oqygV2ykPjbEPnkVGrbLfCI6Xf7jSOOaMM1FMll1NgsA4aaNVsEoKTEi/Q==" saltValue="ivuBV9cLPTlkisOPQo3n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556</v>
      </c>
      <c r="G2" s="157"/>
      <c r="H2" s="158"/>
    </row>
    <row r="3" spans="1:8">
      <c r="A3" s="154" t="s">
        <v>549</v>
      </c>
      <c r="B3" s="159"/>
      <c r="C3" s="160"/>
      <c r="D3" s="161">
        <v>105948</v>
      </c>
      <c r="E3" s="162"/>
      <c r="F3" s="163">
        <v>66954</v>
      </c>
      <c r="G3" s="164"/>
      <c r="H3" s="165"/>
    </row>
    <row r="4" spans="1:8">
      <c r="A4" s="166"/>
      <c r="B4" s="167"/>
      <c r="C4" s="168"/>
      <c r="D4" s="169">
        <v>54460</v>
      </c>
      <c r="E4" s="170"/>
      <c r="F4" s="171">
        <v>37305</v>
      </c>
      <c r="G4" s="172"/>
      <c r="H4" s="173"/>
    </row>
    <row r="5" spans="1:8">
      <c r="A5" s="154" t="s">
        <v>551</v>
      </c>
      <c r="B5" s="159"/>
      <c r="C5" s="160"/>
      <c r="D5" s="161">
        <v>90546</v>
      </c>
      <c r="E5" s="162"/>
      <c r="F5" s="163">
        <v>72656</v>
      </c>
      <c r="G5" s="164"/>
      <c r="H5" s="165"/>
    </row>
    <row r="6" spans="1:8">
      <c r="A6" s="166"/>
      <c r="B6" s="167"/>
      <c r="C6" s="168"/>
      <c r="D6" s="169">
        <v>38957</v>
      </c>
      <c r="E6" s="170"/>
      <c r="F6" s="171">
        <v>36448</v>
      </c>
      <c r="G6" s="172"/>
      <c r="H6" s="173"/>
    </row>
    <row r="7" spans="1:8">
      <c r="A7" s="154" t="s">
        <v>552</v>
      </c>
      <c r="B7" s="159"/>
      <c r="C7" s="160"/>
      <c r="D7" s="161">
        <v>113280</v>
      </c>
      <c r="E7" s="162"/>
      <c r="F7" s="163">
        <v>65080</v>
      </c>
      <c r="G7" s="164"/>
      <c r="H7" s="165"/>
    </row>
    <row r="8" spans="1:8">
      <c r="A8" s="166"/>
      <c r="B8" s="167"/>
      <c r="C8" s="168"/>
      <c r="D8" s="169">
        <v>55004</v>
      </c>
      <c r="E8" s="170"/>
      <c r="F8" s="171">
        <v>38201</v>
      </c>
      <c r="G8" s="172"/>
      <c r="H8" s="173"/>
    </row>
    <row r="9" spans="1:8">
      <c r="A9" s="154" t="s">
        <v>553</v>
      </c>
      <c r="B9" s="159"/>
      <c r="C9" s="160"/>
      <c r="D9" s="161">
        <v>116211</v>
      </c>
      <c r="E9" s="162"/>
      <c r="F9" s="163">
        <v>79288</v>
      </c>
      <c r="G9" s="164"/>
      <c r="H9" s="165"/>
    </row>
    <row r="10" spans="1:8">
      <c r="A10" s="166"/>
      <c r="B10" s="167"/>
      <c r="C10" s="168"/>
      <c r="D10" s="169">
        <v>57010</v>
      </c>
      <c r="E10" s="170"/>
      <c r="F10" s="171">
        <v>41870</v>
      </c>
      <c r="G10" s="172"/>
      <c r="H10" s="173"/>
    </row>
    <row r="11" spans="1:8">
      <c r="A11" s="154" t="s">
        <v>554</v>
      </c>
      <c r="B11" s="159"/>
      <c r="C11" s="160"/>
      <c r="D11" s="161">
        <v>95621</v>
      </c>
      <c r="E11" s="162"/>
      <c r="F11" s="163">
        <v>84962</v>
      </c>
      <c r="G11" s="164"/>
      <c r="H11" s="165"/>
    </row>
    <row r="12" spans="1:8">
      <c r="A12" s="166"/>
      <c r="B12" s="167"/>
      <c r="C12" s="174"/>
      <c r="D12" s="169">
        <v>40786</v>
      </c>
      <c r="E12" s="170"/>
      <c r="F12" s="171">
        <v>42793</v>
      </c>
      <c r="G12" s="172"/>
      <c r="H12" s="173"/>
    </row>
    <row r="13" spans="1:8">
      <c r="A13" s="154"/>
      <c r="B13" s="159"/>
      <c r="C13" s="175"/>
      <c r="D13" s="176">
        <v>104321</v>
      </c>
      <c r="E13" s="177"/>
      <c r="F13" s="178">
        <v>73788</v>
      </c>
      <c r="G13" s="179"/>
      <c r="H13" s="165"/>
    </row>
    <row r="14" spans="1:8">
      <c r="A14" s="166"/>
      <c r="B14" s="167"/>
      <c r="C14" s="168"/>
      <c r="D14" s="169">
        <v>49243</v>
      </c>
      <c r="E14" s="170"/>
      <c r="F14" s="171">
        <v>39323</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7.61</v>
      </c>
      <c r="C19" s="180">
        <f>ROUND(VALUE(SUBSTITUTE(実質収支比率等に係る経年分析!G$48,"▲","-")),2)</f>
        <v>8.7200000000000006</v>
      </c>
      <c r="D19" s="180">
        <f>ROUND(VALUE(SUBSTITUTE(実質収支比率等に係る経年分析!H$48,"▲","-")),2)</f>
        <v>8.39</v>
      </c>
      <c r="E19" s="180">
        <f>ROUND(VALUE(SUBSTITUTE(実質収支比率等に係る経年分析!I$48,"▲","-")),2)</f>
        <v>9.56</v>
      </c>
      <c r="F19" s="180">
        <f>ROUND(VALUE(SUBSTITUTE(実質収支比率等に係る経年分析!J$48,"▲","-")),2)</f>
        <v>11.94</v>
      </c>
    </row>
    <row r="20" spans="1:11">
      <c r="A20" s="180" t="s">
        <v>54</v>
      </c>
      <c r="B20" s="180">
        <f>ROUND(VALUE(SUBSTITUTE(実質収支比率等に係る経年分析!F$47,"▲","-")),2)</f>
        <v>50.31</v>
      </c>
      <c r="C20" s="180">
        <f>ROUND(VALUE(SUBSTITUTE(実質収支比率等に係る経年分析!G$47,"▲","-")),2)</f>
        <v>47.51</v>
      </c>
      <c r="D20" s="180">
        <f>ROUND(VALUE(SUBSTITUTE(実質収支比率等に係る経年分析!H$47,"▲","-")),2)</f>
        <v>46.84</v>
      </c>
      <c r="E20" s="180">
        <f>ROUND(VALUE(SUBSTITUTE(実質収支比率等に係る経年分析!I$47,"▲","-")),2)</f>
        <v>46.53</v>
      </c>
      <c r="F20" s="180">
        <f>ROUND(VALUE(SUBSTITUTE(実質収支比率等に係る経年分析!J$47,"▲","-")),2)</f>
        <v>44.85</v>
      </c>
    </row>
    <row r="21" spans="1:11">
      <c r="A21" s="180" t="s">
        <v>55</v>
      </c>
      <c r="B21" s="180">
        <f>IF(ISNUMBER(VALUE(SUBSTITUTE(実質収支比率等に係る経年分析!F$49,"▲","-"))),ROUND(VALUE(SUBSTITUTE(実質収支比率等に係る経年分析!F$49,"▲","-")),2),NA())</f>
        <v>-2.31</v>
      </c>
      <c r="C21" s="180">
        <f>IF(ISNUMBER(VALUE(SUBSTITUTE(実質収支比率等に係る経年分析!G$49,"▲","-"))),ROUND(VALUE(SUBSTITUTE(実質収支比率等に係る経年分析!G$49,"▲","-")),2),NA())</f>
        <v>-6</v>
      </c>
      <c r="D21" s="180">
        <f>IF(ISNUMBER(VALUE(SUBSTITUTE(実質収支比率等に係る経年分析!H$49,"▲","-"))),ROUND(VALUE(SUBSTITUTE(実質収支比率等に係る経年分析!H$49,"▲","-")),2),NA())</f>
        <v>-6.11</v>
      </c>
      <c r="E21" s="180">
        <f>IF(ISNUMBER(VALUE(SUBSTITUTE(実質収支比率等に係る経年分析!I$49,"▲","-"))),ROUND(VALUE(SUBSTITUTE(実質収支比率等に係る経年分析!I$49,"▲","-")),2),NA())</f>
        <v>-3.02</v>
      </c>
      <c r="F21" s="180">
        <f>IF(ISNUMBER(VALUE(SUBSTITUTE(実質収支比率等に係る経年分析!J$49,"▲","-"))),ROUND(VALUE(SUBSTITUTE(実質収支比率等に係る経年分析!J$49,"▲","-")),2),NA())</f>
        <v>-1.18</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青年の家事業特別会計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市有林整備事業特別会計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紀和地区水道事業特別会計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c r="A33" s="181" t="str">
        <f>IF(連結実質赤字比率に係る赤字・黒字の構成分析!C$37="",NA(),連結実質赤字比率に係る赤字・黒字の構成分析!C$37)</f>
        <v>紀和診療所事業特別会計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1336</v>
      </c>
      <c r="E42" s="182"/>
      <c r="F42" s="182"/>
      <c r="G42" s="182">
        <f>'実質公債費比率（分子）の構造'!L$52</f>
        <v>1384</v>
      </c>
      <c r="H42" s="182"/>
      <c r="I42" s="182"/>
      <c r="J42" s="182">
        <f>'実質公債費比率（分子）の構造'!M$52</f>
        <v>1429</v>
      </c>
      <c r="K42" s="182"/>
      <c r="L42" s="182"/>
      <c r="M42" s="182">
        <f>'実質公債費比率（分子）の構造'!N$52</f>
        <v>1419</v>
      </c>
      <c r="N42" s="182"/>
      <c r="O42" s="182"/>
      <c r="P42" s="182">
        <f>'実質公債費比率（分子）の構造'!O$52</f>
        <v>1513</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101</v>
      </c>
      <c r="C45" s="182"/>
      <c r="D45" s="182"/>
      <c r="E45" s="182">
        <f>'実質公債費比率（分子）の構造'!L$49</f>
        <v>102</v>
      </c>
      <c r="F45" s="182"/>
      <c r="G45" s="182"/>
      <c r="H45" s="182">
        <f>'実質公債費比率（分子）の構造'!M$49</f>
        <v>85</v>
      </c>
      <c r="I45" s="182"/>
      <c r="J45" s="182"/>
      <c r="K45" s="182">
        <f>'実質公債費比率（分子）の構造'!N$49</f>
        <v>74</v>
      </c>
      <c r="L45" s="182"/>
      <c r="M45" s="182"/>
      <c r="N45" s="182">
        <f>'実質公債費比率（分子）の構造'!O$49</f>
        <v>84</v>
      </c>
      <c r="O45" s="182"/>
      <c r="P45" s="182"/>
    </row>
    <row r="46" spans="1:16">
      <c r="A46" s="182" t="s">
        <v>66</v>
      </c>
      <c r="B46" s="182">
        <f>'実質公債費比率（分子）の構造'!K$48</f>
        <v>182</v>
      </c>
      <c r="C46" s="182"/>
      <c r="D46" s="182"/>
      <c r="E46" s="182">
        <f>'実質公債費比率（分子）の構造'!L$48</f>
        <v>177</v>
      </c>
      <c r="F46" s="182"/>
      <c r="G46" s="182"/>
      <c r="H46" s="182">
        <f>'実質公債費比率（分子）の構造'!M$48</f>
        <v>143</v>
      </c>
      <c r="I46" s="182"/>
      <c r="J46" s="182"/>
      <c r="K46" s="182">
        <f>'実質公債費比率（分子）の構造'!N$48</f>
        <v>72</v>
      </c>
      <c r="L46" s="182"/>
      <c r="M46" s="182"/>
      <c r="N46" s="182">
        <f>'実質公債費比率（分子）の構造'!O$48</f>
        <v>127</v>
      </c>
      <c r="O46" s="182"/>
      <c r="P46" s="182"/>
    </row>
    <row r="47" spans="1:16">
      <c r="A47" s="182" t="s">
        <v>67</v>
      </c>
      <c r="B47" s="182">
        <f>'実質公債費比率（分子）の構造'!K$47</f>
        <v>10</v>
      </c>
      <c r="C47" s="182"/>
      <c r="D47" s="182"/>
      <c r="E47" s="182">
        <f>'実質公債費比率（分子）の構造'!L$47</f>
        <v>9</v>
      </c>
      <c r="F47" s="182"/>
      <c r="G47" s="182"/>
      <c r="H47" s="182">
        <f>'実質公債費比率（分子）の構造'!M$47</f>
        <v>7</v>
      </c>
      <c r="I47" s="182"/>
      <c r="J47" s="182"/>
      <c r="K47" s="182">
        <f>'実質公債費比率（分子）の構造'!N$47</f>
        <v>5</v>
      </c>
      <c r="L47" s="182"/>
      <c r="M47" s="182"/>
      <c r="N47" s="182">
        <f>'実質公債費比率（分子）の構造'!O$47</f>
        <v>3</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1267</v>
      </c>
      <c r="C49" s="182"/>
      <c r="D49" s="182"/>
      <c r="E49" s="182">
        <f>'実質公債費比率（分子）の構造'!L$45</f>
        <v>1354</v>
      </c>
      <c r="F49" s="182"/>
      <c r="G49" s="182"/>
      <c r="H49" s="182">
        <f>'実質公債費比率（分子）の構造'!M$45</f>
        <v>1446</v>
      </c>
      <c r="I49" s="182"/>
      <c r="J49" s="182"/>
      <c r="K49" s="182">
        <f>'実質公債費比率（分子）の構造'!N$45</f>
        <v>1461</v>
      </c>
      <c r="L49" s="182"/>
      <c r="M49" s="182"/>
      <c r="N49" s="182">
        <f>'実質公債費比率（分子）の構造'!O$45</f>
        <v>1597</v>
      </c>
      <c r="O49" s="182"/>
      <c r="P49" s="182"/>
    </row>
    <row r="50" spans="1:16">
      <c r="A50" s="182" t="s">
        <v>70</v>
      </c>
      <c r="B50" s="182" t="e">
        <f>NA()</f>
        <v>#N/A</v>
      </c>
      <c r="C50" s="182">
        <f>IF(ISNUMBER('実質公債費比率（分子）の構造'!K$53),'実質公債費比率（分子）の構造'!K$53,NA())</f>
        <v>224</v>
      </c>
      <c r="D50" s="182" t="e">
        <f>NA()</f>
        <v>#N/A</v>
      </c>
      <c r="E50" s="182" t="e">
        <f>NA()</f>
        <v>#N/A</v>
      </c>
      <c r="F50" s="182">
        <f>IF(ISNUMBER('実質公債費比率（分子）の構造'!L$53),'実質公債費比率（分子）の構造'!L$53,NA())</f>
        <v>258</v>
      </c>
      <c r="G50" s="182" t="e">
        <f>NA()</f>
        <v>#N/A</v>
      </c>
      <c r="H50" s="182" t="e">
        <f>NA()</f>
        <v>#N/A</v>
      </c>
      <c r="I50" s="182">
        <f>IF(ISNUMBER('実質公債費比率（分子）の構造'!M$53),'実質公債費比率（分子）の構造'!M$53,NA())</f>
        <v>252</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298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13799</v>
      </c>
      <c r="E56" s="181"/>
      <c r="F56" s="181"/>
      <c r="G56" s="181">
        <f>'将来負担比率（分子）の構造'!J$52</f>
        <v>13497</v>
      </c>
      <c r="H56" s="181"/>
      <c r="I56" s="181"/>
      <c r="J56" s="181">
        <f>'将来負担比率（分子）の構造'!K$52</f>
        <v>13268</v>
      </c>
      <c r="K56" s="181"/>
      <c r="L56" s="181"/>
      <c r="M56" s="181">
        <f>'将来負担比率（分子）の構造'!L$52</f>
        <v>13028</v>
      </c>
      <c r="N56" s="181"/>
      <c r="O56" s="181"/>
      <c r="P56" s="181">
        <f>'将来負担比率（分子）の構造'!M$52</f>
        <v>12425</v>
      </c>
    </row>
    <row r="57" spans="1:16">
      <c r="A57" s="181" t="s">
        <v>41</v>
      </c>
      <c r="B57" s="181"/>
      <c r="C57" s="181"/>
      <c r="D57" s="181">
        <f>'将来負担比率（分子）の構造'!I$51</f>
        <v>194</v>
      </c>
      <c r="E57" s="181"/>
      <c r="F57" s="181"/>
      <c r="G57" s="181">
        <f>'将来負担比率（分子）の構造'!J$51</f>
        <v>190</v>
      </c>
      <c r="H57" s="181"/>
      <c r="I57" s="181"/>
      <c r="J57" s="181">
        <f>'将来負担比率（分子）の構造'!K$51</f>
        <v>185</v>
      </c>
      <c r="K57" s="181"/>
      <c r="L57" s="181"/>
      <c r="M57" s="181">
        <f>'将来負担比率（分子）の構造'!L$51</f>
        <v>179</v>
      </c>
      <c r="N57" s="181"/>
      <c r="O57" s="181"/>
      <c r="P57" s="181">
        <f>'将来負担比率（分子）の構造'!M$51</f>
        <v>161</v>
      </c>
    </row>
    <row r="58" spans="1:16">
      <c r="A58" s="181" t="s">
        <v>40</v>
      </c>
      <c r="B58" s="181"/>
      <c r="C58" s="181"/>
      <c r="D58" s="181">
        <f>'将来負担比率（分子）の構造'!I$50</f>
        <v>5268</v>
      </c>
      <c r="E58" s="181"/>
      <c r="F58" s="181"/>
      <c r="G58" s="181">
        <f>'将来負担比率（分子）の構造'!J$50</f>
        <v>5299</v>
      </c>
      <c r="H58" s="181"/>
      <c r="I58" s="181"/>
      <c r="J58" s="181">
        <f>'将来負担比率（分子）の構造'!K$50</f>
        <v>5230</v>
      </c>
      <c r="K58" s="181"/>
      <c r="L58" s="181"/>
      <c r="M58" s="181">
        <f>'将来負担比率（分子）の構造'!L$50</f>
        <v>5306</v>
      </c>
      <c r="N58" s="181"/>
      <c r="O58" s="181"/>
      <c r="P58" s="181">
        <f>'将来負担比率（分子）の構造'!M$50</f>
        <v>5463</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2394</v>
      </c>
      <c r="C62" s="181"/>
      <c r="D62" s="181"/>
      <c r="E62" s="181">
        <f>'将来負担比率（分子）の構造'!J$45</f>
        <v>2402</v>
      </c>
      <c r="F62" s="181"/>
      <c r="G62" s="181"/>
      <c r="H62" s="181">
        <f>'将来負担比率（分子）の構造'!K$45</f>
        <v>2313</v>
      </c>
      <c r="I62" s="181"/>
      <c r="J62" s="181"/>
      <c r="K62" s="181">
        <f>'将来負担比率（分子）の構造'!L$45</f>
        <v>2298</v>
      </c>
      <c r="L62" s="181"/>
      <c r="M62" s="181"/>
      <c r="N62" s="181">
        <f>'将来負担比率（分子）の構造'!M$45</f>
        <v>2318</v>
      </c>
      <c r="O62" s="181"/>
      <c r="P62" s="181"/>
    </row>
    <row r="63" spans="1:16">
      <c r="A63" s="181" t="s">
        <v>33</v>
      </c>
      <c r="B63" s="181">
        <f>'将来負担比率（分子）の構造'!I$44</f>
        <v>1096</v>
      </c>
      <c r="C63" s="181"/>
      <c r="D63" s="181"/>
      <c r="E63" s="181">
        <f>'将来負担比率（分子）の構造'!J$44</f>
        <v>1025</v>
      </c>
      <c r="F63" s="181"/>
      <c r="G63" s="181"/>
      <c r="H63" s="181">
        <f>'将来負担比率（分子）の構造'!K$44</f>
        <v>969</v>
      </c>
      <c r="I63" s="181"/>
      <c r="J63" s="181"/>
      <c r="K63" s="181">
        <f>'将来負担比率（分子）の構造'!L$44</f>
        <v>959</v>
      </c>
      <c r="L63" s="181"/>
      <c r="M63" s="181"/>
      <c r="N63" s="181">
        <f>'将来負担比率（分子）の構造'!M$44</f>
        <v>935</v>
      </c>
      <c r="O63" s="181"/>
      <c r="P63" s="181"/>
    </row>
    <row r="64" spans="1:16">
      <c r="A64" s="181" t="s">
        <v>32</v>
      </c>
      <c r="B64" s="181">
        <f>'将来負担比率（分子）の構造'!I$43</f>
        <v>1362</v>
      </c>
      <c r="C64" s="181"/>
      <c r="D64" s="181"/>
      <c r="E64" s="181">
        <f>'将来負担比率（分子）の構造'!J$43</f>
        <v>1472</v>
      </c>
      <c r="F64" s="181"/>
      <c r="G64" s="181"/>
      <c r="H64" s="181">
        <f>'将来負担比率（分子）の構造'!K$43</f>
        <v>1330</v>
      </c>
      <c r="I64" s="181"/>
      <c r="J64" s="181"/>
      <c r="K64" s="181">
        <f>'将来負担比率（分子）の構造'!L$43</f>
        <v>1086</v>
      </c>
      <c r="L64" s="181"/>
      <c r="M64" s="181"/>
      <c r="N64" s="181">
        <f>'将来負担比率（分子）の構造'!M$43</f>
        <v>1027</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13845</v>
      </c>
      <c r="C66" s="181"/>
      <c r="D66" s="181"/>
      <c r="E66" s="181">
        <f>'将来負担比率（分子）の構造'!J$41</f>
        <v>13385</v>
      </c>
      <c r="F66" s="181"/>
      <c r="G66" s="181"/>
      <c r="H66" s="181">
        <f>'将来負担比率（分子）の構造'!K$41</f>
        <v>13064</v>
      </c>
      <c r="I66" s="181"/>
      <c r="J66" s="181"/>
      <c r="K66" s="181">
        <f>'将来負担比率（分子）の構造'!L$41</f>
        <v>12770</v>
      </c>
      <c r="L66" s="181"/>
      <c r="M66" s="181"/>
      <c r="N66" s="181">
        <f>'将来負担比率（分子）の構造'!M$41</f>
        <v>11993</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3269</v>
      </c>
      <c r="C72" s="185">
        <f>基金残高に係る経年分析!G55</f>
        <v>3262</v>
      </c>
      <c r="D72" s="185">
        <f>基金残高に係る経年分析!H55</f>
        <v>3305</v>
      </c>
    </row>
    <row r="73" spans="1:16">
      <c r="A73" s="184" t="s">
        <v>77</v>
      </c>
      <c r="B73" s="185">
        <f>基金残高に係る経年分析!F56</f>
        <v>1249</v>
      </c>
      <c r="C73" s="185">
        <f>基金残高に係る経年分析!G56</f>
        <v>1350</v>
      </c>
      <c r="D73" s="185">
        <f>基金残高に係る経年分析!H56</f>
        <v>1501</v>
      </c>
    </row>
    <row r="74" spans="1:16">
      <c r="A74" s="184" t="s">
        <v>78</v>
      </c>
      <c r="B74" s="185">
        <f>基金残高に係る経年分析!F57</f>
        <v>1931</v>
      </c>
      <c r="C74" s="185">
        <f>基金残高に係る経年分析!G57</f>
        <v>2015</v>
      </c>
      <c r="D74" s="185">
        <f>基金残高に係る経年分析!H57</f>
        <v>2069</v>
      </c>
    </row>
  </sheetData>
  <sheetProtection algorithmName="SHA-512" hashValue="/LQBm3G4HupcoMaRf89zkmJybuN/ROCeSnSxD3H0S8f934gsy/D20g2QGPQXPV3MRipuvFwKipoDEacbh8+tLw==" saltValue="RQwRIas3AZFgGbnt3r8o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1543355</v>
      </c>
      <c r="S5" s="675"/>
      <c r="T5" s="675"/>
      <c r="U5" s="675"/>
      <c r="V5" s="675"/>
      <c r="W5" s="675"/>
      <c r="X5" s="675"/>
      <c r="Y5" s="676"/>
      <c r="Z5" s="677">
        <v>10.199999999999999</v>
      </c>
      <c r="AA5" s="677"/>
      <c r="AB5" s="677"/>
      <c r="AC5" s="677"/>
      <c r="AD5" s="678">
        <v>1543355</v>
      </c>
      <c r="AE5" s="678"/>
      <c r="AF5" s="678"/>
      <c r="AG5" s="678"/>
      <c r="AH5" s="678"/>
      <c r="AI5" s="678"/>
      <c r="AJ5" s="678"/>
      <c r="AK5" s="678"/>
      <c r="AL5" s="679">
        <v>21.5</v>
      </c>
      <c r="AM5" s="680"/>
      <c r="AN5" s="680"/>
      <c r="AO5" s="681"/>
      <c r="AP5" s="671" t="s">
        <v>223</v>
      </c>
      <c r="AQ5" s="672"/>
      <c r="AR5" s="672"/>
      <c r="AS5" s="672"/>
      <c r="AT5" s="672"/>
      <c r="AU5" s="672"/>
      <c r="AV5" s="672"/>
      <c r="AW5" s="672"/>
      <c r="AX5" s="672"/>
      <c r="AY5" s="672"/>
      <c r="AZ5" s="672"/>
      <c r="BA5" s="672"/>
      <c r="BB5" s="672"/>
      <c r="BC5" s="672"/>
      <c r="BD5" s="672"/>
      <c r="BE5" s="672"/>
      <c r="BF5" s="673"/>
      <c r="BG5" s="685">
        <v>1538105</v>
      </c>
      <c r="BH5" s="686"/>
      <c r="BI5" s="686"/>
      <c r="BJ5" s="686"/>
      <c r="BK5" s="686"/>
      <c r="BL5" s="686"/>
      <c r="BM5" s="686"/>
      <c r="BN5" s="687"/>
      <c r="BO5" s="688">
        <v>99.7</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c r="B6" s="682" t="s">
        <v>228</v>
      </c>
      <c r="C6" s="683"/>
      <c r="D6" s="683"/>
      <c r="E6" s="683"/>
      <c r="F6" s="683"/>
      <c r="G6" s="683"/>
      <c r="H6" s="683"/>
      <c r="I6" s="683"/>
      <c r="J6" s="683"/>
      <c r="K6" s="683"/>
      <c r="L6" s="683"/>
      <c r="M6" s="683"/>
      <c r="N6" s="683"/>
      <c r="O6" s="683"/>
      <c r="P6" s="683"/>
      <c r="Q6" s="684"/>
      <c r="R6" s="685">
        <v>176128</v>
      </c>
      <c r="S6" s="686"/>
      <c r="T6" s="686"/>
      <c r="U6" s="686"/>
      <c r="V6" s="686"/>
      <c r="W6" s="686"/>
      <c r="X6" s="686"/>
      <c r="Y6" s="687"/>
      <c r="Z6" s="688">
        <v>1.2</v>
      </c>
      <c r="AA6" s="688"/>
      <c r="AB6" s="688"/>
      <c r="AC6" s="688"/>
      <c r="AD6" s="689">
        <v>176128</v>
      </c>
      <c r="AE6" s="689"/>
      <c r="AF6" s="689"/>
      <c r="AG6" s="689"/>
      <c r="AH6" s="689"/>
      <c r="AI6" s="689"/>
      <c r="AJ6" s="689"/>
      <c r="AK6" s="689"/>
      <c r="AL6" s="690">
        <v>2.5</v>
      </c>
      <c r="AM6" s="691"/>
      <c r="AN6" s="691"/>
      <c r="AO6" s="692"/>
      <c r="AP6" s="682" t="s">
        <v>229</v>
      </c>
      <c r="AQ6" s="683"/>
      <c r="AR6" s="683"/>
      <c r="AS6" s="683"/>
      <c r="AT6" s="683"/>
      <c r="AU6" s="683"/>
      <c r="AV6" s="683"/>
      <c r="AW6" s="683"/>
      <c r="AX6" s="683"/>
      <c r="AY6" s="683"/>
      <c r="AZ6" s="683"/>
      <c r="BA6" s="683"/>
      <c r="BB6" s="683"/>
      <c r="BC6" s="683"/>
      <c r="BD6" s="683"/>
      <c r="BE6" s="683"/>
      <c r="BF6" s="684"/>
      <c r="BG6" s="685">
        <v>1538105</v>
      </c>
      <c r="BH6" s="686"/>
      <c r="BI6" s="686"/>
      <c r="BJ6" s="686"/>
      <c r="BK6" s="686"/>
      <c r="BL6" s="686"/>
      <c r="BM6" s="686"/>
      <c r="BN6" s="687"/>
      <c r="BO6" s="688">
        <v>99.7</v>
      </c>
      <c r="BP6" s="688"/>
      <c r="BQ6" s="688"/>
      <c r="BR6" s="688"/>
      <c r="BS6" s="689" t="s">
        <v>127</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133619</v>
      </c>
      <c r="CS6" s="686"/>
      <c r="CT6" s="686"/>
      <c r="CU6" s="686"/>
      <c r="CV6" s="686"/>
      <c r="CW6" s="686"/>
      <c r="CX6" s="686"/>
      <c r="CY6" s="687"/>
      <c r="CZ6" s="679">
        <v>0.9</v>
      </c>
      <c r="DA6" s="680"/>
      <c r="DB6" s="680"/>
      <c r="DC6" s="699"/>
      <c r="DD6" s="694" t="s">
        <v>136</v>
      </c>
      <c r="DE6" s="686"/>
      <c r="DF6" s="686"/>
      <c r="DG6" s="686"/>
      <c r="DH6" s="686"/>
      <c r="DI6" s="686"/>
      <c r="DJ6" s="686"/>
      <c r="DK6" s="686"/>
      <c r="DL6" s="686"/>
      <c r="DM6" s="686"/>
      <c r="DN6" s="686"/>
      <c r="DO6" s="686"/>
      <c r="DP6" s="687"/>
      <c r="DQ6" s="694">
        <v>133619</v>
      </c>
      <c r="DR6" s="686"/>
      <c r="DS6" s="686"/>
      <c r="DT6" s="686"/>
      <c r="DU6" s="686"/>
      <c r="DV6" s="686"/>
      <c r="DW6" s="686"/>
      <c r="DX6" s="686"/>
      <c r="DY6" s="686"/>
      <c r="DZ6" s="686"/>
      <c r="EA6" s="686"/>
      <c r="EB6" s="686"/>
      <c r="EC6" s="695"/>
    </row>
    <row r="7" spans="2:143" ht="11.25" customHeight="1">
      <c r="B7" s="682" t="s">
        <v>231</v>
      </c>
      <c r="C7" s="683"/>
      <c r="D7" s="683"/>
      <c r="E7" s="683"/>
      <c r="F7" s="683"/>
      <c r="G7" s="683"/>
      <c r="H7" s="683"/>
      <c r="I7" s="683"/>
      <c r="J7" s="683"/>
      <c r="K7" s="683"/>
      <c r="L7" s="683"/>
      <c r="M7" s="683"/>
      <c r="N7" s="683"/>
      <c r="O7" s="683"/>
      <c r="P7" s="683"/>
      <c r="Q7" s="684"/>
      <c r="R7" s="685">
        <v>1650</v>
      </c>
      <c r="S7" s="686"/>
      <c r="T7" s="686"/>
      <c r="U7" s="686"/>
      <c r="V7" s="686"/>
      <c r="W7" s="686"/>
      <c r="X7" s="686"/>
      <c r="Y7" s="687"/>
      <c r="Z7" s="688">
        <v>0</v>
      </c>
      <c r="AA7" s="688"/>
      <c r="AB7" s="688"/>
      <c r="AC7" s="688"/>
      <c r="AD7" s="689">
        <v>1650</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644368</v>
      </c>
      <c r="BH7" s="686"/>
      <c r="BI7" s="686"/>
      <c r="BJ7" s="686"/>
      <c r="BK7" s="686"/>
      <c r="BL7" s="686"/>
      <c r="BM7" s="686"/>
      <c r="BN7" s="687"/>
      <c r="BO7" s="688">
        <v>41.8</v>
      </c>
      <c r="BP7" s="688"/>
      <c r="BQ7" s="688"/>
      <c r="BR7" s="688"/>
      <c r="BS7" s="689" t="s">
        <v>127</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3436121</v>
      </c>
      <c r="CS7" s="686"/>
      <c r="CT7" s="686"/>
      <c r="CU7" s="686"/>
      <c r="CV7" s="686"/>
      <c r="CW7" s="686"/>
      <c r="CX7" s="686"/>
      <c r="CY7" s="687"/>
      <c r="CZ7" s="688">
        <v>24.2</v>
      </c>
      <c r="DA7" s="688"/>
      <c r="DB7" s="688"/>
      <c r="DC7" s="688"/>
      <c r="DD7" s="694">
        <v>110514</v>
      </c>
      <c r="DE7" s="686"/>
      <c r="DF7" s="686"/>
      <c r="DG7" s="686"/>
      <c r="DH7" s="686"/>
      <c r="DI7" s="686"/>
      <c r="DJ7" s="686"/>
      <c r="DK7" s="686"/>
      <c r="DL7" s="686"/>
      <c r="DM7" s="686"/>
      <c r="DN7" s="686"/>
      <c r="DO7" s="686"/>
      <c r="DP7" s="687"/>
      <c r="DQ7" s="694">
        <v>1295040</v>
      </c>
      <c r="DR7" s="686"/>
      <c r="DS7" s="686"/>
      <c r="DT7" s="686"/>
      <c r="DU7" s="686"/>
      <c r="DV7" s="686"/>
      <c r="DW7" s="686"/>
      <c r="DX7" s="686"/>
      <c r="DY7" s="686"/>
      <c r="DZ7" s="686"/>
      <c r="EA7" s="686"/>
      <c r="EB7" s="686"/>
      <c r="EC7" s="695"/>
    </row>
    <row r="8" spans="2:143" ht="11.25" customHeight="1">
      <c r="B8" s="682" t="s">
        <v>234</v>
      </c>
      <c r="C8" s="683"/>
      <c r="D8" s="683"/>
      <c r="E8" s="683"/>
      <c r="F8" s="683"/>
      <c r="G8" s="683"/>
      <c r="H8" s="683"/>
      <c r="I8" s="683"/>
      <c r="J8" s="683"/>
      <c r="K8" s="683"/>
      <c r="L8" s="683"/>
      <c r="M8" s="683"/>
      <c r="N8" s="683"/>
      <c r="O8" s="683"/>
      <c r="P8" s="683"/>
      <c r="Q8" s="684"/>
      <c r="R8" s="685">
        <v>7652</v>
      </c>
      <c r="S8" s="686"/>
      <c r="T8" s="686"/>
      <c r="U8" s="686"/>
      <c r="V8" s="686"/>
      <c r="W8" s="686"/>
      <c r="X8" s="686"/>
      <c r="Y8" s="687"/>
      <c r="Z8" s="688">
        <v>0.1</v>
      </c>
      <c r="AA8" s="688"/>
      <c r="AB8" s="688"/>
      <c r="AC8" s="688"/>
      <c r="AD8" s="689">
        <v>7652</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25168</v>
      </c>
      <c r="BH8" s="686"/>
      <c r="BI8" s="686"/>
      <c r="BJ8" s="686"/>
      <c r="BK8" s="686"/>
      <c r="BL8" s="686"/>
      <c r="BM8" s="686"/>
      <c r="BN8" s="687"/>
      <c r="BO8" s="688">
        <v>1.6</v>
      </c>
      <c r="BP8" s="688"/>
      <c r="BQ8" s="688"/>
      <c r="BR8" s="688"/>
      <c r="BS8" s="694" t="s">
        <v>224</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3405630</v>
      </c>
      <c r="CS8" s="686"/>
      <c r="CT8" s="686"/>
      <c r="CU8" s="686"/>
      <c r="CV8" s="686"/>
      <c r="CW8" s="686"/>
      <c r="CX8" s="686"/>
      <c r="CY8" s="687"/>
      <c r="CZ8" s="688">
        <v>24</v>
      </c>
      <c r="DA8" s="688"/>
      <c r="DB8" s="688"/>
      <c r="DC8" s="688"/>
      <c r="DD8" s="694">
        <v>3551</v>
      </c>
      <c r="DE8" s="686"/>
      <c r="DF8" s="686"/>
      <c r="DG8" s="686"/>
      <c r="DH8" s="686"/>
      <c r="DI8" s="686"/>
      <c r="DJ8" s="686"/>
      <c r="DK8" s="686"/>
      <c r="DL8" s="686"/>
      <c r="DM8" s="686"/>
      <c r="DN8" s="686"/>
      <c r="DO8" s="686"/>
      <c r="DP8" s="687"/>
      <c r="DQ8" s="694">
        <v>1856405</v>
      </c>
      <c r="DR8" s="686"/>
      <c r="DS8" s="686"/>
      <c r="DT8" s="686"/>
      <c r="DU8" s="686"/>
      <c r="DV8" s="686"/>
      <c r="DW8" s="686"/>
      <c r="DX8" s="686"/>
      <c r="DY8" s="686"/>
      <c r="DZ8" s="686"/>
      <c r="EA8" s="686"/>
      <c r="EB8" s="686"/>
      <c r="EC8" s="695"/>
    </row>
    <row r="9" spans="2:143" ht="11.25" customHeight="1">
      <c r="B9" s="682" t="s">
        <v>237</v>
      </c>
      <c r="C9" s="683"/>
      <c r="D9" s="683"/>
      <c r="E9" s="683"/>
      <c r="F9" s="683"/>
      <c r="G9" s="683"/>
      <c r="H9" s="683"/>
      <c r="I9" s="683"/>
      <c r="J9" s="683"/>
      <c r="K9" s="683"/>
      <c r="L9" s="683"/>
      <c r="M9" s="683"/>
      <c r="N9" s="683"/>
      <c r="O9" s="683"/>
      <c r="P9" s="683"/>
      <c r="Q9" s="684"/>
      <c r="R9" s="685">
        <v>8241</v>
      </c>
      <c r="S9" s="686"/>
      <c r="T9" s="686"/>
      <c r="U9" s="686"/>
      <c r="V9" s="686"/>
      <c r="W9" s="686"/>
      <c r="X9" s="686"/>
      <c r="Y9" s="687"/>
      <c r="Z9" s="688">
        <v>0.1</v>
      </c>
      <c r="AA9" s="688"/>
      <c r="AB9" s="688"/>
      <c r="AC9" s="688"/>
      <c r="AD9" s="689">
        <v>8241</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545150</v>
      </c>
      <c r="BH9" s="686"/>
      <c r="BI9" s="686"/>
      <c r="BJ9" s="686"/>
      <c r="BK9" s="686"/>
      <c r="BL9" s="686"/>
      <c r="BM9" s="686"/>
      <c r="BN9" s="687"/>
      <c r="BO9" s="688">
        <v>35.299999999999997</v>
      </c>
      <c r="BP9" s="688"/>
      <c r="BQ9" s="688"/>
      <c r="BR9" s="688"/>
      <c r="BS9" s="694" t="s">
        <v>136</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1253265</v>
      </c>
      <c r="CS9" s="686"/>
      <c r="CT9" s="686"/>
      <c r="CU9" s="686"/>
      <c r="CV9" s="686"/>
      <c r="CW9" s="686"/>
      <c r="CX9" s="686"/>
      <c r="CY9" s="687"/>
      <c r="CZ9" s="688">
        <v>8.8000000000000007</v>
      </c>
      <c r="DA9" s="688"/>
      <c r="DB9" s="688"/>
      <c r="DC9" s="688"/>
      <c r="DD9" s="694">
        <v>216830</v>
      </c>
      <c r="DE9" s="686"/>
      <c r="DF9" s="686"/>
      <c r="DG9" s="686"/>
      <c r="DH9" s="686"/>
      <c r="DI9" s="686"/>
      <c r="DJ9" s="686"/>
      <c r="DK9" s="686"/>
      <c r="DL9" s="686"/>
      <c r="DM9" s="686"/>
      <c r="DN9" s="686"/>
      <c r="DO9" s="686"/>
      <c r="DP9" s="687"/>
      <c r="DQ9" s="694">
        <v>930689</v>
      </c>
      <c r="DR9" s="686"/>
      <c r="DS9" s="686"/>
      <c r="DT9" s="686"/>
      <c r="DU9" s="686"/>
      <c r="DV9" s="686"/>
      <c r="DW9" s="686"/>
      <c r="DX9" s="686"/>
      <c r="DY9" s="686"/>
      <c r="DZ9" s="686"/>
      <c r="EA9" s="686"/>
      <c r="EB9" s="686"/>
      <c r="EC9" s="695"/>
    </row>
    <row r="10" spans="2:143" ht="11.25" customHeight="1">
      <c r="B10" s="682" t="s">
        <v>240</v>
      </c>
      <c r="C10" s="683"/>
      <c r="D10" s="683"/>
      <c r="E10" s="683"/>
      <c r="F10" s="683"/>
      <c r="G10" s="683"/>
      <c r="H10" s="683"/>
      <c r="I10" s="683"/>
      <c r="J10" s="683"/>
      <c r="K10" s="683"/>
      <c r="L10" s="683"/>
      <c r="M10" s="683"/>
      <c r="N10" s="683"/>
      <c r="O10" s="683"/>
      <c r="P10" s="683"/>
      <c r="Q10" s="684"/>
      <c r="R10" s="685" t="s">
        <v>224</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224</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41273</v>
      </c>
      <c r="BH10" s="686"/>
      <c r="BI10" s="686"/>
      <c r="BJ10" s="686"/>
      <c r="BK10" s="686"/>
      <c r="BL10" s="686"/>
      <c r="BM10" s="686"/>
      <c r="BN10" s="687"/>
      <c r="BO10" s="688">
        <v>2.7</v>
      </c>
      <c r="BP10" s="688"/>
      <c r="BQ10" s="688"/>
      <c r="BR10" s="688"/>
      <c r="BS10" s="694" t="s">
        <v>224</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224</v>
      </c>
      <c r="DA10" s="688"/>
      <c r="DB10" s="688"/>
      <c r="DC10" s="688"/>
      <c r="DD10" s="694" t="s">
        <v>224</v>
      </c>
      <c r="DE10" s="686"/>
      <c r="DF10" s="686"/>
      <c r="DG10" s="686"/>
      <c r="DH10" s="686"/>
      <c r="DI10" s="686"/>
      <c r="DJ10" s="686"/>
      <c r="DK10" s="686"/>
      <c r="DL10" s="686"/>
      <c r="DM10" s="686"/>
      <c r="DN10" s="686"/>
      <c r="DO10" s="686"/>
      <c r="DP10" s="687"/>
      <c r="DQ10" s="694" t="s">
        <v>224</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377222</v>
      </c>
      <c r="S11" s="686"/>
      <c r="T11" s="686"/>
      <c r="U11" s="686"/>
      <c r="V11" s="686"/>
      <c r="W11" s="686"/>
      <c r="X11" s="686"/>
      <c r="Y11" s="687"/>
      <c r="Z11" s="690">
        <v>2.5</v>
      </c>
      <c r="AA11" s="691"/>
      <c r="AB11" s="691"/>
      <c r="AC11" s="703"/>
      <c r="AD11" s="694">
        <v>377222</v>
      </c>
      <c r="AE11" s="686"/>
      <c r="AF11" s="686"/>
      <c r="AG11" s="686"/>
      <c r="AH11" s="686"/>
      <c r="AI11" s="686"/>
      <c r="AJ11" s="686"/>
      <c r="AK11" s="687"/>
      <c r="AL11" s="690">
        <v>5.3</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32777</v>
      </c>
      <c r="BH11" s="686"/>
      <c r="BI11" s="686"/>
      <c r="BJ11" s="686"/>
      <c r="BK11" s="686"/>
      <c r="BL11" s="686"/>
      <c r="BM11" s="686"/>
      <c r="BN11" s="687"/>
      <c r="BO11" s="688">
        <v>2.1</v>
      </c>
      <c r="BP11" s="688"/>
      <c r="BQ11" s="688"/>
      <c r="BR11" s="688"/>
      <c r="BS11" s="694" t="s">
        <v>224</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891308</v>
      </c>
      <c r="CS11" s="686"/>
      <c r="CT11" s="686"/>
      <c r="CU11" s="686"/>
      <c r="CV11" s="686"/>
      <c r="CW11" s="686"/>
      <c r="CX11" s="686"/>
      <c r="CY11" s="687"/>
      <c r="CZ11" s="688">
        <v>6.3</v>
      </c>
      <c r="DA11" s="688"/>
      <c r="DB11" s="688"/>
      <c r="DC11" s="688"/>
      <c r="DD11" s="694">
        <v>396988</v>
      </c>
      <c r="DE11" s="686"/>
      <c r="DF11" s="686"/>
      <c r="DG11" s="686"/>
      <c r="DH11" s="686"/>
      <c r="DI11" s="686"/>
      <c r="DJ11" s="686"/>
      <c r="DK11" s="686"/>
      <c r="DL11" s="686"/>
      <c r="DM11" s="686"/>
      <c r="DN11" s="686"/>
      <c r="DO11" s="686"/>
      <c r="DP11" s="687"/>
      <c r="DQ11" s="694">
        <v>374423</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t="s">
        <v>136</v>
      </c>
      <c r="S12" s="686"/>
      <c r="T12" s="686"/>
      <c r="U12" s="686"/>
      <c r="V12" s="686"/>
      <c r="W12" s="686"/>
      <c r="X12" s="686"/>
      <c r="Y12" s="687"/>
      <c r="Z12" s="688" t="s">
        <v>136</v>
      </c>
      <c r="AA12" s="688"/>
      <c r="AB12" s="688"/>
      <c r="AC12" s="688"/>
      <c r="AD12" s="689" t="s">
        <v>136</v>
      </c>
      <c r="AE12" s="689"/>
      <c r="AF12" s="689"/>
      <c r="AG12" s="689"/>
      <c r="AH12" s="689"/>
      <c r="AI12" s="689"/>
      <c r="AJ12" s="689"/>
      <c r="AK12" s="689"/>
      <c r="AL12" s="690" t="s">
        <v>136</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724709</v>
      </c>
      <c r="BH12" s="686"/>
      <c r="BI12" s="686"/>
      <c r="BJ12" s="686"/>
      <c r="BK12" s="686"/>
      <c r="BL12" s="686"/>
      <c r="BM12" s="686"/>
      <c r="BN12" s="687"/>
      <c r="BO12" s="688">
        <v>47</v>
      </c>
      <c r="BP12" s="688"/>
      <c r="BQ12" s="688"/>
      <c r="BR12" s="688"/>
      <c r="BS12" s="694" t="s">
        <v>136</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842938</v>
      </c>
      <c r="CS12" s="686"/>
      <c r="CT12" s="686"/>
      <c r="CU12" s="686"/>
      <c r="CV12" s="686"/>
      <c r="CW12" s="686"/>
      <c r="CX12" s="686"/>
      <c r="CY12" s="687"/>
      <c r="CZ12" s="688">
        <v>5.9</v>
      </c>
      <c r="DA12" s="688"/>
      <c r="DB12" s="688"/>
      <c r="DC12" s="688"/>
      <c r="DD12" s="694">
        <v>40035</v>
      </c>
      <c r="DE12" s="686"/>
      <c r="DF12" s="686"/>
      <c r="DG12" s="686"/>
      <c r="DH12" s="686"/>
      <c r="DI12" s="686"/>
      <c r="DJ12" s="686"/>
      <c r="DK12" s="686"/>
      <c r="DL12" s="686"/>
      <c r="DM12" s="686"/>
      <c r="DN12" s="686"/>
      <c r="DO12" s="686"/>
      <c r="DP12" s="687"/>
      <c r="DQ12" s="694">
        <v>690420</v>
      </c>
      <c r="DR12" s="686"/>
      <c r="DS12" s="686"/>
      <c r="DT12" s="686"/>
      <c r="DU12" s="686"/>
      <c r="DV12" s="686"/>
      <c r="DW12" s="686"/>
      <c r="DX12" s="686"/>
      <c r="DY12" s="686"/>
      <c r="DZ12" s="686"/>
      <c r="EA12" s="686"/>
      <c r="EB12" s="686"/>
      <c r="EC12" s="695"/>
    </row>
    <row r="13" spans="2:143" ht="11.25" customHeight="1">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136</v>
      </c>
      <c r="AA13" s="688"/>
      <c r="AB13" s="688"/>
      <c r="AC13" s="688"/>
      <c r="AD13" s="689" t="s">
        <v>136</v>
      </c>
      <c r="AE13" s="689"/>
      <c r="AF13" s="689"/>
      <c r="AG13" s="689"/>
      <c r="AH13" s="689"/>
      <c r="AI13" s="689"/>
      <c r="AJ13" s="689"/>
      <c r="AK13" s="689"/>
      <c r="AL13" s="690" t="s">
        <v>127</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717622</v>
      </c>
      <c r="BH13" s="686"/>
      <c r="BI13" s="686"/>
      <c r="BJ13" s="686"/>
      <c r="BK13" s="686"/>
      <c r="BL13" s="686"/>
      <c r="BM13" s="686"/>
      <c r="BN13" s="687"/>
      <c r="BO13" s="688">
        <v>46.5</v>
      </c>
      <c r="BP13" s="688"/>
      <c r="BQ13" s="688"/>
      <c r="BR13" s="688"/>
      <c r="BS13" s="694" t="s">
        <v>136</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883357</v>
      </c>
      <c r="CS13" s="686"/>
      <c r="CT13" s="686"/>
      <c r="CU13" s="686"/>
      <c r="CV13" s="686"/>
      <c r="CW13" s="686"/>
      <c r="CX13" s="686"/>
      <c r="CY13" s="687"/>
      <c r="CZ13" s="688">
        <v>6.2</v>
      </c>
      <c r="DA13" s="688"/>
      <c r="DB13" s="688"/>
      <c r="DC13" s="688"/>
      <c r="DD13" s="694">
        <v>686325</v>
      </c>
      <c r="DE13" s="686"/>
      <c r="DF13" s="686"/>
      <c r="DG13" s="686"/>
      <c r="DH13" s="686"/>
      <c r="DI13" s="686"/>
      <c r="DJ13" s="686"/>
      <c r="DK13" s="686"/>
      <c r="DL13" s="686"/>
      <c r="DM13" s="686"/>
      <c r="DN13" s="686"/>
      <c r="DO13" s="686"/>
      <c r="DP13" s="687"/>
      <c r="DQ13" s="694">
        <v>324949</v>
      </c>
      <c r="DR13" s="686"/>
      <c r="DS13" s="686"/>
      <c r="DT13" s="686"/>
      <c r="DU13" s="686"/>
      <c r="DV13" s="686"/>
      <c r="DW13" s="686"/>
      <c r="DX13" s="686"/>
      <c r="DY13" s="686"/>
      <c r="DZ13" s="686"/>
      <c r="EA13" s="686"/>
      <c r="EB13" s="686"/>
      <c r="EC13" s="695"/>
    </row>
    <row r="14" spans="2:143" ht="11.25" customHeight="1">
      <c r="B14" s="682" t="s">
        <v>252</v>
      </c>
      <c r="C14" s="683"/>
      <c r="D14" s="683"/>
      <c r="E14" s="683"/>
      <c r="F14" s="683"/>
      <c r="G14" s="683"/>
      <c r="H14" s="683"/>
      <c r="I14" s="683"/>
      <c r="J14" s="683"/>
      <c r="K14" s="683"/>
      <c r="L14" s="683"/>
      <c r="M14" s="683"/>
      <c r="N14" s="683"/>
      <c r="O14" s="683"/>
      <c r="P14" s="683"/>
      <c r="Q14" s="684"/>
      <c r="R14" s="685">
        <v>6</v>
      </c>
      <c r="S14" s="686"/>
      <c r="T14" s="686"/>
      <c r="U14" s="686"/>
      <c r="V14" s="686"/>
      <c r="W14" s="686"/>
      <c r="X14" s="686"/>
      <c r="Y14" s="687"/>
      <c r="Z14" s="688">
        <v>0</v>
      </c>
      <c r="AA14" s="688"/>
      <c r="AB14" s="688"/>
      <c r="AC14" s="688"/>
      <c r="AD14" s="689">
        <v>6</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62200</v>
      </c>
      <c r="BH14" s="686"/>
      <c r="BI14" s="686"/>
      <c r="BJ14" s="686"/>
      <c r="BK14" s="686"/>
      <c r="BL14" s="686"/>
      <c r="BM14" s="686"/>
      <c r="BN14" s="687"/>
      <c r="BO14" s="688">
        <v>4</v>
      </c>
      <c r="BP14" s="688"/>
      <c r="BQ14" s="688"/>
      <c r="BR14" s="688"/>
      <c r="BS14" s="694" t="s">
        <v>224</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800046</v>
      </c>
      <c r="CS14" s="686"/>
      <c r="CT14" s="686"/>
      <c r="CU14" s="686"/>
      <c r="CV14" s="686"/>
      <c r="CW14" s="686"/>
      <c r="CX14" s="686"/>
      <c r="CY14" s="687"/>
      <c r="CZ14" s="688">
        <v>5.6</v>
      </c>
      <c r="DA14" s="688"/>
      <c r="DB14" s="688"/>
      <c r="DC14" s="688"/>
      <c r="DD14" s="694">
        <v>29016</v>
      </c>
      <c r="DE14" s="686"/>
      <c r="DF14" s="686"/>
      <c r="DG14" s="686"/>
      <c r="DH14" s="686"/>
      <c r="DI14" s="686"/>
      <c r="DJ14" s="686"/>
      <c r="DK14" s="686"/>
      <c r="DL14" s="686"/>
      <c r="DM14" s="686"/>
      <c r="DN14" s="686"/>
      <c r="DO14" s="686"/>
      <c r="DP14" s="687"/>
      <c r="DQ14" s="694">
        <v>405500</v>
      </c>
      <c r="DR14" s="686"/>
      <c r="DS14" s="686"/>
      <c r="DT14" s="686"/>
      <c r="DU14" s="686"/>
      <c r="DV14" s="686"/>
      <c r="DW14" s="686"/>
      <c r="DX14" s="686"/>
      <c r="DY14" s="686"/>
      <c r="DZ14" s="686"/>
      <c r="EA14" s="686"/>
      <c r="EB14" s="686"/>
      <c r="EC14" s="695"/>
    </row>
    <row r="15" spans="2:143" ht="11.25" customHeight="1">
      <c r="B15" s="682" t="s">
        <v>255</v>
      </c>
      <c r="C15" s="683"/>
      <c r="D15" s="683"/>
      <c r="E15" s="683"/>
      <c r="F15" s="683"/>
      <c r="G15" s="683"/>
      <c r="H15" s="683"/>
      <c r="I15" s="683"/>
      <c r="J15" s="683"/>
      <c r="K15" s="683"/>
      <c r="L15" s="683"/>
      <c r="M15" s="683"/>
      <c r="N15" s="683"/>
      <c r="O15" s="683"/>
      <c r="P15" s="683"/>
      <c r="Q15" s="684"/>
      <c r="R15" s="685" t="s">
        <v>136</v>
      </c>
      <c r="S15" s="686"/>
      <c r="T15" s="686"/>
      <c r="U15" s="686"/>
      <c r="V15" s="686"/>
      <c r="W15" s="686"/>
      <c r="X15" s="686"/>
      <c r="Y15" s="687"/>
      <c r="Z15" s="688" t="s">
        <v>136</v>
      </c>
      <c r="AA15" s="688"/>
      <c r="AB15" s="688"/>
      <c r="AC15" s="688"/>
      <c r="AD15" s="689" t="s">
        <v>136</v>
      </c>
      <c r="AE15" s="689"/>
      <c r="AF15" s="689"/>
      <c r="AG15" s="689"/>
      <c r="AH15" s="689"/>
      <c r="AI15" s="689"/>
      <c r="AJ15" s="689"/>
      <c r="AK15" s="689"/>
      <c r="AL15" s="690" t="s">
        <v>136</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106828</v>
      </c>
      <c r="BH15" s="686"/>
      <c r="BI15" s="686"/>
      <c r="BJ15" s="686"/>
      <c r="BK15" s="686"/>
      <c r="BL15" s="686"/>
      <c r="BM15" s="686"/>
      <c r="BN15" s="687"/>
      <c r="BO15" s="688">
        <v>6.9</v>
      </c>
      <c r="BP15" s="688"/>
      <c r="BQ15" s="688"/>
      <c r="BR15" s="688"/>
      <c r="BS15" s="694" t="s">
        <v>136</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770039</v>
      </c>
      <c r="CS15" s="686"/>
      <c r="CT15" s="686"/>
      <c r="CU15" s="686"/>
      <c r="CV15" s="686"/>
      <c r="CW15" s="686"/>
      <c r="CX15" s="686"/>
      <c r="CY15" s="687"/>
      <c r="CZ15" s="688">
        <v>5.4</v>
      </c>
      <c r="DA15" s="688"/>
      <c r="DB15" s="688"/>
      <c r="DC15" s="688"/>
      <c r="DD15" s="694">
        <v>84542</v>
      </c>
      <c r="DE15" s="686"/>
      <c r="DF15" s="686"/>
      <c r="DG15" s="686"/>
      <c r="DH15" s="686"/>
      <c r="DI15" s="686"/>
      <c r="DJ15" s="686"/>
      <c r="DK15" s="686"/>
      <c r="DL15" s="686"/>
      <c r="DM15" s="686"/>
      <c r="DN15" s="686"/>
      <c r="DO15" s="686"/>
      <c r="DP15" s="687"/>
      <c r="DQ15" s="694">
        <v>585894</v>
      </c>
      <c r="DR15" s="686"/>
      <c r="DS15" s="686"/>
      <c r="DT15" s="686"/>
      <c r="DU15" s="686"/>
      <c r="DV15" s="686"/>
      <c r="DW15" s="686"/>
      <c r="DX15" s="686"/>
      <c r="DY15" s="686"/>
      <c r="DZ15" s="686"/>
      <c r="EA15" s="686"/>
      <c r="EB15" s="686"/>
      <c r="EC15" s="695"/>
    </row>
    <row r="16" spans="2:143" ht="11.25" customHeight="1">
      <c r="B16" s="682" t="s">
        <v>258</v>
      </c>
      <c r="C16" s="683"/>
      <c r="D16" s="683"/>
      <c r="E16" s="683"/>
      <c r="F16" s="683"/>
      <c r="G16" s="683"/>
      <c r="H16" s="683"/>
      <c r="I16" s="683"/>
      <c r="J16" s="683"/>
      <c r="K16" s="683"/>
      <c r="L16" s="683"/>
      <c r="M16" s="683"/>
      <c r="N16" s="683"/>
      <c r="O16" s="683"/>
      <c r="P16" s="683"/>
      <c r="Q16" s="684"/>
      <c r="R16" s="685">
        <v>10587</v>
      </c>
      <c r="S16" s="686"/>
      <c r="T16" s="686"/>
      <c r="U16" s="686"/>
      <c r="V16" s="686"/>
      <c r="W16" s="686"/>
      <c r="X16" s="686"/>
      <c r="Y16" s="687"/>
      <c r="Z16" s="688">
        <v>0.1</v>
      </c>
      <c r="AA16" s="688"/>
      <c r="AB16" s="688"/>
      <c r="AC16" s="688"/>
      <c r="AD16" s="689">
        <v>10587</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126424</v>
      </c>
      <c r="CS16" s="686"/>
      <c r="CT16" s="686"/>
      <c r="CU16" s="686"/>
      <c r="CV16" s="686"/>
      <c r="CW16" s="686"/>
      <c r="CX16" s="686"/>
      <c r="CY16" s="687"/>
      <c r="CZ16" s="688">
        <v>0.9</v>
      </c>
      <c r="DA16" s="688"/>
      <c r="DB16" s="688"/>
      <c r="DC16" s="688"/>
      <c r="DD16" s="694" t="s">
        <v>224</v>
      </c>
      <c r="DE16" s="686"/>
      <c r="DF16" s="686"/>
      <c r="DG16" s="686"/>
      <c r="DH16" s="686"/>
      <c r="DI16" s="686"/>
      <c r="DJ16" s="686"/>
      <c r="DK16" s="686"/>
      <c r="DL16" s="686"/>
      <c r="DM16" s="686"/>
      <c r="DN16" s="686"/>
      <c r="DO16" s="686"/>
      <c r="DP16" s="687"/>
      <c r="DQ16" s="694">
        <v>1874</v>
      </c>
      <c r="DR16" s="686"/>
      <c r="DS16" s="686"/>
      <c r="DT16" s="686"/>
      <c r="DU16" s="686"/>
      <c r="DV16" s="686"/>
      <c r="DW16" s="686"/>
      <c r="DX16" s="686"/>
      <c r="DY16" s="686"/>
      <c r="DZ16" s="686"/>
      <c r="EA16" s="686"/>
      <c r="EB16" s="686"/>
      <c r="EC16" s="695"/>
    </row>
    <row r="17" spans="2:133" ht="11.25" customHeight="1">
      <c r="B17" s="682" t="s">
        <v>261</v>
      </c>
      <c r="C17" s="683"/>
      <c r="D17" s="683"/>
      <c r="E17" s="683"/>
      <c r="F17" s="683"/>
      <c r="G17" s="683"/>
      <c r="H17" s="683"/>
      <c r="I17" s="683"/>
      <c r="J17" s="683"/>
      <c r="K17" s="683"/>
      <c r="L17" s="683"/>
      <c r="M17" s="683"/>
      <c r="N17" s="683"/>
      <c r="O17" s="683"/>
      <c r="P17" s="683"/>
      <c r="Q17" s="684"/>
      <c r="R17" s="685">
        <v>6274</v>
      </c>
      <c r="S17" s="686"/>
      <c r="T17" s="686"/>
      <c r="U17" s="686"/>
      <c r="V17" s="686"/>
      <c r="W17" s="686"/>
      <c r="X17" s="686"/>
      <c r="Y17" s="687"/>
      <c r="Z17" s="688">
        <v>0</v>
      </c>
      <c r="AA17" s="688"/>
      <c r="AB17" s="688"/>
      <c r="AC17" s="688"/>
      <c r="AD17" s="689">
        <v>6274</v>
      </c>
      <c r="AE17" s="689"/>
      <c r="AF17" s="689"/>
      <c r="AG17" s="689"/>
      <c r="AH17" s="689"/>
      <c r="AI17" s="689"/>
      <c r="AJ17" s="689"/>
      <c r="AK17" s="689"/>
      <c r="AL17" s="690">
        <v>0.1</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1647378</v>
      </c>
      <c r="CS17" s="686"/>
      <c r="CT17" s="686"/>
      <c r="CU17" s="686"/>
      <c r="CV17" s="686"/>
      <c r="CW17" s="686"/>
      <c r="CX17" s="686"/>
      <c r="CY17" s="687"/>
      <c r="CZ17" s="688">
        <v>11.6</v>
      </c>
      <c r="DA17" s="688"/>
      <c r="DB17" s="688"/>
      <c r="DC17" s="688"/>
      <c r="DD17" s="694" t="s">
        <v>224</v>
      </c>
      <c r="DE17" s="686"/>
      <c r="DF17" s="686"/>
      <c r="DG17" s="686"/>
      <c r="DH17" s="686"/>
      <c r="DI17" s="686"/>
      <c r="DJ17" s="686"/>
      <c r="DK17" s="686"/>
      <c r="DL17" s="686"/>
      <c r="DM17" s="686"/>
      <c r="DN17" s="686"/>
      <c r="DO17" s="686"/>
      <c r="DP17" s="687"/>
      <c r="DQ17" s="694">
        <v>1624404</v>
      </c>
      <c r="DR17" s="686"/>
      <c r="DS17" s="686"/>
      <c r="DT17" s="686"/>
      <c r="DU17" s="686"/>
      <c r="DV17" s="686"/>
      <c r="DW17" s="686"/>
      <c r="DX17" s="686"/>
      <c r="DY17" s="686"/>
      <c r="DZ17" s="686"/>
      <c r="EA17" s="686"/>
      <c r="EB17" s="686"/>
      <c r="EC17" s="695"/>
    </row>
    <row r="18" spans="2:133" ht="11.25" customHeight="1">
      <c r="B18" s="682" t="s">
        <v>264</v>
      </c>
      <c r="C18" s="683"/>
      <c r="D18" s="683"/>
      <c r="E18" s="683"/>
      <c r="F18" s="683"/>
      <c r="G18" s="683"/>
      <c r="H18" s="683"/>
      <c r="I18" s="683"/>
      <c r="J18" s="683"/>
      <c r="K18" s="683"/>
      <c r="L18" s="683"/>
      <c r="M18" s="683"/>
      <c r="N18" s="683"/>
      <c r="O18" s="683"/>
      <c r="P18" s="683"/>
      <c r="Q18" s="684"/>
      <c r="R18" s="685">
        <v>13591</v>
      </c>
      <c r="S18" s="686"/>
      <c r="T18" s="686"/>
      <c r="U18" s="686"/>
      <c r="V18" s="686"/>
      <c r="W18" s="686"/>
      <c r="X18" s="686"/>
      <c r="Y18" s="687"/>
      <c r="Z18" s="688">
        <v>0.1</v>
      </c>
      <c r="AA18" s="688"/>
      <c r="AB18" s="688"/>
      <c r="AC18" s="688"/>
      <c r="AD18" s="689">
        <v>13591</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224</v>
      </c>
      <c r="BH18" s="686"/>
      <c r="BI18" s="686"/>
      <c r="BJ18" s="686"/>
      <c r="BK18" s="686"/>
      <c r="BL18" s="686"/>
      <c r="BM18" s="686"/>
      <c r="BN18" s="687"/>
      <c r="BO18" s="688" t="s">
        <v>136</v>
      </c>
      <c r="BP18" s="688"/>
      <c r="BQ18" s="688"/>
      <c r="BR18" s="688"/>
      <c r="BS18" s="694" t="s">
        <v>136</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224</v>
      </c>
      <c r="CS18" s="686"/>
      <c r="CT18" s="686"/>
      <c r="CU18" s="686"/>
      <c r="CV18" s="686"/>
      <c r="CW18" s="686"/>
      <c r="CX18" s="686"/>
      <c r="CY18" s="687"/>
      <c r="CZ18" s="688" t="s">
        <v>224</v>
      </c>
      <c r="DA18" s="688"/>
      <c r="DB18" s="688"/>
      <c r="DC18" s="688"/>
      <c r="DD18" s="694" t="s">
        <v>136</v>
      </c>
      <c r="DE18" s="686"/>
      <c r="DF18" s="686"/>
      <c r="DG18" s="686"/>
      <c r="DH18" s="686"/>
      <c r="DI18" s="686"/>
      <c r="DJ18" s="686"/>
      <c r="DK18" s="686"/>
      <c r="DL18" s="686"/>
      <c r="DM18" s="686"/>
      <c r="DN18" s="686"/>
      <c r="DO18" s="686"/>
      <c r="DP18" s="687"/>
      <c r="DQ18" s="694" t="s">
        <v>224</v>
      </c>
      <c r="DR18" s="686"/>
      <c r="DS18" s="686"/>
      <c r="DT18" s="686"/>
      <c r="DU18" s="686"/>
      <c r="DV18" s="686"/>
      <c r="DW18" s="686"/>
      <c r="DX18" s="686"/>
      <c r="DY18" s="686"/>
      <c r="DZ18" s="686"/>
      <c r="EA18" s="686"/>
      <c r="EB18" s="686"/>
      <c r="EC18" s="695"/>
    </row>
    <row r="19" spans="2:133" ht="11.25" customHeight="1">
      <c r="B19" s="682" t="s">
        <v>267</v>
      </c>
      <c r="C19" s="683"/>
      <c r="D19" s="683"/>
      <c r="E19" s="683"/>
      <c r="F19" s="683"/>
      <c r="G19" s="683"/>
      <c r="H19" s="683"/>
      <c r="I19" s="683"/>
      <c r="J19" s="683"/>
      <c r="K19" s="683"/>
      <c r="L19" s="683"/>
      <c r="M19" s="683"/>
      <c r="N19" s="683"/>
      <c r="O19" s="683"/>
      <c r="P19" s="683"/>
      <c r="Q19" s="684"/>
      <c r="R19" s="685">
        <v>6885</v>
      </c>
      <c r="S19" s="686"/>
      <c r="T19" s="686"/>
      <c r="U19" s="686"/>
      <c r="V19" s="686"/>
      <c r="W19" s="686"/>
      <c r="X19" s="686"/>
      <c r="Y19" s="687"/>
      <c r="Z19" s="688">
        <v>0</v>
      </c>
      <c r="AA19" s="688"/>
      <c r="AB19" s="688"/>
      <c r="AC19" s="688"/>
      <c r="AD19" s="689">
        <v>6885</v>
      </c>
      <c r="AE19" s="689"/>
      <c r="AF19" s="689"/>
      <c r="AG19" s="689"/>
      <c r="AH19" s="689"/>
      <c r="AI19" s="689"/>
      <c r="AJ19" s="689"/>
      <c r="AK19" s="689"/>
      <c r="AL19" s="690">
        <v>0.1</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5250</v>
      </c>
      <c r="BH19" s="686"/>
      <c r="BI19" s="686"/>
      <c r="BJ19" s="686"/>
      <c r="BK19" s="686"/>
      <c r="BL19" s="686"/>
      <c r="BM19" s="686"/>
      <c r="BN19" s="687"/>
      <c r="BO19" s="688">
        <v>0.3</v>
      </c>
      <c r="BP19" s="688"/>
      <c r="BQ19" s="688"/>
      <c r="BR19" s="688"/>
      <c r="BS19" s="694" t="s">
        <v>224</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224</v>
      </c>
      <c r="DE19" s="686"/>
      <c r="DF19" s="686"/>
      <c r="DG19" s="686"/>
      <c r="DH19" s="686"/>
      <c r="DI19" s="686"/>
      <c r="DJ19" s="686"/>
      <c r="DK19" s="686"/>
      <c r="DL19" s="686"/>
      <c r="DM19" s="686"/>
      <c r="DN19" s="686"/>
      <c r="DO19" s="686"/>
      <c r="DP19" s="687"/>
      <c r="DQ19" s="694" t="s">
        <v>224</v>
      </c>
      <c r="DR19" s="686"/>
      <c r="DS19" s="686"/>
      <c r="DT19" s="686"/>
      <c r="DU19" s="686"/>
      <c r="DV19" s="686"/>
      <c r="DW19" s="686"/>
      <c r="DX19" s="686"/>
      <c r="DY19" s="686"/>
      <c r="DZ19" s="686"/>
      <c r="EA19" s="686"/>
      <c r="EB19" s="686"/>
      <c r="EC19" s="695"/>
    </row>
    <row r="20" spans="2:133" ht="11.25" customHeight="1">
      <c r="B20" s="682" t="s">
        <v>270</v>
      </c>
      <c r="C20" s="683"/>
      <c r="D20" s="683"/>
      <c r="E20" s="683"/>
      <c r="F20" s="683"/>
      <c r="G20" s="683"/>
      <c r="H20" s="683"/>
      <c r="I20" s="683"/>
      <c r="J20" s="683"/>
      <c r="K20" s="683"/>
      <c r="L20" s="683"/>
      <c r="M20" s="683"/>
      <c r="N20" s="683"/>
      <c r="O20" s="683"/>
      <c r="P20" s="683"/>
      <c r="Q20" s="684"/>
      <c r="R20" s="685">
        <v>5205</v>
      </c>
      <c r="S20" s="686"/>
      <c r="T20" s="686"/>
      <c r="U20" s="686"/>
      <c r="V20" s="686"/>
      <c r="W20" s="686"/>
      <c r="X20" s="686"/>
      <c r="Y20" s="687"/>
      <c r="Z20" s="688">
        <v>0</v>
      </c>
      <c r="AA20" s="688"/>
      <c r="AB20" s="688"/>
      <c r="AC20" s="688"/>
      <c r="AD20" s="689">
        <v>5205</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5250</v>
      </c>
      <c r="BH20" s="686"/>
      <c r="BI20" s="686"/>
      <c r="BJ20" s="686"/>
      <c r="BK20" s="686"/>
      <c r="BL20" s="686"/>
      <c r="BM20" s="686"/>
      <c r="BN20" s="687"/>
      <c r="BO20" s="688">
        <v>0.3</v>
      </c>
      <c r="BP20" s="688"/>
      <c r="BQ20" s="688"/>
      <c r="BR20" s="688"/>
      <c r="BS20" s="694" t="s">
        <v>224</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14190125</v>
      </c>
      <c r="CS20" s="686"/>
      <c r="CT20" s="686"/>
      <c r="CU20" s="686"/>
      <c r="CV20" s="686"/>
      <c r="CW20" s="686"/>
      <c r="CX20" s="686"/>
      <c r="CY20" s="687"/>
      <c r="CZ20" s="688">
        <v>100</v>
      </c>
      <c r="DA20" s="688"/>
      <c r="DB20" s="688"/>
      <c r="DC20" s="688"/>
      <c r="DD20" s="694">
        <v>1567801</v>
      </c>
      <c r="DE20" s="686"/>
      <c r="DF20" s="686"/>
      <c r="DG20" s="686"/>
      <c r="DH20" s="686"/>
      <c r="DI20" s="686"/>
      <c r="DJ20" s="686"/>
      <c r="DK20" s="686"/>
      <c r="DL20" s="686"/>
      <c r="DM20" s="686"/>
      <c r="DN20" s="686"/>
      <c r="DO20" s="686"/>
      <c r="DP20" s="687"/>
      <c r="DQ20" s="694">
        <v>8223217</v>
      </c>
      <c r="DR20" s="686"/>
      <c r="DS20" s="686"/>
      <c r="DT20" s="686"/>
      <c r="DU20" s="686"/>
      <c r="DV20" s="686"/>
      <c r="DW20" s="686"/>
      <c r="DX20" s="686"/>
      <c r="DY20" s="686"/>
      <c r="DZ20" s="686"/>
      <c r="EA20" s="686"/>
      <c r="EB20" s="686"/>
      <c r="EC20" s="695"/>
    </row>
    <row r="21" spans="2:133" ht="11.25" customHeight="1">
      <c r="B21" s="682" t="s">
        <v>273</v>
      </c>
      <c r="C21" s="683"/>
      <c r="D21" s="683"/>
      <c r="E21" s="683"/>
      <c r="F21" s="683"/>
      <c r="G21" s="683"/>
      <c r="H21" s="683"/>
      <c r="I21" s="683"/>
      <c r="J21" s="683"/>
      <c r="K21" s="683"/>
      <c r="L21" s="683"/>
      <c r="M21" s="683"/>
      <c r="N21" s="683"/>
      <c r="O21" s="683"/>
      <c r="P21" s="683"/>
      <c r="Q21" s="684"/>
      <c r="R21" s="685">
        <v>1501</v>
      </c>
      <c r="S21" s="686"/>
      <c r="T21" s="686"/>
      <c r="U21" s="686"/>
      <c r="V21" s="686"/>
      <c r="W21" s="686"/>
      <c r="X21" s="686"/>
      <c r="Y21" s="687"/>
      <c r="Z21" s="688">
        <v>0</v>
      </c>
      <c r="AA21" s="688"/>
      <c r="AB21" s="688"/>
      <c r="AC21" s="688"/>
      <c r="AD21" s="689">
        <v>1501</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5250</v>
      </c>
      <c r="BH21" s="686"/>
      <c r="BI21" s="686"/>
      <c r="BJ21" s="686"/>
      <c r="BK21" s="686"/>
      <c r="BL21" s="686"/>
      <c r="BM21" s="686"/>
      <c r="BN21" s="687"/>
      <c r="BO21" s="688">
        <v>0.3</v>
      </c>
      <c r="BP21" s="688"/>
      <c r="BQ21" s="688"/>
      <c r="BR21" s="688"/>
      <c r="BS21" s="694" t="s">
        <v>224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275</v>
      </c>
      <c r="C22" s="683"/>
      <c r="D22" s="683"/>
      <c r="E22" s="683"/>
      <c r="F22" s="683"/>
      <c r="G22" s="683"/>
      <c r="H22" s="683"/>
      <c r="I22" s="683"/>
      <c r="J22" s="683"/>
      <c r="K22" s="683"/>
      <c r="L22" s="683"/>
      <c r="M22" s="683"/>
      <c r="N22" s="683"/>
      <c r="O22" s="683"/>
      <c r="P22" s="683"/>
      <c r="Q22" s="684"/>
      <c r="R22" s="685">
        <v>5796655</v>
      </c>
      <c r="S22" s="686"/>
      <c r="T22" s="686"/>
      <c r="U22" s="686"/>
      <c r="V22" s="686"/>
      <c r="W22" s="686"/>
      <c r="X22" s="686"/>
      <c r="Y22" s="687"/>
      <c r="Z22" s="688">
        <v>38.200000000000003</v>
      </c>
      <c r="AA22" s="688"/>
      <c r="AB22" s="688"/>
      <c r="AC22" s="688"/>
      <c r="AD22" s="689">
        <v>4994255</v>
      </c>
      <c r="AE22" s="689"/>
      <c r="AF22" s="689"/>
      <c r="AG22" s="689"/>
      <c r="AH22" s="689"/>
      <c r="AI22" s="689"/>
      <c r="AJ22" s="689"/>
      <c r="AK22" s="689"/>
      <c r="AL22" s="690">
        <v>69.5</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136</v>
      </c>
      <c r="BP22" s="688"/>
      <c r="BQ22" s="688"/>
      <c r="BR22" s="688"/>
      <c r="BS22" s="694" t="s">
        <v>136</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278</v>
      </c>
      <c r="C23" s="683"/>
      <c r="D23" s="683"/>
      <c r="E23" s="683"/>
      <c r="F23" s="683"/>
      <c r="G23" s="683"/>
      <c r="H23" s="683"/>
      <c r="I23" s="683"/>
      <c r="J23" s="683"/>
      <c r="K23" s="683"/>
      <c r="L23" s="683"/>
      <c r="M23" s="683"/>
      <c r="N23" s="683"/>
      <c r="O23" s="683"/>
      <c r="P23" s="683"/>
      <c r="Q23" s="684"/>
      <c r="R23" s="685">
        <v>4994255</v>
      </c>
      <c r="S23" s="686"/>
      <c r="T23" s="686"/>
      <c r="U23" s="686"/>
      <c r="V23" s="686"/>
      <c r="W23" s="686"/>
      <c r="X23" s="686"/>
      <c r="Y23" s="687"/>
      <c r="Z23" s="688">
        <v>33</v>
      </c>
      <c r="AA23" s="688"/>
      <c r="AB23" s="688"/>
      <c r="AC23" s="688"/>
      <c r="AD23" s="689">
        <v>4994255</v>
      </c>
      <c r="AE23" s="689"/>
      <c r="AF23" s="689"/>
      <c r="AG23" s="689"/>
      <c r="AH23" s="689"/>
      <c r="AI23" s="689"/>
      <c r="AJ23" s="689"/>
      <c r="AK23" s="689"/>
      <c r="AL23" s="690">
        <v>69.5</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136</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c r="B24" s="682" t="s">
        <v>285</v>
      </c>
      <c r="C24" s="683"/>
      <c r="D24" s="683"/>
      <c r="E24" s="683"/>
      <c r="F24" s="683"/>
      <c r="G24" s="683"/>
      <c r="H24" s="683"/>
      <c r="I24" s="683"/>
      <c r="J24" s="683"/>
      <c r="K24" s="683"/>
      <c r="L24" s="683"/>
      <c r="M24" s="683"/>
      <c r="N24" s="683"/>
      <c r="O24" s="683"/>
      <c r="P24" s="683"/>
      <c r="Q24" s="684"/>
      <c r="R24" s="685">
        <v>802400</v>
      </c>
      <c r="S24" s="686"/>
      <c r="T24" s="686"/>
      <c r="U24" s="686"/>
      <c r="V24" s="686"/>
      <c r="W24" s="686"/>
      <c r="X24" s="686"/>
      <c r="Y24" s="687"/>
      <c r="Z24" s="688">
        <v>5.3</v>
      </c>
      <c r="AA24" s="688"/>
      <c r="AB24" s="688"/>
      <c r="AC24" s="688"/>
      <c r="AD24" s="689" t="s">
        <v>127</v>
      </c>
      <c r="AE24" s="689"/>
      <c r="AF24" s="689"/>
      <c r="AG24" s="689"/>
      <c r="AH24" s="689"/>
      <c r="AI24" s="689"/>
      <c r="AJ24" s="689"/>
      <c r="AK24" s="689"/>
      <c r="AL24" s="690" t="s">
        <v>127</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224</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6260201</v>
      </c>
      <c r="CS24" s="675"/>
      <c r="CT24" s="675"/>
      <c r="CU24" s="675"/>
      <c r="CV24" s="675"/>
      <c r="CW24" s="675"/>
      <c r="CX24" s="675"/>
      <c r="CY24" s="676"/>
      <c r="CZ24" s="679">
        <v>44.1</v>
      </c>
      <c r="DA24" s="680"/>
      <c r="DB24" s="680"/>
      <c r="DC24" s="699"/>
      <c r="DD24" s="724">
        <v>4494658</v>
      </c>
      <c r="DE24" s="675"/>
      <c r="DF24" s="675"/>
      <c r="DG24" s="675"/>
      <c r="DH24" s="675"/>
      <c r="DI24" s="675"/>
      <c r="DJ24" s="675"/>
      <c r="DK24" s="676"/>
      <c r="DL24" s="724">
        <v>4343992</v>
      </c>
      <c r="DM24" s="675"/>
      <c r="DN24" s="675"/>
      <c r="DO24" s="675"/>
      <c r="DP24" s="675"/>
      <c r="DQ24" s="675"/>
      <c r="DR24" s="675"/>
      <c r="DS24" s="675"/>
      <c r="DT24" s="675"/>
      <c r="DU24" s="675"/>
      <c r="DV24" s="676"/>
      <c r="DW24" s="679">
        <v>60.4</v>
      </c>
      <c r="DX24" s="680"/>
      <c r="DY24" s="680"/>
      <c r="DZ24" s="680"/>
      <c r="EA24" s="680"/>
      <c r="EB24" s="680"/>
      <c r="EC24" s="681"/>
    </row>
    <row r="25" spans="2:133" ht="11.25" customHeight="1">
      <c r="B25" s="682" t="s">
        <v>288</v>
      </c>
      <c r="C25" s="683"/>
      <c r="D25" s="683"/>
      <c r="E25" s="683"/>
      <c r="F25" s="683"/>
      <c r="G25" s="683"/>
      <c r="H25" s="683"/>
      <c r="I25" s="683"/>
      <c r="J25" s="683"/>
      <c r="K25" s="683"/>
      <c r="L25" s="683"/>
      <c r="M25" s="683"/>
      <c r="N25" s="683"/>
      <c r="O25" s="683"/>
      <c r="P25" s="683"/>
      <c r="Q25" s="684"/>
      <c r="R25" s="685" t="s">
        <v>224</v>
      </c>
      <c r="S25" s="686"/>
      <c r="T25" s="686"/>
      <c r="U25" s="686"/>
      <c r="V25" s="686"/>
      <c r="W25" s="686"/>
      <c r="X25" s="686"/>
      <c r="Y25" s="687"/>
      <c r="Z25" s="688" t="s">
        <v>224</v>
      </c>
      <c r="AA25" s="688"/>
      <c r="AB25" s="688"/>
      <c r="AC25" s="688"/>
      <c r="AD25" s="689" t="s">
        <v>224</v>
      </c>
      <c r="AE25" s="689"/>
      <c r="AF25" s="689"/>
      <c r="AG25" s="689"/>
      <c r="AH25" s="689"/>
      <c r="AI25" s="689"/>
      <c r="AJ25" s="689"/>
      <c r="AK25" s="689"/>
      <c r="AL25" s="690" t="s">
        <v>136</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224</v>
      </c>
      <c r="BH25" s="686"/>
      <c r="BI25" s="686"/>
      <c r="BJ25" s="686"/>
      <c r="BK25" s="686"/>
      <c r="BL25" s="686"/>
      <c r="BM25" s="686"/>
      <c r="BN25" s="687"/>
      <c r="BO25" s="688" t="s">
        <v>224</v>
      </c>
      <c r="BP25" s="688"/>
      <c r="BQ25" s="688"/>
      <c r="BR25" s="688"/>
      <c r="BS25" s="694" t="s">
        <v>224</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3030934</v>
      </c>
      <c r="CS25" s="721"/>
      <c r="CT25" s="721"/>
      <c r="CU25" s="721"/>
      <c r="CV25" s="721"/>
      <c r="CW25" s="721"/>
      <c r="CX25" s="721"/>
      <c r="CY25" s="722"/>
      <c r="CZ25" s="690">
        <v>21.4</v>
      </c>
      <c r="DA25" s="719"/>
      <c r="DB25" s="719"/>
      <c r="DC25" s="723"/>
      <c r="DD25" s="694">
        <v>2455481</v>
      </c>
      <c r="DE25" s="721"/>
      <c r="DF25" s="721"/>
      <c r="DG25" s="721"/>
      <c r="DH25" s="721"/>
      <c r="DI25" s="721"/>
      <c r="DJ25" s="721"/>
      <c r="DK25" s="722"/>
      <c r="DL25" s="694">
        <v>2317900</v>
      </c>
      <c r="DM25" s="721"/>
      <c r="DN25" s="721"/>
      <c r="DO25" s="721"/>
      <c r="DP25" s="721"/>
      <c r="DQ25" s="721"/>
      <c r="DR25" s="721"/>
      <c r="DS25" s="721"/>
      <c r="DT25" s="721"/>
      <c r="DU25" s="721"/>
      <c r="DV25" s="722"/>
      <c r="DW25" s="690">
        <v>32.200000000000003</v>
      </c>
      <c r="DX25" s="719"/>
      <c r="DY25" s="719"/>
      <c r="DZ25" s="719"/>
      <c r="EA25" s="719"/>
      <c r="EB25" s="719"/>
      <c r="EC25" s="720"/>
    </row>
    <row r="26" spans="2:133" ht="11.25" customHeight="1">
      <c r="B26" s="682" t="s">
        <v>291</v>
      </c>
      <c r="C26" s="683"/>
      <c r="D26" s="683"/>
      <c r="E26" s="683"/>
      <c r="F26" s="683"/>
      <c r="G26" s="683"/>
      <c r="H26" s="683"/>
      <c r="I26" s="683"/>
      <c r="J26" s="683"/>
      <c r="K26" s="683"/>
      <c r="L26" s="683"/>
      <c r="M26" s="683"/>
      <c r="N26" s="683"/>
      <c r="O26" s="683"/>
      <c r="P26" s="683"/>
      <c r="Q26" s="684"/>
      <c r="R26" s="685">
        <v>7941361</v>
      </c>
      <c r="S26" s="686"/>
      <c r="T26" s="686"/>
      <c r="U26" s="686"/>
      <c r="V26" s="686"/>
      <c r="W26" s="686"/>
      <c r="X26" s="686"/>
      <c r="Y26" s="687"/>
      <c r="Z26" s="688">
        <v>52.4</v>
      </c>
      <c r="AA26" s="688"/>
      <c r="AB26" s="688"/>
      <c r="AC26" s="688"/>
      <c r="AD26" s="689">
        <v>7138961</v>
      </c>
      <c r="AE26" s="689"/>
      <c r="AF26" s="689"/>
      <c r="AG26" s="689"/>
      <c r="AH26" s="689"/>
      <c r="AI26" s="689"/>
      <c r="AJ26" s="689"/>
      <c r="AK26" s="689"/>
      <c r="AL26" s="690">
        <v>99.4</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136</v>
      </c>
      <c r="BH26" s="686"/>
      <c r="BI26" s="686"/>
      <c r="BJ26" s="686"/>
      <c r="BK26" s="686"/>
      <c r="BL26" s="686"/>
      <c r="BM26" s="686"/>
      <c r="BN26" s="687"/>
      <c r="BO26" s="688" t="s">
        <v>224</v>
      </c>
      <c r="BP26" s="688"/>
      <c r="BQ26" s="688"/>
      <c r="BR26" s="688"/>
      <c r="BS26" s="694" t="s">
        <v>136</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1669010</v>
      </c>
      <c r="CS26" s="686"/>
      <c r="CT26" s="686"/>
      <c r="CU26" s="686"/>
      <c r="CV26" s="686"/>
      <c r="CW26" s="686"/>
      <c r="CX26" s="686"/>
      <c r="CY26" s="687"/>
      <c r="CZ26" s="690">
        <v>11.8</v>
      </c>
      <c r="DA26" s="719"/>
      <c r="DB26" s="719"/>
      <c r="DC26" s="723"/>
      <c r="DD26" s="694">
        <v>1104966</v>
      </c>
      <c r="DE26" s="686"/>
      <c r="DF26" s="686"/>
      <c r="DG26" s="686"/>
      <c r="DH26" s="686"/>
      <c r="DI26" s="686"/>
      <c r="DJ26" s="686"/>
      <c r="DK26" s="687"/>
      <c r="DL26" s="694" t="s">
        <v>127</v>
      </c>
      <c r="DM26" s="686"/>
      <c r="DN26" s="686"/>
      <c r="DO26" s="686"/>
      <c r="DP26" s="686"/>
      <c r="DQ26" s="686"/>
      <c r="DR26" s="686"/>
      <c r="DS26" s="686"/>
      <c r="DT26" s="686"/>
      <c r="DU26" s="686"/>
      <c r="DV26" s="687"/>
      <c r="DW26" s="690" t="s">
        <v>224</v>
      </c>
      <c r="DX26" s="719"/>
      <c r="DY26" s="719"/>
      <c r="DZ26" s="719"/>
      <c r="EA26" s="719"/>
      <c r="EB26" s="719"/>
      <c r="EC26" s="720"/>
    </row>
    <row r="27" spans="2:133" ht="11.25" customHeight="1">
      <c r="B27" s="682" t="s">
        <v>294</v>
      </c>
      <c r="C27" s="683"/>
      <c r="D27" s="683"/>
      <c r="E27" s="683"/>
      <c r="F27" s="683"/>
      <c r="G27" s="683"/>
      <c r="H27" s="683"/>
      <c r="I27" s="683"/>
      <c r="J27" s="683"/>
      <c r="K27" s="683"/>
      <c r="L27" s="683"/>
      <c r="M27" s="683"/>
      <c r="N27" s="683"/>
      <c r="O27" s="683"/>
      <c r="P27" s="683"/>
      <c r="Q27" s="684"/>
      <c r="R27" s="685">
        <v>1238</v>
      </c>
      <c r="S27" s="686"/>
      <c r="T27" s="686"/>
      <c r="U27" s="686"/>
      <c r="V27" s="686"/>
      <c r="W27" s="686"/>
      <c r="X27" s="686"/>
      <c r="Y27" s="687"/>
      <c r="Z27" s="688">
        <v>0</v>
      </c>
      <c r="AA27" s="688"/>
      <c r="AB27" s="688"/>
      <c r="AC27" s="688"/>
      <c r="AD27" s="689">
        <v>1238</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1543355</v>
      </c>
      <c r="BH27" s="686"/>
      <c r="BI27" s="686"/>
      <c r="BJ27" s="686"/>
      <c r="BK27" s="686"/>
      <c r="BL27" s="686"/>
      <c r="BM27" s="686"/>
      <c r="BN27" s="687"/>
      <c r="BO27" s="688">
        <v>100</v>
      </c>
      <c r="BP27" s="688"/>
      <c r="BQ27" s="688"/>
      <c r="BR27" s="688"/>
      <c r="BS27" s="694" t="s">
        <v>224</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1581889</v>
      </c>
      <c r="CS27" s="721"/>
      <c r="CT27" s="721"/>
      <c r="CU27" s="721"/>
      <c r="CV27" s="721"/>
      <c r="CW27" s="721"/>
      <c r="CX27" s="721"/>
      <c r="CY27" s="722"/>
      <c r="CZ27" s="690">
        <v>11.1</v>
      </c>
      <c r="DA27" s="719"/>
      <c r="DB27" s="719"/>
      <c r="DC27" s="723"/>
      <c r="DD27" s="694">
        <v>414773</v>
      </c>
      <c r="DE27" s="721"/>
      <c r="DF27" s="721"/>
      <c r="DG27" s="721"/>
      <c r="DH27" s="721"/>
      <c r="DI27" s="721"/>
      <c r="DJ27" s="721"/>
      <c r="DK27" s="722"/>
      <c r="DL27" s="694">
        <v>401688</v>
      </c>
      <c r="DM27" s="721"/>
      <c r="DN27" s="721"/>
      <c r="DO27" s="721"/>
      <c r="DP27" s="721"/>
      <c r="DQ27" s="721"/>
      <c r="DR27" s="721"/>
      <c r="DS27" s="721"/>
      <c r="DT27" s="721"/>
      <c r="DU27" s="721"/>
      <c r="DV27" s="722"/>
      <c r="DW27" s="690">
        <v>5.6</v>
      </c>
      <c r="DX27" s="719"/>
      <c r="DY27" s="719"/>
      <c r="DZ27" s="719"/>
      <c r="EA27" s="719"/>
      <c r="EB27" s="719"/>
      <c r="EC27" s="720"/>
    </row>
    <row r="28" spans="2:133" ht="11.25" customHeight="1">
      <c r="B28" s="682" t="s">
        <v>297</v>
      </c>
      <c r="C28" s="683"/>
      <c r="D28" s="683"/>
      <c r="E28" s="683"/>
      <c r="F28" s="683"/>
      <c r="G28" s="683"/>
      <c r="H28" s="683"/>
      <c r="I28" s="683"/>
      <c r="J28" s="683"/>
      <c r="K28" s="683"/>
      <c r="L28" s="683"/>
      <c r="M28" s="683"/>
      <c r="N28" s="683"/>
      <c r="O28" s="683"/>
      <c r="P28" s="683"/>
      <c r="Q28" s="684"/>
      <c r="R28" s="685">
        <v>401937</v>
      </c>
      <c r="S28" s="686"/>
      <c r="T28" s="686"/>
      <c r="U28" s="686"/>
      <c r="V28" s="686"/>
      <c r="W28" s="686"/>
      <c r="X28" s="686"/>
      <c r="Y28" s="687"/>
      <c r="Z28" s="688">
        <v>2.7</v>
      </c>
      <c r="AA28" s="688"/>
      <c r="AB28" s="688"/>
      <c r="AC28" s="688"/>
      <c r="AD28" s="689" t="s">
        <v>224</v>
      </c>
      <c r="AE28" s="689"/>
      <c r="AF28" s="689"/>
      <c r="AG28" s="689"/>
      <c r="AH28" s="689"/>
      <c r="AI28" s="689"/>
      <c r="AJ28" s="689"/>
      <c r="AK28" s="689"/>
      <c r="AL28" s="690" t="s">
        <v>136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1647378</v>
      </c>
      <c r="CS28" s="686"/>
      <c r="CT28" s="686"/>
      <c r="CU28" s="686"/>
      <c r="CV28" s="686"/>
      <c r="CW28" s="686"/>
      <c r="CX28" s="686"/>
      <c r="CY28" s="687"/>
      <c r="CZ28" s="690">
        <v>11.6</v>
      </c>
      <c r="DA28" s="719"/>
      <c r="DB28" s="719"/>
      <c r="DC28" s="723"/>
      <c r="DD28" s="694">
        <v>1624404</v>
      </c>
      <c r="DE28" s="686"/>
      <c r="DF28" s="686"/>
      <c r="DG28" s="686"/>
      <c r="DH28" s="686"/>
      <c r="DI28" s="686"/>
      <c r="DJ28" s="686"/>
      <c r="DK28" s="687"/>
      <c r="DL28" s="694">
        <v>1624404</v>
      </c>
      <c r="DM28" s="686"/>
      <c r="DN28" s="686"/>
      <c r="DO28" s="686"/>
      <c r="DP28" s="686"/>
      <c r="DQ28" s="686"/>
      <c r="DR28" s="686"/>
      <c r="DS28" s="686"/>
      <c r="DT28" s="686"/>
      <c r="DU28" s="686"/>
      <c r="DV28" s="687"/>
      <c r="DW28" s="690">
        <v>22.6</v>
      </c>
      <c r="DX28" s="719"/>
      <c r="DY28" s="719"/>
      <c r="DZ28" s="719"/>
      <c r="EA28" s="719"/>
      <c r="EB28" s="719"/>
      <c r="EC28" s="720"/>
    </row>
    <row r="29" spans="2:133" ht="11.25" customHeight="1">
      <c r="B29" s="682" t="s">
        <v>299</v>
      </c>
      <c r="C29" s="683"/>
      <c r="D29" s="683"/>
      <c r="E29" s="683"/>
      <c r="F29" s="683"/>
      <c r="G29" s="683"/>
      <c r="H29" s="683"/>
      <c r="I29" s="683"/>
      <c r="J29" s="683"/>
      <c r="K29" s="683"/>
      <c r="L29" s="683"/>
      <c r="M29" s="683"/>
      <c r="N29" s="683"/>
      <c r="O29" s="683"/>
      <c r="P29" s="683"/>
      <c r="Q29" s="684"/>
      <c r="R29" s="685">
        <v>73030</v>
      </c>
      <c r="S29" s="686"/>
      <c r="T29" s="686"/>
      <c r="U29" s="686"/>
      <c r="V29" s="686"/>
      <c r="W29" s="686"/>
      <c r="X29" s="686"/>
      <c r="Y29" s="687"/>
      <c r="Z29" s="688">
        <v>0.5</v>
      </c>
      <c r="AA29" s="688"/>
      <c r="AB29" s="688"/>
      <c r="AC29" s="688"/>
      <c r="AD29" s="689">
        <v>15333</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69</v>
      </c>
      <c r="CG29" s="701"/>
      <c r="CH29" s="701"/>
      <c r="CI29" s="701"/>
      <c r="CJ29" s="701"/>
      <c r="CK29" s="701"/>
      <c r="CL29" s="701"/>
      <c r="CM29" s="701"/>
      <c r="CN29" s="701"/>
      <c r="CO29" s="701"/>
      <c r="CP29" s="701"/>
      <c r="CQ29" s="702"/>
      <c r="CR29" s="685">
        <v>1647378</v>
      </c>
      <c r="CS29" s="721"/>
      <c r="CT29" s="721"/>
      <c r="CU29" s="721"/>
      <c r="CV29" s="721"/>
      <c r="CW29" s="721"/>
      <c r="CX29" s="721"/>
      <c r="CY29" s="722"/>
      <c r="CZ29" s="690">
        <v>11.6</v>
      </c>
      <c r="DA29" s="719"/>
      <c r="DB29" s="719"/>
      <c r="DC29" s="723"/>
      <c r="DD29" s="694">
        <v>1624404</v>
      </c>
      <c r="DE29" s="721"/>
      <c r="DF29" s="721"/>
      <c r="DG29" s="721"/>
      <c r="DH29" s="721"/>
      <c r="DI29" s="721"/>
      <c r="DJ29" s="721"/>
      <c r="DK29" s="722"/>
      <c r="DL29" s="694">
        <v>1624404</v>
      </c>
      <c r="DM29" s="721"/>
      <c r="DN29" s="721"/>
      <c r="DO29" s="721"/>
      <c r="DP29" s="721"/>
      <c r="DQ29" s="721"/>
      <c r="DR29" s="721"/>
      <c r="DS29" s="721"/>
      <c r="DT29" s="721"/>
      <c r="DU29" s="721"/>
      <c r="DV29" s="722"/>
      <c r="DW29" s="690">
        <v>22.6</v>
      </c>
      <c r="DX29" s="719"/>
      <c r="DY29" s="719"/>
      <c r="DZ29" s="719"/>
      <c r="EA29" s="719"/>
      <c r="EB29" s="719"/>
      <c r="EC29" s="720"/>
    </row>
    <row r="30" spans="2:133" ht="11.25" customHeight="1">
      <c r="B30" s="682" t="s">
        <v>301</v>
      </c>
      <c r="C30" s="683"/>
      <c r="D30" s="683"/>
      <c r="E30" s="683"/>
      <c r="F30" s="683"/>
      <c r="G30" s="683"/>
      <c r="H30" s="683"/>
      <c r="I30" s="683"/>
      <c r="J30" s="683"/>
      <c r="K30" s="683"/>
      <c r="L30" s="683"/>
      <c r="M30" s="683"/>
      <c r="N30" s="683"/>
      <c r="O30" s="683"/>
      <c r="P30" s="683"/>
      <c r="Q30" s="684"/>
      <c r="R30" s="685">
        <v>67409</v>
      </c>
      <c r="S30" s="686"/>
      <c r="T30" s="686"/>
      <c r="U30" s="686"/>
      <c r="V30" s="686"/>
      <c r="W30" s="686"/>
      <c r="X30" s="686"/>
      <c r="Y30" s="687"/>
      <c r="Z30" s="688">
        <v>0.4</v>
      </c>
      <c r="AA30" s="688"/>
      <c r="AB30" s="688"/>
      <c r="AC30" s="688"/>
      <c r="AD30" s="689" t="s">
        <v>136</v>
      </c>
      <c r="AE30" s="689"/>
      <c r="AF30" s="689"/>
      <c r="AG30" s="689"/>
      <c r="AH30" s="689"/>
      <c r="AI30" s="689"/>
      <c r="AJ30" s="689"/>
      <c r="AK30" s="689"/>
      <c r="AL30" s="690" t="s">
        <v>224</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1589188</v>
      </c>
      <c r="CS30" s="686"/>
      <c r="CT30" s="686"/>
      <c r="CU30" s="686"/>
      <c r="CV30" s="686"/>
      <c r="CW30" s="686"/>
      <c r="CX30" s="686"/>
      <c r="CY30" s="687"/>
      <c r="CZ30" s="690">
        <v>11.2</v>
      </c>
      <c r="DA30" s="719"/>
      <c r="DB30" s="719"/>
      <c r="DC30" s="723"/>
      <c r="DD30" s="694">
        <v>1567097</v>
      </c>
      <c r="DE30" s="686"/>
      <c r="DF30" s="686"/>
      <c r="DG30" s="686"/>
      <c r="DH30" s="686"/>
      <c r="DI30" s="686"/>
      <c r="DJ30" s="686"/>
      <c r="DK30" s="687"/>
      <c r="DL30" s="694">
        <v>1567097</v>
      </c>
      <c r="DM30" s="686"/>
      <c r="DN30" s="686"/>
      <c r="DO30" s="686"/>
      <c r="DP30" s="686"/>
      <c r="DQ30" s="686"/>
      <c r="DR30" s="686"/>
      <c r="DS30" s="686"/>
      <c r="DT30" s="686"/>
      <c r="DU30" s="686"/>
      <c r="DV30" s="687"/>
      <c r="DW30" s="690">
        <v>21.8</v>
      </c>
      <c r="DX30" s="719"/>
      <c r="DY30" s="719"/>
      <c r="DZ30" s="719"/>
      <c r="EA30" s="719"/>
      <c r="EB30" s="719"/>
      <c r="EC30" s="720"/>
    </row>
    <row r="31" spans="2:133" ht="11.25" customHeight="1">
      <c r="B31" s="682" t="s">
        <v>305</v>
      </c>
      <c r="C31" s="683"/>
      <c r="D31" s="683"/>
      <c r="E31" s="683"/>
      <c r="F31" s="683"/>
      <c r="G31" s="683"/>
      <c r="H31" s="683"/>
      <c r="I31" s="683"/>
      <c r="J31" s="683"/>
      <c r="K31" s="683"/>
      <c r="L31" s="683"/>
      <c r="M31" s="683"/>
      <c r="N31" s="683"/>
      <c r="O31" s="683"/>
      <c r="P31" s="683"/>
      <c r="Q31" s="684"/>
      <c r="R31" s="685">
        <v>3658262</v>
      </c>
      <c r="S31" s="686"/>
      <c r="T31" s="686"/>
      <c r="U31" s="686"/>
      <c r="V31" s="686"/>
      <c r="W31" s="686"/>
      <c r="X31" s="686"/>
      <c r="Y31" s="687"/>
      <c r="Z31" s="688">
        <v>24.1</v>
      </c>
      <c r="AA31" s="688"/>
      <c r="AB31" s="688"/>
      <c r="AC31" s="688"/>
      <c r="AD31" s="689" t="s">
        <v>224</v>
      </c>
      <c r="AE31" s="689"/>
      <c r="AF31" s="689"/>
      <c r="AG31" s="689"/>
      <c r="AH31" s="689"/>
      <c r="AI31" s="689"/>
      <c r="AJ31" s="689"/>
      <c r="AK31" s="689"/>
      <c r="AL31" s="690" t="s">
        <v>224</v>
      </c>
      <c r="AM31" s="691"/>
      <c r="AN31" s="691"/>
      <c r="AO31" s="692"/>
      <c r="AP31" s="742" t="s">
        <v>306</v>
      </c>
      <c r="AQ31" s="743"/>
      <c r="AR31" s="743"/>
      <c r="AS31" s="743"/>
      <c r="AT31" s="748" t="s">
        <v>307</v>
      </c>
      <c r="AU31" s="231"/>
      <c r="AV31" s="231"/>
      <c r="AW31" s="231"/>
      <c r="AX31" s="671" t="s">
        <v>183</v>
      </c>
      <c r="AY31" s="672"/>
      <c r="AZ31" s="672"/>
      <c r="BA31" s="672"/>
      <c r="BB31" s="672"/>
      <c r="BC31" s="672"/>
      <c r="BD31" s="672"/>
      <c r="BE31" s="672"/>
      <c r="BF31" s="673"/>
      <c r="BG31" s="753">
        <v>98.3</v>
      </c>
      <c r="BH31" s="740"/>
      <c r="BI31" s="740"/>
      <c r="BJ31" s="740"/>
      <c r="BK31" s="740"/>
      <c r="BL31" s="740"/>
      <c r="BM31" s="680">
        <v>96.3</v>
      </c>
      <c r="BN31" s="740"/>
      <c r="BO31" s="740"/>
      <c r="BP31" s="740"/>
      <c r="BQ31" s="741"/>
      <c r="BR31" s="753">
        <v>99.1</v>
      </c>
      <c r="BS31" s="740"/>
      <c r="BT31" s="740"/>
      <c r="BU31" s="740"/>
      <c r="BV31" s="740"/>
      <c r="BW31" s="740"/>
      <c r="BX31" s="680">
        <v>97.1</v>
      </c>
      <c r="BY31" s="740"/>
      <c r="BZ31" s="740"/>
      <c r="CA31" s="740"/>
      <c r="CB31" s="741"/>
      <c r="CD31" s="727"/>
      <c r="CE31" s="728"/>
      <c r="CF31" s="700" t="s">
        <v>308</v>
      </c>
      <c r="CG31" s="701"/>
      <c r="CH31" s="701"/>
      <c r="CI31" s="701"/>
      <c r="CJ31" s="701"/>
      <c r="CK31" s="701"/>
      <c r="CL31" s="701"/>
      <c r="CM31" s="701"/>
      <c r="CN31" s="701"/>
      <c r="CO31" s="701"/>
      <c r="CP31" s="701"/>
      <c r="CQ31" s="702"/>
      <c r="CR31" s="685">
        <v>58190</v>
      </c>
      <c r="CS31" s="721"/>
      <c r="CT31" s="721"/>
      <c r="CU31" s="721"/>
      <c r="CV31" s="721"/>
      <c r="CW31" s="721"/>
      <c r="CX31" s="721"/>
      <c r="CY31" s="722"/>
      <c r="CZ31" s="690">
        <v>0.4</v>
      </c>
      <c r="DA31" s="719"/>
      <c r="DB31" s="719"/>
      <c r="DC31" s="723"/>
      <c r="DD31" s="694">
        <v>57307</v>
      </c>
      <c r="DE31" s="721"/>
      <c r="DF31" s="721"/>
      <c r="DG31" s="721"/>
      <c r="DH31" s="721"/>
      <c r="DI31" s="721"/>
      <c r="DJ31" s="721"/>
      <c r="DK31" s="722"/>
      <c r="DL31" s="694">
        <v>57307</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1" t="s">
        <v>309</v>
      </c>
      <c r="C32" s="732"/>
      <c r="D32" s="732"/>
      <c r="E32" s="732"/>
      <c r="F32" s="732"/>
      <c r="G32" s="732"/>
      <c r="H32" s="732"/>
      <c r="I32" s="732"/>
      <c r="J32" s="732"/>
      <c r="K32" s="732"/>
      <c r="L32" s="732"/>
      <c r="M32" s="732"/>
      <c r="N32" s="732"/>
      <c r="O32" s="732"/>
      <c r="P32" s="732"/>
      <c r="Q32" s="733"/>
      <c r="R32" s="685" t="s">
        <v>224</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224</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98.3</v>
      </c>
      <c r="BH32" s="721"/>
      <c r="BI32" s="721"/>
      <c r="BJ32" s="721"/>
      <c r="BK32" s="721"/>
      <c r="BL32" s="721"/>
      <c r="BM32" s="691">
        <v>96.3</v>
      </c>
      <c r="BN32" s="751"/>
      <c r="BO32" s="751"/>
      <c r="BP32" s="751"/>
      <c r="BQ32" s="752"/>
      <c r="BR32" s="754">
        <v>99.1</v>
      </c>
      <c r="BS32" s="721"/>
      <c r="BT32" s="721"/>
      <c r="BU32" s="721"/>
      <c r="BV32" s="721"/>
      <c r="BW32" s="721"/>
      <c r="BX32" s="691">
        <v>97.3</v>
      </c>
      <c r="BY32" s="751"/>
      <c r="BZ32" s="751"/>
      <c r="CA32" s="751"/>
      <c r="CB32" s="752"/>
      <c r="CD32" s="729"/>
      <c r="CE32" s="730"/>
      <c r="CF32" s="700" t="s">
        <v>312</v>
      </c>
      <c r="CG32" s="701"/>
      <c r="CH32" s="701"/>
      <c r="CI32" s="701"/>
      <c r="CJ32" s="701"/>
      <c r="CK32" s="701"/>
      <c r="CL32" s="701"/>
      <c r="CM32" s="701"/>
      <c r="CN32" s="701"/>
      <c r="CO32" s="701"/>
      <c r="CP32" s="701"/>
      <c r="CQ32" s="702"/>
      <c r="CR32" s="685" t="s">
        <v>224</v>
      </c>
      <c r="CS32" s="686"/>
      <c r="CT32" s="686"/>
      <c r="CU32" s="686"/>
      <c r="CV32" s="686"/>
      <c r="CW32" s="686"/>
      <c r="CX32" s="686"/>
      <c r="CY32" s="687"/>
      <c r="CZ32" s="690" t="s">
        <v>136</v>
      </c>
      <c r="DA32" s="719"/>
      <c r="DB32" s="719"/>
      <c r="DC32" s="723"/>
      <c r="DD32" s="694" t="s">
        <v>136</v>
      </c>
      <c r="DE32" s="686"/>
      <c r="DF32" s="686"/>
      <c r="DG32" s="686"/>
      <c r="DH32" s="686"/>
      <c r="DI32" s="686"/>
      <c r="DJ32" s="686"/>
      <c r="DK32" s="687"/>
      <c r="DL32" s="694" t="s">
        <v>224</v>
      </c>
      <c r="DM32" s="686"/>
      <c r="DN32" s="686"/>
      <c r="DO32" s="686"/>
      <c r="DP32" s="686"/>
      <c r="DQ32" s="686"/>
      <c r="DR32" s="686"/>
      <c r="DS32" s="686"/>
      <c r="DT32" s="686"/>
      <c r="DU32" s="686"/>
      <c r="DV32" s="687"/>
      <c r="DW32" s="690" t="s">
        <v>136</v>
      </c>
      <c r="DX32" s="719"/>
      <c r="DY32" s="719"/>
      <c r="DZ32" s="719"/>
      <c r="EA32" s="719"/>
      <c r="EB32" s="719"/>
      <c r="EC32" s="720"/>
    </row>
    <row r="33" spans="2:133" ht="11.25" customHeight="1">
      <c r="B33" s="682" t="s">
        <v>313</v>
      </c>
      <c r="C33" s="683"/>
      <c r="D33" s="683"/>
      <c r="E33" s="683"/>
      <c r="F33" s="683"/>
      <c r="G33" s="683"/>
      <c r="H33" s="683"/>
      <c r="I33" s="683"/>
      <c r="J33" s="683"/>
      <c r="K33" s="683"/>
      <c r="L33" s="683"/>
      <c r="M33" s="683"/>
      <c r="N33" s="683"/>
      <c r="O33" s="683"/>
      <c r="P33" s="683"/>
      <c r="Q33" s="684"/>
      <c r="R33" s="685">
        <v>704336</v>
      </c>
      <c r="S33" s="686"/>
      <c r="T33" s="686"/>
      <c r="U33" s="686"/>
      <c r="V33" s="686"/>
      <c r="W33" s="686"/>
      <c r="X33" s="686"/>
      <c r="Y33" s="687"/>
      <c r="Z33" s="688">
        <v>4.5999999999999996</v>
      </c>
      <c r="AA33" s="688"/>
      <c r="AB33" s="688"/>
      <c r="AC33" s="688"/>
      <c r="AD33" s="689" t="s">
        <v>136</v>
      </c>
      <c r="AE33" s="689"/>
      <c r="AF33" s="689"/>
      <c r="AG33" s="689"/>
      <c r="AH33" s="689"/>
      <c r="AI33" s="689"/>
      <c r="AJ33" s="689"/>
      <c r="AK33" s="689"/>
      <c r="AL33" s="690" t="s">
        <v>224</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98.2</v>
      </c>
      <c r="BH33" s="756"/>
      <c r="BI33" s="756"/>
      <c r="BJ33" s="756"/>
      <c r="BK33" s="756"/>
      <c r="BL33" s="756"/>
      <c r="BM33" s="757">
        <v>95.8</v>
      </c>
      <c r="BN33" s="756"/>
      <c r="BO33" s="756"/>
      <c r="BP33" s="756"/>
      <c r="BQ33" s="758"/>
      <c r="BR33" s="755">
        <v>99.1</v>
      </c>
      <c r="BS33" s="756"/>
      <c r="BT33" s="756"/>
      <c r="BU33" s="756"/>
      <c r="BV33" s="756"/>
      <c r="BW33" s="756"/>
      <c r="BX33" s="757">
        <v>96.6</v>
      </c>
      <c r="BY33" s="756"/>
      <c r="BZ33" s="756"/>
      <c r="CA33" s="756"/>
      <c r="CB33" s="758"/>
      <c r="CD33" s="700" t="s">
        <v>315</v>
      </c>
      <c r="CE33" s="701"/>
      <c r="CF33" s="701"/>
      <c r="CG33" s="701"/>
      <c r="CH33" s="701"/>
      <c r="CI33" s="701"/>
      <c r="CJ33" s="701"/>
      <c r="CK33" s="701"/>
      <c r="CL33" s="701"/>
      <c r="CM33" s="701"/>
      <c r="CN33" s="701"/>
      <c r="CO33" s="701"/>
      <c r="CP33" s="701"/>
      <c r="CQ33" s="702"/>
      <c r="CR33" s="685">
        <v>6235699</v>
      </c>
      <c r="CS33" s="721"/>
      <c r="CT33" s="721"/>
      <c r="CU33" s="721"/>
      <c r="CV33" s="721"/>
      <c r="CW33" s="721"/>
      <c r="CX33" s="721"/>
      <c r="CY33" s="722"/>
      <c r="CZ33" s="690">
        <v>43.9</v>
      </c>
      <c r="DA33" s="719"/>
      <c r="DB33" s="719"/>
      <c r="DC33" s="723"/>
      <c r="DD33" s="694">
        <v>3304427</v>
      </c>
      <c r="DE33" s="721"/>
      <c r="DF33" s="721"/>
      <c r="DG33" s="721"/>
      <c r="DH33" s="721"/>
      <c r="DI33" s="721"/>
      <c r="DJ33" s="721"/>
      <c r="DK33" s="722"/>
      <c r="DL33" s="694">
        <v>2059735</v>
      </c>
      <c r="DM33" s="721"/>
      <c r="DN33" s="721"/>
      <c r="DO33" s="721"/>
      <c r="DP33" s="721"/>
      <c r="DQ33" s="721"/>
      <c r="DR33" s="721"/>
      <c r="DS33" s="721"/>
      <c r="DT33" s="721"/>
      <c r="DU33" s="721"/>
      <c r="DV33" s="722"/>
      <c r="DW33" s="690">
        <v>28.6</v>
      </c>
      <c r="DX33" s="719"/>
      <c r="DY33" s="719"/>
      <c r="DZ33" s="719"/>
      <c r="EA33" s="719"/>
      <c r="EB33" s="719"/>
      <c r="EC33" s="720"/>
    </row>
    <row r="34" spans="2:133" ht="11.25" customHeight="1">
      <c r="B34" s="682" t="s">
        <v>316</v>
      </c>
      <c r="C34" s="683"/>
      <c r="D34" s="683"/>
      <c r="E34" s="683"/>
      <c r="F34" s="683"/>
      <c r="G34" s="683"/>
      <c r="H34" s="683"/>
      <c r="I34" s="683"/>
      <c r="J34" s="683"/>
      <c r="K34" s="683"/>
      <c r="L34" s="683"/>
      <c r="M34" s="683"/>
      <c r="N34" s="683"/>
      <c r="O34" s="683"/>
      <c r="P34" s="683"/>
      <c r="Q34" s="684"/>
      <c r="R34" s="685">
        <v>13231</v>
      </c>
      <c r="S34" s="686"/>
      <c r="T34" s="686"/>
      <c r="U34" s="686"/>
      <c r="V34" s="686"/>
      <c r="W34" s="686"/>
      <c r="X34" s="686"/>
      <c r="Y34" s="687"/>
      <c r="Z34" s="688">
        <v>0.1</v>
      </c>
      <c r="AA34" s="688"/>
      <c r="AB34" s="688"/>
      <c r="AC34" s="688"/>
      <c r="AD34" s="689">
        <v>8201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1372634</v>
      </c>
      <c r="CS34" s="686"/>
      <c r="CT34" s="686"/>
      <c r="CU34" s="686"/>
      <c r="CV34" s="686"/>
      <c r="CW34" s="686"/>
      <c r="CX34" s="686"/>
      <c r="CY34" s="687"/>
      <c r="CZ34" s="690">
        <v>9.6999999999999993</v>
      </c>
      <c r="DA34" s="719"/>
      <c r="DB34" s="719"/>
      <c r="DC34" s="723"/>
      <c r="DD34" s="694">
        <v>919828</v>
      </c>
      <c r="DE34" s="686"/>
      <c r="DF34" s="686"/>
      <c r="DG34" s="686"/>
      <c r="DH34" s="686"/>
      <c r="DI34" s="686"/>
      <c r="DJ34" s="686"/>
      <c r="DK34" s="687"/>
      <c r="DL34" s="694">
        <v>637679</v>
      </c>
      <c r="DM34" s="686"/>
      <c r="DN34" s="686"/>
      <c r="DO34" s="686"/>
      <c r="DP34" s="686"/>
      <c r="DQ34" s="686"/>
      <c r="DR34" s="686"/>
      <c r="DS34" s="686"/>
      <c r="DT34" s="686"/>
      <c r="DU34" s="686"/>
      <c r="DV34" s="687"/>
      <c r="DW34" s="690">
        <v>8.9</v>
      </c>
      <c r="DX34" s="719"/>
      <c r="DY34" s="719"/>
      <c r="DZ34" s="719"/>
      <c r="EA34" s="719"/>
      <c r="EB34" s="719"/>
      <c r="EC34" s="720"/>
    </row>
    <row r="35" spans="2:133" ht="11.25" customHeight="1">
      <c r="B35" s="682" t="s">
        <v>318</v>
      </c>
      <c r="C35" s="683"/>
      <c r="D35" s="683"/>
      <c r="E35" s="683"/>
      <c r="F35" s="683"/>
      <c r="G35" s="683"/>
      <c r="H35" s="683"/>
      <c r="I35" s="683"/>
      <c r="J35" s="683"/>
      <c r="K35" s="683"/>
      <c r="L35" s="683"/>
      <c r="M35" s="683"/>
      <c r="N35" s="683"/>
      <c r="O35" s="683"/>
      <c r="P35" s="683"/>
      <c r="Q35" s="684"/>
      <c r="R35" s="685">
        <v>312281</v>
      </c>
      <c r="S35" s="686"/>
      <c r="T35" s="686"/>
      <c r="U35" s="686"/>
      <c r="V35" s="686"/>
      <c r="W35" s="686"/>
      <c r="X35" s="686"/>
      <c r="Y35" s="687"/>
      <c r="Z35" s="688">
        <v>2.1</v>
      </c>
      <c r="AA35" s="688"/>
      <c r="AB35" s="688"/>
      <c r="AC35" s="688"/>
      <c r="AD35" s="689" t="s">
        <v>127</v>
      </c>
      <c r="AE35" s="689"/>
      <c r="AF35" s="689"/>
      <c r="AG35" s="689"/>
      <c r="AH35" s="689"/>
      <c r="AI35" s="689"/>
      <c r="AJ35" s="689"/>
      <c r="AK35" s="689"/>
      <c r="AL35" s="690" t="s">
        <v>224</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128032</v>
      </c>
      <c r="CS35" s="721"/>
      <c r="CT35" s="721"/>
      <c r="CU35" s="721"/>
      <c r="CV35" s="721"/>
      <c r="CW35" s="721"/>
      <c r="CX35" s="721"/>
      <c r="CY35" s="722"/>
      <c r="CZ35" s="690">
        <v>0.9</v>
      </c>
      <c r="DA35" s="719"/>
      <c r="DB35" s="719"/>
      <c r="DC35" s="723"/>
      <c r="DD35" s="694">
        <v>120737</v>
      </c>
      <c r="DE35" s="721"/>
      <c r="DF35" s="721"/>
      <c r="DG35" s="721"/>
      <c r="DH35" s="721"/>
      <c r="DI35" s="721"/>
      <c r="DJ35" s="721"/>
      <c r="DK35" s="722"/>
      <c r="DL35" s="694">
        <v>18223</v>
      </c>
      <c r="DM35" s="721"/>
      <c r="DN35" s="721"/>
      <c r="DO35" s="721"/>
      <c r="DP35" s="721"/>
      <c r="DQ35" s="721"/>
      <c r="DR35" s="721"/>
      <c r="DS35" s="721"/>
      <c r="DT35" s="721"/>
      <c r="DU35" s="721"/>
      <c r="DV35" s="722"/>
      <c r="DW35" s="690">
        <v>0.3</v>
      </c>
      <c r="DX35" s="719"/>
      <c r="DY35" s="719"/>
      <c r="DZ35" s="719"/>
      <c r="EA35" s="719"/>
      <c r="EB35" s="719"/>
      <c r="EC35" s="720"/>
    </row>
    <row r="36" spans="2:133" ht="11.25" customHeight="1">
      <c r="B36" s="682" t="s">
        <v>322</v>
      </c>
      <c r="C36" s="683"/>
      <c r="D36" s="683"/>
      <c r="E36" s="683"/>
      <c r="F36" s="683"/>
      <c r="G36" s="683"/>
      <c r="H36" s="683"/>
      <c r="I36" s="683"/>
      <c r="J36" s="683"/>
      <c r="K36" s="683"/>
      <c r="L36" s="683"/>
      <c r="M36" s="683"/>
      <c r="N36" s="683"/>
      <c r="O36" s="683"/>
      <c r="P36" s="683"/>
      <c r="Q36" s="684"/>
      <c r="R36" s="685">
        <v>588156</v>
      </c>
      <c r="S36" s="686"/>
      <c r="T36" s="686"/>
      <c r="U36" s="686"/>
      <c r="V36" s="686"/>
      <c r="W36" s="686"/>
      <c r="X36" s="686"/>
      <c r="Y36" s="687"/>
      <c r="Z36" s="688">
        <v>3.9</v>
      </c>
      <c r="AA36" s="688"/>
      <c r="AB36" s="688"/>
      <c r="AC36" s="688"/>
      <c r="AD36" s="689" t="s">
        <v>127</v>
      </c>
      <c r="AE36" s="689"/>
      <c r="AF36" s="689"/>
      <c r="AG36" s="689"/>
      <c r="AH36" s="689"/>
      <c r="AI36" s="689"/>
      <c r="AJ36" s="689"/>
      <c r="AK36" s="689"/>
      <c r="AL36" s="690" t="s">
        <v>127</v>
      </c>
      <c r="AM36" s="691"/>
      <c r="AN36" s="691"/>
      <c r="AO36" s="692"/>
      <c r="AP36" s="235"/>
      <c r="AQ36" s="759" t="s">
        <v>323</v>
      </c>
      <c r="AR36" s="760"/>
      <c r="AS36" s="760"/>
      <c r="AT36" s="760"/>
      <c r="AU36" s="760"/>
      <c r="AV36" s="760"/>
      <c r="AW36" s="760"/>
      <c r="AX36" s="760"/>
      <c r="AY36" s="761"/>
      <c r="AZ36" s="674">
        <v>1470792</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45568</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3024925</v>
      </c>
      <c r="CS36" s="686"/>
      <c r="CT36" s="686"/>
      <c r="CU36" s="686"/>
      <c r="CV36" s="686"/>
      <c r="CW36" s="686"/>
      <c r="CX36" s="686"/>
      <c r="CY36" s="687"/>
      <c r="CZ36" s="690">
        <v>21.3</v>
      </c>
      <c r="DA36" s="719"/>
      <c r="DB36" s="719"/>
      <c r="DC36" s="723"/>
      <c r="DD36" s="694">
        <v>1097795</v>
      </c>
      <c r="DE36" s="686"/>
      <c r="DF36" s="686"/>
      <c r="DG36" s="686"/>
      <c r="DH36" s="686"/>
      <c r="DI36" s="686"/>
      <c r="DJ36" s="686"/>
      <c r="DK36" s="687"/>
      <c r="DL36" s="694">
        <v>293504</v>
      </c>
      <c r="DM36" s="686"/>
      <c r="DN36" s="686"/>
      <c r="DO36" s="686"/>
      <c r="DP36" s="686"/>
      <c r="DQ36" s="686"/>
      <c r="DR36" s="686"/>
      <c r="DS36" s="686"/>
      <c r="DT36" s="686"/>
      <c r="DU36" s="686"/>
      <c r="DV36" s="687"/>
      <c r="DW36" s="690">
        <v>4.0999999999999996</v>
      </c>
      <c r="DX36" s="719"/>
      <c r="DY36" s="719"/>
      <c r="DZ36" s="719"/>
      <c r="EA36" s="719"/>
      <c r="EB36" s="719"/>
      <c r="EC36" s="720"/>
    </row>
    <row r="37" spans="2:133" ht="11.25" customHeight="1">
      <c r="B37" s="682" t="s">
        <v>326</v>
      </c>
      <c r="C37" s="683"/>
      <c r="D37" s="683"/>
      <c r="E37" s="683"/>
      <c r="F37" s="683"/>
      <c r="G37" s="683"/>
      <c r="H37" s="683"/>
      <c r="I37" s="683"/>
      <c r="J37" s="683"/>
      <c r="K37" s="683"/>
      <c r="L37" s="683"/>
      <c r="M37" s="683"/>
      <c r="N37" s="683"/>
      <c r="O37" s="683"/>
      <c r="P37" s="683"/>
      <c r="Q37" s="684"/>
      <c r="R37" s="685">
        <v>206594</v>
      </c>
      <c r="S37" s="686"/>
      <c r="T37" s="686"/>
      <c r="U37" s="686"/>
      <c r="V37" s="686"/>
      <c r="W37" s="686"/>
      <c r="X37" s="686"/>
      <c r="Y37" s="687"/>
      <c r="Z37" s="688">
        <v>1.4</v>
      </c>
      <c r="AA37" s="688"/>
      <c r="AB37" s="688"/>
      <c r="AC37" s="688"/>
      <c r="AD37" s="689" t="s">
        <v>224</v>
      </c>
      <c r="AE37" s="689"/>
      <c r="AF37" s="689"/>
      <c r="AG37" s="689"/>
      <c r="AH37" s="689"/>
      <c r="AI37" s="689"/>
      <c r="AJ37" s="689"/>
      <c r="AK37" s="689"/>
      <c r="AL37" s="690" t="s">
        <v>224</v>
      </c>
      <c r="AM37" s="691"/>
      <c r="AN37" s="691"/>
      <c r="AO37" s="692"/>
      <c r="AQ37" s="763" t="s">
        <v>327</v>
      </c>
      <c r="AR37" s="764"/>
      <c r="AS37" s="764"/>
      <c r="AT37" s="764"/>
      <c r="AU37" s="764"/>
      <c r="AV37" s="764"/>
      <c r="AW37" s="764"/>
      <c r="AX37" s="764"/>
      <c r="AY37" s="765"/>
      <c r="AZ37" s="685">
        <v>183547</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45568</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40643</v>
      </c>
      <c r="CS37" s="721"/>
      <c r="CT37" s="721"/>
      <c r="CU37" s="721"/>
      <c r="CV37" s="721"/>
      <c r="CW37" s="721"/>
      <c r="CX37" s="721"/>
      <c r="CY37" s="722"/>
      <c r="CZ37" s="690">
        <v>0.3</v>
      </c>
      <c r="DA37" s="719"/>
      <c r="DB37" s="719"/>
      <c r="DC37" s="723"/>
      <c r="DD37" s="694">
        <v>40643</v>
      </c>
      <c r="DE37" s="721"/>
      <c r="DF37" s="721"/>
      <c r="DG37" s="721"/>
      <c r="DH37" s="721"/>
      <c r="DI37" s="721"/>
      <c r="DJ37" s="721"/>
      <c r="DK37" s="722"/>
      <c r="DL37" s="694">
        <v>40643</v>
      </c>
      <c r="DM37" s="721"/>
      <c r="DN37" s="721"/>
      <c r="DO37" s="721"/>
      <c r="DP37" s="721"/>
      <c r="DQ37" s="721"/>
      <c r="DR37" s="721"/>
      <c r="DS37" s="721"/>
      <c r="DT37" s="721"/>
      <c r="DU37" s="721"/>
      <c r="DV37" s="722"/>
      <c r="DW37" s="690">
        <v>0.6</v>
      </c>
      <c r="DX37" s="719"/>
      <c r="DY37" s="719"/>
      <c r="DZ37" s="719"/>
      <c r="EA37" s="719"/>
      <c r="EB37" s="719"/>
      <c r="EC37" s="720"/>
    </row>
    <row r="38" spans="2:133" ht="11.25" customHeight="1">
      <c r="B38" s="682" t="s">
        <v>330</v>
      </c>
      <c r="C38" s="683"/>
      <c r="D38" s="683"/>
      <c r="E38" s="683"/>
      <c r="F38" s="683"/>
      <c r="G38" s="683"/>
      <c r="H38" s="683"/>
      <c r="I38" s="683"/>
      <c r="J38" s="683"/>
      <c r="K38" s="683"/>
      <c r="L38" s="683"/>
      <c r="M38" s="683"/>
      <c r="N38" s="683"/>
      <c r="O38" s="683"/>
      <c r="P38" s="683"/>
      <c r="Q38" s="684"/>
      <c r="R38" s="685">
        <v>377255</v>
      </c>
      <c r="S38" s="686"/>
      <c r="T38" s="686"/>
      <c r="U38" s="686"/>
      <c r="V38" s="686"/>
      <c r="W38" s="686"/>
      <c r="X38" s="686"/>
      <c r="Y38" s="687"/>
      <c r="Z38" s="688">
        <v>2.5</v>
      </c>
      <c r="AA38" s="688"/>
      <c r="AB38" s="688"/>
      <c r="AC38" s="688"/>
      <c r="AD38" s="689">
        <v>18341</v>
      </c>
      <c r="AE38" s="689"/>
      <c r="AF38" s="689"/>
      <c r="AG38" s="689"/>
      <c r="AH38" s="689"/>
      <c r="AI38" s="689"/>
      <c r="AJ38" s="689"/>
      <c r="AK38" s="689"/>
      <c r="AL38" s="690">
        <v>0.3</v>
      </c>
      <c r="AM38" s="691"/>
      <c r="AN38" s="691"/>
      <c r="AO38" s="692"/>
      <c r="AQ38" s="763" t="s">
        <v>331</v>
      </c>
      <c r="AR38" s="764"/>
      <c r="AS38" s="764"/>
      <c r="AT38" s="764"/>
      <c r="AU38" s="764"/>
      <c r="AV38" s="764"/>
      <c r="AW38" s="764"/>
      <c r="AX38" s="764"/>
      <c r="AY38" s="765"/>
      <c r="AZ38" s="685">
        <v>169110</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2978</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1118135</v>
      </c>
      <c r="CS38" s="686"/>
      <c r="CT38" s="686"/>
      <c r="CU38" s="686"/>
      <c r="CV38" s="686"/>
      <c r="CW38" s="686"/>
      <c r="CX38" s="686"/>
      <c r="CY38" s="687"/>
      <c r="CZ38" s="690">
        <v>7.9</v>
      </c>
      <c r="DA38" s="719"/>
      <c r="DB38" s="719"/>
      <c r="DC38" s="723"/>
      <c r="DD38" s="694">
        <v>963559</v>
      </c>
      <c r="DE38" s="686"/>
      <c r="DF38" s="686"/>
      <c r="DG38" s="686"/>
      <c r="DH38" s="686"/>
      <c r="DI38" s="686"/>
      <c r="DJ38" s="686"/>
      <c r="DK38" s="687"/>
      <c r="DL38" s="694">
        <v>961942</v>
      </c>
      <c r="DM38" s="686"/>
      <c r="DN38" s="686"/>
      <c r="DO38" s="686"/>
      <c r="DP38" s="686"/>
      <c r="DQ38" s="686"/>
      <c r="DR38" s="686"/>
      <c r="DS38" s="686"/>
      <c r="DT38" s="686"/>
      <c r="DU38" s="686"/>
      <c r="DV38" s="687"/>
      <c r="DW38" s="690">
        <v>13.4</v>
      </c>
      <c r="DX38" s="719"/>
      <c r="DY38" s="719"/>
      <c r="DZ38" s="719"/>
      <c r="EA38" s="719"/>
      <c r="EB38" s="719"/>
      <c r="EC38" s="720"/>
    </row>
    <row r="39" spans="2:133" ht="11.25" customHeight="1">
      <c r="B39" s="682" t="s">
        <v>334</v>
      </c>
      <c r="C39" s="683"/>
      <c r="D39" s="683"/>
      <c r="E39" s="683"/>
      <c r="F39" s="683"/>
      <c r="G39" s="683"/>
      <c r="H39" s="683"/>
      <c r="I39" s="683"/>
      <c r="J39" s="683"/>
      <c r="K39" s="683"/>
      <c r="L39" s="683"/>
      <c r="M39" s="683"/>
      <c r="N39" s="683"/>
      <c r="O39" s="683"/>
      <c r="P39" s="683"/>
      <c r="Q39" s="684"/>
      <c r="R39" s="685">
        <v>811800</v>
      </c>
      <c r="S39" s="686"/>
      <c r="T39" s="686"/>
      <c r="U39" s="686"/>
      <c r="V39" s="686"/>
      <c r="W39" s="686"/>
      <c r="X39" s="686"/>
      <c r="Y39" s="687"/>
      <c r="Z39" s="688">
        <v>5.4</v>
      </c>
      <c r="AA39" s="688"/>
      <c r="AB39" s="688"/>
      <c r="AC39" s="688"/>
      <c r="AD39" s="689" t="s">
        <v>224</v>
      </c>
      <c r="AE39" s="689"/>
      <c r="AF39" s="689"/>
      <c r="AG39" s="689"/>
      <c r="AH39" s="689"/>
      <c r="AI39" s="689"/>
      <c r="AJ39" s="689"/>
      <c r="AK39" s="689"/>
      <c r="AL39" s="690" t="s">
        <v>224</v>
      </c>
      <c r="AM39" s="691"/>
      <c r="AN39" s="691"/>
      <c r="AO39" s="692"/>
      <c r="AQ39" s="763" t="s">
        <v>335</v>
      </c>
      <c r="AR39" s="764"/>
      <c r="AS39" s="764"/>
      <c r="AT39" s="764"/>
      <c r="AU39" s="764"/>
      <c r="AV39" s="764"/>
      <c r="AW39" s="764"/>
      <c r="AX39" s="764"/>
      <c r="AY39" s="765"/>
      <c r="AZ39" s="685">
        <v>34448</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4477</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346271</v>
      </c>
      <c r="CS39" s="721"/>
      <c r="CT39" s="721"/>
      <c r="CU39" s="721"/>
      <c r="CV39" s="721"/>
      <c r="CW39" s="721"/>
      <c r="CX39" s="721"/>
      <c r="CY39" s="722"/>
      <c r="CZ39" s="690">
        <v>2.4</v>
      </c>
      <c r="DA39" s="719"/>
      <c r="DB39" s="719"/>
      <c r="DC39" s="723"/>
      <c r="DD39" s="694">
        <v>47371</v>
      </c>
      <c r="DE39" s="721"/>
      <c r="DF39" s="721"/>
      <c r="DG39" s="721"/>
      <c r="DH39" s="721"/>
      <c r="DI39" s="721"/>
      <c r="DJ39" s="721"/>
      <c r="DK39" s="722"/>
      <c r="DL39" s="694" t="s">
        <v>127</v>
      </c>
      <c r="DM39" s="721"/>
      <c r="DN39" s="721"/>
      <c r="DO39" s="721"/>
      <c r="DP39" s="721"/>
      <c r="DQ39" s="721"/>
      <c r="DR39" s="721"/>
      <c r="DS39" s="721"/>
      <c r="DT39" s="721"/>
      <c r="DU39" s="721"/>
      <c r="DV39" s="722"/>
      <c r="DW39" s="690" t="s">
        <v>224</v>
      </c>
      <c r="DX39" s="719"/>
      <c r="DY39" s="719"/>
      <c r="DZ39" s="719"/>
      <c r="EA39" s="719"/>
      <c r="EB39" s="719"/>
      <c r="EC39" s="720"/>
    </row>
    <row r="40" spans="2:133" ht="11.25" customHeight="1">
      <c r="B40" s="682" t="s">
        <v>338</v>
      </c>
      <c r="C40" s="683"/>
      <c r="D40" s="683"/>
      <c r="E40" s="683"/>
      <c r="F40" s="683"/>
      <c r="G40" s="683"/>
      <c r="H40" s="683"/>
      <c r="I40" s="683"/>
      <c r="J40" s="683"/>
      <c r="K40" s="683"/>
      <c r="L40" s="683"/>
      <c r="M40" s="683"/>
      <c r="N40" s="683"/>
      <c r="O40" s="683"/>
      <c r="P40" s="683"/>
      <c r="Q40" s="684"/>
      <c r="R40" s="685">
        <v>14467</v>
      </c>
      <c r="S40" s="686"/>
      <c r="T40" s="686"/>
      <c r="U40" s="686"/>
      <c r="V40" s="686"/>
      <c r="W40" s="686"/>
      <c r="X40" s="686"/>
      <c r="Y40" s="687"/>
      <c r="Z40" s="688">
        <v>0.1</v>
      </c>
      <c r="AA40" s="688"/>
      <c r="AB40" s="688"/>
      <c r="AC40" s="688"/>
      <c r="AD40" s="689" t="s">
        <v>136</v>
      </c>
      <c r="AE40" s="689"/>
      <c r="AF40" s="689"/>
      <c r="AG40" s="689"/>
      <c r="AH40" s="689"/>
      <c r="AI40" s="689"/>
      <c r="AJ40" s="689"/>
      <c r="AK40" s="689"/>
      <c r="AL40" s="690" t="s">
        <v>127</v>
      </c>
      <c r="AM40" s="691"/>
      <c r="AN40" s="691"/>
      <c r="AO40" s="692"/>
      <c r="AQ40" s="763" t="s">
        <v>339</v>
      </c>
      <c r="AR40" s="764"/>
      <c r="AS40" s="764"/>
      <c r="AT40" s="764"/>
      <c r="AU40" s="764"/>
      <c r="AV40" s="764"/>
      <c r="AW40" s="764"/>
      <c r="AX40" s="764"/>
      <c r="AY40" s="765"/>
      <c r="AZ40" s="685" t="s">
        <v>136</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73</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245702</v>
      </c>
      <c r="CS40" s="686"/>
      <c r="CT40" s="686"/>
      <c r="CU40" s="686"/>
      <c r="CV40" s="686"/>
      <c r="CW40" s="686"/>
      <c r="CX40" s="686"/>
      <c r="CY40" s="687"/>
      <c r="CZ40" s="690">
        <v>1.7</v>
      </c>
      <c r="DA40" s="719"/>
      <c r="DB40" s="719"/>
      <c r="DC40" s="723"/>
      <c r="DD40" s="694">
        <v>155137</v>
      </c>
      <c r="DE40" s="686"/>
      <c r="DF40" s="686"/>
      <c r="DG40" s="686"/>
      <c r="DH40" s="686"/>
      <c r="DI40" s="686"/>
      <c r="DJ40" s="686"/>
      <c r="DK40" s="687"/>
      <c r="DL40" s="694">
        <v>148387</v>
      </c>
      <c r="DM40" s="686"/>
      <c r="DN40" s="686"/>
      <c r="DO40" s="686"/>
      <c r="DP40" s="686"/>
      <c r="DQ40" s="686"/>
      <c r="DR40" s="686"/>
      <c r="DS40" s="686"/>
      <c r="DT40" s="686"/>
      <c r="DU40" s="686"/>
      <c r="DV40" s="687"/>
      <c r="DW40" s="690">
        <v>2.1</v>
      </c>
      <c r="DX40" s="719"/>
      <c r="DY40" s="719"/>
      <c r="DZ40" s="719"/>
      <c r="EA40" s="719"/>
      <c r="EB40" s="719"/>
      <c r="EC40" s="720"/>
    </row>
    <row r="41" spans="2:133" ht="11.25" customHeight="1">
      <c r="B41" s="682" t="s">
        <v>343</v>
      </c>
      <c r="C41" s="683"/>
      <c r="D41" s="683"/>
      <c r="E41" s="683"/>
      <c r="F41" s="683"/>
      <c r="G41" s="683"/>
      <c r="H41" s="683"/>
      <c r="I41" s="683"/>
      <c r="J41" s="683"/>
      <c r="K41" s="683"/>
      <c r="L41" s="683"/>
      <c r="M41" s="683"/>
      <c r="N41" s="683"/>
      <c r="O41" s="683"/>
      <c r="P41" s="683"/>
      <c r="Q41" s="684"/>
      <c r="R41" s="685" t="s">
        <v>224</v>
      </c>
      <c r="S41" s="686"/>
      <c r="T41" s="686"/>
      <c r="U41" s="686"/>
      <c r="V41" s="686"/>
      <c r="W41" s="686"/>
      <c r="X41" s="686"/>
      <c r="Y41" s="687"/>
      <c r="Z41" s="688" t="s">
        <v>224</v>
      </c>
      <c r="AA41" s="688"/>
      <c r="AB41" s="688"/>
      <c r="AC41" s="688"/>
      <c r="AD41" s="689" t="s">
        <v>224</v>
      </c>
      <c r="AE41" s="689"/>
      <c r="AF41" s="689"/>
      <c r="AG41" s="689"/>
      <c r="AH41" s="689"/>
      <c r="AI41" s="689"/>
      <c r="AJ41" s="689"/>
      <c r="AK41" s="689"/>
      <c r="AL41" s="690" t="s">
        <v>224</v>
      </c>
      <c r="AM41" s="691"/>
      <c r="AN41" s="691"/>
      <c r="AO41" s="692"/>
      <c r="AQ41" s="763" t="s">
        <v>344</v>
      </c>
      <c r="AR41" s="764"/>
      <c r="AS41" s="764"/>
      <c r="AT41" s="764"/>
      <c r="AU41" s="764"/>
      <c r="AV41" s="764"/>
      <c r="AW41" s="764"/>
      <c r="AX41" s="764"/>
      <c r="AY41" s="765"/>
      <c r="AZ41" s="685">
        <v>192611</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224</v>
      </c>
      <c r="CS41" s="721"/>
      <c r="CT41" s="721"/>
      <c r="CU41" s="721"/>
      <c r="CV41" s="721"/>
      <c r="CW41" s="721"/>
      <c r="CX41" s="721"/>
      <c r="CY41" s="722"/>
      <c r="CZ41" s="690" t="s">
        <v>127</v>
      </c>
      <c r="DA41" s="719"/>
      <c r="DB41" s="719"/>
      <c r="DC41" s="723"/>
      <c r="DD41" s="694" t="s">
        <v>224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347</v>
      </c>
      <c r="C42" s="683"/>
      <c r="D42" s="683"/>
      <c r="E42" s="683"/>
      <c r="F42" s="683"/>
      <c r="G42" s="683"/>
      <c r="H42" s="683"/>
      <c r="I42" s="683"/>
      <c r="J42" s="683"/>
      <c r="K42" s="683"/>
      <c r="L42" s="683"/>
      <c r="M42" s="683"/>
      <c r="N42" s="683"/>
      <c r="O42" s="683"/>
      <c r="P42" s="683"/>
      <c r="Q42" s="684"/>
      <c r="R42" s="685" t="s">
        <v>224</v>
      </c>
      <c r="S42" s="686"/>
      <c r="T42" s="686"/>
      <c r="U42" s="686"/>
      <c r="V42" s="686"/>
      <c r="W42" s="686"/>
      <c r="X42" s="686"/>
      <c r="Y42" s="687"/>
      <c r="Z42" s="688" t="s">
        <v>224</v>
      </c>
      <c r="AA42" s="688"/>
      <c r="AB42" s="688"/>
      <c r="AC42" s="688"/>
      <c r="AD42" s="689" t="s">
        <v>224</v>
      </c>
      <c r="AE42" s="689"/>
      <c r="AF42" s="689"/>
      <c r="AG42" s="689"/>
      <c r="AH42" s="689"/>
      <c r="AI42" s="689"/>
      <c r="AJ42" s="689"/>
      <c r="AK42" s="689"/>
      <c r="AL42" s="690" t="s">
        <v>136</v>
      </c>
      <c r="AM42" s="691"/>
      <c r="AN42" s="691"/>
      <c r="AO42" s="692"/>
      <c r="AQ42" s="784" t="s">
        <v>348</v>
      </c>
      <c r="AR42" s="785"/>
      <c r="AS42" s="785"/>
      <c r="AT42" s="785"/>
      <c r="AU42" s="785"/>
      <c r="AV42" s="785"/>
      <c r="AW42" s="785"/>
      <c r="AX42" s="785"/>
      <c r="AY42" s="786"/>
      <c r="AZ42" s="776">
        <v>891076</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358</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1694225</v>
      </c>
      <c r="CS42" s="686"/>
      <c r="CT42" s="686"/>
      <c r="CU42" s="686"/>
      <c r="CV42" s="686"/>
      <c r="CW42" s="686"/>
      <c r="CX42" s="686"/>
      <c r="CY42" s="687"/>
      <c r="CZ42" s="690">
        <v>11.9</v>
      </c>
      <c r="DA42" s="691"/>
      <c r="DB42" s="691"/>
      <c r="DC42" s="703"/>
      <c r="DD42" s="694">
        <v>424132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351</v>
      </c>
      <c r="C43" s="736"/>
      <c r="D43" s="736"/>
      <c r="E43" s="736"/>
      <c r="F43" s="736"/>
      <c r="G43" s="736"/>
      <c r="H43" s="736"/>
      <c r="I43" s="736"/>
      <c r="J43" s="736"/>
      <c r="K43" s="736"/>
      <c r="L43" s="736"/>
      <c r="M43" s="736"/>
      <c r="N43" s="736"/>
      <c r="O43" s="736"/>
      <c r="P43" s="736"/>
      <c r="Q43" s="737"/>
      <c r="R43" s="776">
        <v>15156890</v>
      </c>
      <c r="S43" s="777"/>
      <c r="T43" s="777"/>
      <c r="U43" s="777"/>
      <c r="V43" s="777"/>
      <c r="W43" s="777"/>
      <c r="X43" s="777"/>
      <c r="Y43" s="778"/>
      <c r="Z43" s="779">
        <v>100</v>
      </c>
      <c r="AA43" s="779"/>
      <c r="AB43" s="779"/>
      <c r="AC43" s="779"/>
      <c r="AD43" s="780">
        <v>7182074</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85782</v>
      </c>
      <c r="CS43" s="721"/>
      <c r="CT43" s="721"/>
      <c r="CU43" s="721"/>
      <c r="CV43" s="721"/>
      <c r="CW43" s="721"/>
      <c r="CX43" s="721"/>
      <c r="CY43" s="722"/>
      <c r="CZ43" s="690">
        <v>0.6</v>
      </c>
      <c r="DA43" s="719"/>
      <c r="DB43" s="719"/>
      <c r="DC43" s="723"/>
      <c r="DD43" s="694">
        <v>85782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1567801</v>
      </c>
      <c r="CS44" s="686"/>
      <c r="CT44" s="686"/>
      <c r="CU44" s="686"/>
      <c r="CV44" s="686"/>
      <c r="CW44" s="686"/>
      <c r="CX44" s="686"/>
      <c r="CY44" s="687"/>
      <c r="CZ44" s="690">
        <v>11</v>
      </c>
      <c r="DA44" s="691"/>
      <c r="DB44" s="691"/>
      <c r="DC44" s="703"/>
      <c r="DD44" s="694">
        <v>422258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885600</v>
      </c>
      <c r="CS45" s="721"/>
      <c r="CT45" s="721"/>
      <c r="CU45" s="721"/>
      <c r="CV45" s="721"/>
      <c r="CW45" s="721"/>
      <c r="CX45" s="721"/>
      <c r="CY45" s="722"/>
      <c r="CZ45" s="690">
        <v>6.2</v>
      </c>
      <c r="DA45" s="719"/>
      <c r="DB45" s="719"/>
      <c r="DC45" s="723"/>
      <c r="DD45" s="694">
        <v>14637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668727</v>
      </c>
      <c r="CS46" s="686"/>
      <c r="CT46" s="686"/>
      <c r="CU46" s="686"/>
      <c r="CV46" s="686"/>
      <c r="CW46" s="686"/>
      <c r="CX46" s="686"/>
      <c r="CY46" s="687"/>
      <c r="CZ46" s="690">
        <v>4.7</v>
      </c>
      <c r="DA46" s="691"/>
      <c r="DB46" s="691"/>
      <c r="DC46" s="703"/>
      <c r="DD46" s="694">
        <v>407445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126424</v>
      </c>
      <c r="CS47" s="721"/>
      <c r="CT47" s="721"/>
      <c r="CU47" s="721"/>
      <c r="CV47" s="721"/>
      <c r="CW47" s="721"/>
      <c r="CX47" s="721"/>
      <c r="CY47" s="722"/>
      <c r="CZ47" s="690">
        <v>0.9</v>
      </c>
      <c r="DA47" s="719"/>
      <c r="DB47" s="719"/>
      <c r="DC47" s="723"/>
      <c r="DD47" s="694">
        <v>1874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224</v>
      </c>
      <c r="CS48" s="686"/>
      <c r="CT48" s="686"/>
      <c r="CU48" s="686"/>
      <c r="CV48" s="686"/>
      <c r="CW48" s="686"/>
      <c r="CX48" s="686"/>
      <c r="CY48" s="687"/>
      <c r="CZ48" s="690" t="s">
        <v>224</v>
      </c>
      <c r="DA48" s="691"/>
      <c r="DB48" s="691"/>
      <c r="DC48" s="703"/>
      <c r="DD48" s="694" t="s">
        <v>224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14190125</v>
      </c>
      <c r="CS49" s="756"/>
      <c r="CT49" s="756"/>
      <c r="CU49" s="756"/>
      <c r="CV49" s="756"/>
      <c r="CW49" s="756"/>
      <c r="CX49" s="756"/>
      <c r="CY49" s="787"/>
      <c r="CZ49" s="781">
        <v>100</v>
      </c>
      <c r="DA49" s="788"/>
      <c r="DB49" s="788"/>
      <c r="DC49" s="789"/>
      <c r="DD49" s="790">
        <v>8223217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TMrN5yjiFt185TdV9qSI/tKLaxf+3IDJJPkaizt4awL2V9A0yvCUihqyar04I504znE9GJ+GCubpWT4BkQNqQ==" saltValue="F/o2fhyEDBqi5wbjlGtX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AA1"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384</v>
      </c>
      <c r="C7" s="818"/>
      <c r="D7" s="818"/>
      <c r="E7" s="818"/>
      <c r="F7" s="818"/>
      <c r="G7" s="818"/>
      <c r="H7" s="818"/>
      <c r="I7" s="818"/>
      <c r="J7" s="818"/>
      <c r="K7" s="818"/>
      <c r="L7" s="818"/>
      <c r="M7" s="818"/>
      <c r="N7" s="818"/>
      <c r="O7" s="818"/>
      <c r="P7" s="819"/>
      <c r="Q7" s="820">
        <v>15065</v>
      </c>
      <c r="R7" s="821"/>
      <c r="S7" s="821"/>
      <c r="T7" s="821"/>
      <c r="U7" s="821"/>
      <c r="V7" s="821">
        <v>14110</v>
      </c>
      <c r="W7" s="821"/>
      <c r="X7" s="821"/>
      <c r="Y7" s="821"/>
      <c r="Z7" s="821"/>
      <c r="AA7" s="821">
        <v>954</v>
      </c>
      <c r="AB7" s="821"/>
      <c r="AC7" s="821"/>
      <c r="AD7" s="821"/>
      <c r="AE7" s="822"/>
      <c r="AF7" s="823">
        <v>868</v>
      </c>
      <c r="AG7" s="824"/>
      <c r="AH7" s="824"/>
      <c r="AI7" s="824"/>
      <c r="AJ7" s="825"/>
      <c r="AK7" s="860">
        <v>35</v>
      </c>
      <c r="AL7" s="861"/>
      <c r="AM7" s="861"/>
      <c r="AN7" s="861"/>
      <c r="AO7" s="861"/>
      <c r="AP7" s="861">
        <v>11802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588</v>
      </c>
      <c r="BS7" s="864" t="s">
        <v>585</v>
      </c>
      <c r="BT7" s="865"/>
      <c r="BU7" s="865"/>
      <c r="BV7" s="865"/>
      <c r="BW7" s="865"/>
      <c r="BX7" s="865"/>
      <c r="BY7" s="865"/>
      <c r="BZ7" s="865"/>
      <c r="CA7" s="865"/>
      <c r="CB7" s="865"/>
      <c r="CC7" s="865"/>
      <c r="CD7" s="865"/>
      <c r="CE7" s="865"/>
      <c r="CF7" s="865"/>
      <c r="CG7" s="866"/>
      <c r="CH7" s="857">
        <v>0</v>
      </c>
      <c r="CI7" s="858"/>
      <c r="CJ7" s="858"/>
      <c r="CK7" s="858"/>
      <c r="CL7" s="859"/>
      <c r="CM7" s="857">
        <v>12</v>
      </c>
      <c r="CN7" s="858"/>
      <c r="CO7" s="858"/>
      <c r="CP7" s="858"/>
      <c r="CQ7" s="859"/>
      <c r="CR7" s="857">
        <v>10</v>
      </c>
      <c r="CS7" s="858"/>
      <c r="CT7" s="858"/>
      <c r="CU7" s="858"/>
      <c r="CV7" s="859"/>
      <c r="CW7" s="857" t="s">
        <v>611</v>
      </c>
      <c r="CX7" s="858"/>
      <c r="CY7" s="858"/>
      <c r="CZ7" s="858"/>
      <c r="DA7" s="859"/>
      <c r="DB7" s="857" t="s">
        <v>611</v>
      </c>
      <c r="DC7" s="858"/>
      <c r="DD7" s="858"/>
      <c r="DE7" s="858"/>
      <c r="DF7" s="859"/>
      <c r="DG7" s="857" t="s">
        <v>611</v>
      </c>
      <c r="DH7" s="858"/>
      <c r="DI7" s="858"/>
      <c r="DJ7" s="858"/>
      <c r="DK7" s="859"/>
      <c r="DL7" s="857" t="s">
        <v>611</v>
      </c>
      <c r="DM7" s="858"/>
      <c r="DN7" s="858"/>
      <c r="DO7" s="858"/>
      <c r="DP7" s="859"/>
      <c r="DQ7" s="857" t="s">
        <v>611</v>
      </c>
      <c r="DR7" s="858"/>
      <c r="DS7" s="858"/>
      <c r="DT7" s="858"/>
      <c r="DU7" s="859"/>
      <c r="DV7" s="838"/>
      <c r="DW7" s="839"/>
      <c r="DX7" s="839"/>
      <c r="DY7" s="839"/>
      <c r="DZ7" s="840"/>
      <c r="EA7" s="256"/>
    </row>
    <row r="8" spans="1:131" s="257" customFormat="1" ht="26.25" customHeight="1">
      <c r="A8" s="263">
        <v>2</v>
      </c>
      <c r="B8" s="841" t="s">
        <v>385</v>
      </c>
      <c r="C8" s="842"/>
      <c r="D8" s="842"/>
      <c r="E8" s="842"/>
      <c r="F8" s="842"/>
      <c r="G8" s="842"/>
      <c r="H8" s="842"/>
      <c r="I8" s="842"/>
      <c r="J8" s="842"/>
      <c r="K8" s="842"/>
      <c r="L8" s="842"/>
      <c r="M8" s="842"/>
      <c r="N8" s="842"/>
      <c r="O8" s="842"/>
      <c r="P8" s="843"/>
      <c r="Q8" s="844">
        <v>32</v>
      </c>
      <c r="R8" s="845"/>
      <c r="S8" s="845"/>
      <c r="T8" s="845"/>
      <c r="U8" s="845"/>
      <c r="V8" s="845">
        <v>31</v>
      </c>
      <c r="W8" s="845"/>
      <c r="X8" s="845"/>
      <c r="Y8" s="845"/>
      <c r="Z8" s="845"/>
      <c r="AA8" s="845">
        <v>1</v>
      </c>
      <c r="AB8" s="845"/>
      <c r="AC8" s="845"/>
      <c r="AD8" s="845"/>
      <c r="AE8" s="846"/>
      <c r="AF8" s="847">
        <v>1</v>
      </c>
      <c r="AG8" s="848"/>
      <c r="AH8" s="848"/>
      <c r="AI8" s="848"/>
      <c r="AJ8" s="849"/>
      <c r="AK8" s="850">
        <v>15</v>
      </c>
      <c r="AL8" s="851"/>
      <c r="AM8" s="851"/>
      <c r="AN8" s="851"/>
      <c r="AO8" s="851"/>
      <c r="AP8" s="851">
        <v>172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586</v>
      </c>
      <c r="BT8" s="855"/>
      <c r="BU8" s="855"/>
      <c r="BV8" s="855"/>
      <c r="BW8" s="855"/>
      <c r="BX8" s="855"/>
      <c r="BY8" s="855"/>
      <c r="BZ8" s="855"/>
      <c r="CA8" s="855"/>
      <c r="CB8" s="855"/>
      <c r="CC8" s="855"/>
      <c r="CD8" s="855"/>
      <c r="CE8" s="855"/>
      <c r="CF8" s="855"/>
      <c r="CG8" s="856"/>
      <c r="CH8" s="867">
        <v>-33</v>
      </c>
      <c r="CI8" s="868"/>
      <c r="CJ8" s="868"/>
      <c r="CK8" s="868"/>
      <c r="CL8" s="869"/>
      <c r="CM8" s="867">
        <v>192</v>
      </c>
      <c r="CN8" s="868"/>
      <c r="CO8" s="868"/>
      <c r="CP8" s="868"/>
      <c r="CQ8" s="869"/>
      <c r="CR8" s="867">
        <v>72</v>
      </c>
      <c r="CS8" s="868"/>
      <c r="CT8" s="868"/>
      <c r="CU8" s="868"/>
      <c r="CV8" s="869"/>
      <c r="CW8" s="867">
        <v>86</v>
      </c>
      <c r="CX8" s="868"/>
      <c r="CY8" s="868"/>
      <c r="CZ8" s="868"/>
      <c r="DA8" s="869"/>
      <c r="DB8" s="867" t="s">
        <v>611</v>
      </c>
      <c r="DC8" s="868"/>
      <c r="DD8" s="868"/>
      <c r="DE8" s="868"/>
      <c r="DF8" s="869"/>
      <c r="DG8" s="867" t="s">
        <v>611</v>
      </c>
      <c r="DH8" s="868"/>
      <c r="DI8" s="868"/>
      <c r="DJ8" s="868"/>
      <c r="DK8" s="869"/>
      <c r="DL8" s="867" t="s">
        <v>611</v>
      </c>
      <c r="DM8" s="868"/>
      <c r="DN8" s="868"/>
      <c r="DO8" s="868"/>
      <c r="DP8" s="869"/>
      <c r="DQ8" s="867" t="s">
        <v>611</v>
      </c>
      <c r="DR8" s="868"/>
      <c r="DS8" s="868"/>
      <c r="DT8" s="868"/>
      <c r="DU8" s="869"/>
      <c r="DV8" s="870"/>
      <c r="DW8" s="871"/>
      <c r="DX8" s="871"/>
      <c r="DY8" s="871"/>
      <c r="DZ8" s="872"/>
      <c r="EA8" s="256"/>
    </row>
    <row r="9" spans="1:131" s="257" customFormat="1" ht="26.25" customHeight="1">
      <c r="A9" s="263">
        <v>3</v>
      </c>
      <c r="B9" s="841" t="s">
        <v>386</v>
      </c>
      <c r="C9" s="842"/>
      <c r="D9" s="842"/>
      <c r="E9" s="842"/>
      <c r="F9" s="842"/>
      <c r="G9" s="842"/>
      <c r="H9" s="842"/>
      <c r="I9" s="842"/>
      <c r="J9" s="842"/>
      <c r="K9" s="842"/>
      <c r="L9" s="842"/>
      <c r="M9" s="842"/>
      <c r="N9" s="842"/>
      <c r="O9" s="842"/>
      <c r="P9" s="843"/>
      <c r="Q9" s="844">
        <v>97</v>
      </c>
      <c r="R9" s="845"/>
      <c r="S9" s="845"/>
      <c r="T9" s="845"/>
      <c r="U9" s="845"/>
      <c r="V9" s="845">
        <v>84</v>
      </c>
      <c r="W9" s="845"/>
      <c r="X9" s="845"/>
      <c r="Y9" s="845"/>
      <c r="Z9" s="845"/>
      <c r="AA9" s="845">
        <v>13</v>
      </c>
      <c r="AB9" s="845"/>
      <c r="AC9" s="845"/>
      <c r="AD9" s="845"/>
      <c r="AE9" s="846"/>
      <c r="AF9" s="847">
        <v>13</v>
      </c>
      <c r="AG9" s="848"/>
      <c r="AH9" s="848"/>
      <c r="AI9" s="848"/>
      <c r="AJ9" s="849"/>
      <c r="AK9" s="850">
        <v>20</v>
      </c>
      <c r="AL9" s="851"/>
      <c r="AM9" s="851"/>
      <c r="AN9" s="851"/>
      <c r="AO9" s="851"/>
      <c r="AP9" s="851">
        <v>19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587</v>
      </c>
      <c r="BT9" s="855"/>
      <c r="BU9" s="855"/>
      <c r="BV9" s="855"/>
      <c r="BW9" s="855"/>
      <c r="BX9" s="855"/>
      <c r="BY9" s="855"/>
      <c r="BZ9" s="855"/>
      <c r="CA9" s="855"/>
      <c r="CB9" s="855"/>
      <c r="CC9" s="855"/>
      <c r="CD9" s="855"/>
      <c r="CE9" s="855"/>
      <c r="CF9" s="855"/>
      <c r="CG9" s="856"/>
      <c r="CH9" s="867">
        <v>0</v>
      </c>
      <c r="CI9" s="868"/>
      <c r="CJ9" s="868"/>
      <c r="CK9" s="868"/>
      <c r="CL9" s="869"/>
      <c r="CM9" s="867">
        <v>14</v>
      </c>
      <c r="CN9" s="868"/>
      <c r="CO9" s="868"/>
      <c r="CP9" s="868"/>
      <c r="CQ9" s="869"/>
      <c r="CR9" s="867">
        <v>3</v>
      </c>
      <c r="CS9" s="868"/>
      <c r="CT9" s="868"/>
      <c r="CU9" s="868"/>
      <c r="CV9" s="869"/>
      <c r="CW9" s="867">
        <v>12</v>
      </c>
      <c r="CX9" s="868"/>
      <c r="CY9" s="868"/>
      <c r="CZ9" s="868"/>
      <c r="DA9" s="869"/>
      <c r="DB9" s="867" t="s">
        <v>611</v>
      </c>
      <c r="DC9" s="868"/>
      <c r="DD9" s="868"/>
      <c r="DE9" s="868"/>
      <c r="DF9" s="869"/>
      <c r="DG9" s="867" t="s">
        <v>611</v>
      </c>
      <c r="DH9" s="868"/>
      <c r="DI9" s="868"/>
      <c r="DJ9" s="868"/>
      <c r="DK9" s="869"/>
      <c r="DL9" s="867" t="s">
        <v>611</v>
      </c>
      <c r="DM9" s="868"/>
      <c r="DN9" s="868"/>
      <c r="DO9" s="868"/>
      <c r="DP9" s="869"/>
      <c r="DQ9" s="867" t="s">
        <v>611</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388</v>
      </c>
      <c r="B23" s="876" t="s">
        <v>389</v>
      </c>
      <c r="C23" s="877"/>
      <c r="D23" s="877"/>
      <c r="E23" s="877"/>
      <c r="F23" s="877"/>
      <c r="G23" s="877"/>
      <c r="H23" s="877"/>
      <c r="I23" s="877"/>
      <c r="J23" s="877"/>
      <c r="K23" s="877"/>
      <c r="L23" s="877"/>
      <c r="M23" s="877"/>
      <c r="N23" s="877"/>
      <c r="O23" s="877"/>
      <c r="P23" s="878"/>
      <c r="Q23" s="879">
        <v>15158</v>
      </c>
      <c r="R23" s="880"/>
      <c r="S23" s="880"/>
      <c r="T23" s="880"/>
      <c r="U23" s="880"/>
      <c r="V23" s="880">
        <v>14190</v>
      </c>
      <c r="W23" s="880"/>
      <c r="X23" s="880"/>
      <c r="Y23" s="880"/>
      <c r="Z23" s="880"/>
      <c r="AA23" s="880">
        <v>968</v>
      </c>
      <c r="AB23" s="880"/>
      <c r="AC23" s="880"/>
      <c r="AD23" s="880"/>
      <c r="AE23" s="881"/>
      <c r="AF23" s="882">
        <v>881</v>
      </c>
      <c r="AG23" s="880"/>
      <c r="AH23" s="880"/>
      <c r="AI23" s="880"/>
      <c r="AJ23" s="883"/>
      <c r="AK23" s="884"/>
      <c r="AL23" s="885"/>
      <c r="AM23" s="885"/>
      <c r="AN23" s="885"/>
      <c r="AO23" s="885"/>
      <c r="AP23" s="880">
        <v>11993</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367</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401</v>
      </c>
      <c r="C28" s="818"/>
      <c r="D28" s="818"/>
      <c r="E28" s="818"/>
      <c r="F28" s="818"/>
      <c r="G28" s="818"/>
      <c r="H28" s="818"/>
      <c r="I28" s="818"/>
      <c r="J28" s="818"/>
      <c r="K28" s="818"/>
      <c r="L28" s="818"/>
      <c r="M28" s="818"/>
      <c r="N28" s="818"/>
      <c r="O28" s="818"/>
      <c r="P28" s="819"/>
      <c r="Q28" s="908">
        <v>2277</v>
      </c>
      <c r="R28" s="909"/>
      <c r="S28" s="909"/>
      <c r="T28" s="909"/>
      <c r="U28" s="909"/>
      <c r="V28" s="909">
        <v>2231</v>
      </c>
      <c r="W28" s="909"/>
      <c r="X28" s="909"/>
      <c r="Y28" s="909"/>
      <c r="Z28" s="909"/>
      <c r="AA28" s="909">
        <v>46</v>
      </c>
      <c r="AB28" s="909"/>
      <c r="AC28" s="909"/>
      <c r="AD28" s="909"/>
      <c r="AE28" s="910"/>
      <c r="AF28" s="911">
        <v>46</v>
      </c>
      <c r="AG28" s="909"/>
      <c r="AH28" s="909"/>
      <c r="AI28" s="909"/>
      <c r="AJ28" s="912"/>
      <c r="AK28" s="913">
        <v>203</v>
      </c>
      <c r="AL28" s="904"/>
      <c r="AM28" s="904"/>
      <c r="AN28" s="904"/>
      <c r="AO28" s="904"/>
      <c r="AP28" s="904" t="s">
        <v>616</v>
      </c>
      <c r="AQ28" s="904"/>
      <c r="AR28" s="904"/>
      <c r="AS28" s="904"/>
      <c r="AT28" s="904"/>
      <c r="AU28" s="904" t="s">
        <v>611</v>
      </c>
      <c r="AV28" s="904"/>
      <c r="AW28" s="904"/>
      <c r="AX28" s="904"/>
      <c r="AY28" s="904"/>
      <c r="AZ28" s="905" t="s">
        <v>611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402</v>
      </c>
      <c r="C29" s="842"/>
      <c r="D29" s="842"/>
      <c r="E29" s="842"/>
      <c r="F29" s="842"/>
      <c r="G29" s="842"/>
      <c r="H29" s="842"/>
      <c r="I29" s="842"/>
      <c r="J29" s="842"/>
      <c r="K29" s="842"/>
      <c r="L29" s="842"/>
      <c r="M29" s="842"/>
      <c r="N29" s="842"/>
      <c r="O29" s="842"/>
      <c r="P29" s="843"/>
      <c r="Q29" s="844">
        <v>610</v>
      </c>
      <c r="R29" s="845"/>
      <c r="S29" s="845"/>
      <c r="T29" s="845"/>
      <c r="U29" s="845"/>
      <c r="V29" s="845">
        <v>607</v>
      </c>
      <c r="W29" s="845"/>
      <c r="X29" s="845"/>
      <c r="Y29" s="845"/>
      <c r="Z29" s="845"/>
      <c r="AA29" s="845">
        <v>4</v>
      </c>
      <c r="AB29" s="845"/>
      <c r="AC29" s="845"/>
      <c r="AD29" s="845"/>
      <c r="AE29" s="846"/>
      <c r="AF29" s="847">
        <v>4</v>
      </c>
      <c r="AG29" s="848"/>
      <c r="AH29" s="848"/>
      <c r="AI29" s="848"/>
      <c r="AJ29" s="849"/>
      <c r="AK29" s="916">
        <v>420</v>
      </c>
      <c r="AL29" s="917"/>
      <c r="AM29" s="917"/>
      <c r="AN29" s="917"/>
      <c r="AO29" s="917"/>
      <c r="AP29" s="917" t="s">
        <v>611</v>
      </c>
      <c r="AQ29" s="917"/>
      <c r="AR29" s="917"/>
      <c r="AS29" s="917"/>
      <c r="AT29" s="917"/>
      <c r="AU29" s="917" t="s">
        <v>617</v>
      </c>
      <c r="AV29" s="917"/>
      <c r="AW29" s="917"/>
      <c r="AX29" s="917"/>
      <c r="AY29" s="917"/>
      <c r="AZ29" s="918" t="s">
        <v>611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403</v>
      </c>
      <c r="C30" s="842"/>
      <c r="D30" s="842"/>
      <c r="E30" s="842"/>
      <c r="F30" s="842"/>
      <c r="G30" s="842"/>
      <c r="H30" s="842"/>
      <c r="I30" s="842"/>
      <c r="J30" s="842"/>
      <c r="K30" s="842"/>
      <c r="L30" s="842"/>
      <c r="M30" s="842"/>
      <c r="N30" s="842"/>
      <c r="O30" s="842"/>
      <c r="P30" s="843"/>
      <c r="Q30" s="844">
        <v>329</v>
      </c>
      <c r="R30" s="845"/>
      <c r="S30" s="845"/>
      <c r="T30" s="845"/>
      <c r="U30" s="845"/>
      <c r="V30" s="845">
        <v>321</v>
      </c>
      <c r="W30" s="845"/>
      <c r="X30" s="845"/>
      <c r="Y30" s="845"/>
      <c r="Z30" s="845"/>
      <c r="AA30" s="845">
        <v>8</v>
      </c>
      <c r="AB30" s="845"/>
      <c r="AC30" s="845"/>
      <c r="AD30" s="845"/>
      <c r="AE30" s="846"/>
      <c r="AF30" s="847">
        <v>150</v>
      </c>
      <c r="AG30" s="848"/>
      <c r="AH30" s="848"/>
      <c r="AI30" s="848"/>
      <c r="AJ30" s="849"/>
      <c r="AK30" s="916">
        <v>170</v>
      </c>
      <c r="AL30" s="917"/>
      <c r="AM30" s="917"/>
      <c r="AN30" s="917"/>
      <c r="AO30" s="917"/>
      <c r="AP30" s="917">
        <v>1293</v>
      </c>
      <c r="AQ30" s="917"/>
      <c r="AR30" s="917"/>
      <c r="AS30" s="917"/>
      <c r="AT30" s="917"/>
      <c r="AU30" s="917">
        <v>829</v>
      </c>
      <c r="AV30" s="917"/>
      <c r="AW30" s="917"/>
      <c r="AX30" s="917"/>
      <c r="AY30" s="917"/>
      <c r="AZ30" s="918" t="s">
        <v>612</v>
      </c>
      <c r="BA30" s="918"/>
      <c r="BB30" s="918"/>
      <c r="BC30" s="918"/>
      <c r="BD30" s="918"/>
      <c r="BE30" s="914" t="s">
        <v>404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78</v>
      </c>
      <c r="R31" s="845"/>
      <c r="S31" s="845"/>
      <c r="T31" s="845"/>
      <c r="U31" s="845"/>
      <c r="V31" s="845">
        <v>67</v>
      </c>
      <c r="W31" s="845"/>
      <c r="X31" s="845"/>
      <c r="Y31" s="845"/>
      <c r="Z31" s="845"/>
      <c r="AA31" s="845">
        <v>11</v>
      </c>
      <c r="AB31" s="845"/>
      <c r="AC31" s="845"/>
      <c r="AD31" s="845"/>
      <c r="AE31" s="846"/>
      <c r="AF31" s="847">
        <v>11</v>
      </c>
      <c r="AG31" s="848"/>
      <c r="AH31" s="848"/>
      <c r="AI31" s="848"/>
      <c r="AJ31" s="849"/>
      <c r="AK31" s="916">
        <v>33</v>
      </c>
      <c r="AL31" s="917"/>
      <c r="AM31" s="917"/>
      <c r="AN31" s="917"/>
      <c r="AO31" s="917"/>
      <c r="AP31" s="917">
        <v>255</v>
      </c>
      <c r="AQ31" s="917"/>
      <c r="AR31" s="917"/>
      <c r="AS31" s="917"/>
      <c r="AT31" s="917"/>
      <c r="AU31" s="917">
        <v>199</v>
      </c>
      <c r="AV31" s="917"/>
      <c r="AW31" s="917"/>
      <c r="AX31" s="917"/>
      <c r="AY31" s="917"/>
      <c r="AZ31" s="918" t="s">
        <v>611</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1</v>
      </c>
      <c r="R32" s="845"/>
      <c r="S32" s="845"/>
      <c r="T32" s="845"/>
      <c r="U32" s="845"/>
      <c r="V32" s="845">
        <v>1</v>
      </c>
      <c r="W32" s="845"/>
      <c r="X32" s="845"/>
      <c r="Y32" s="845"/>
      <c r="Z32" s="845"/>
      <c r="AA32" s="845">
        <v>0</v>
      </c>
      <c r="AB32" s="845"/>
      <c r="AC32" s="845"/>
      <c r="AD32" s="845"/>
      <c r="AE32" s="846"/>
      <c r="AF32" s="847">
        <v>0</v>
      </c>
      <c r="AG32" s="848"/>
      <c r="AH32" s="848"/>
      <c r="AI32" s="848"/>
      <c r="AJ32" s="849"/>
      <c r="AK32" s="916" t="s">
        <v>611</v>
      </c>
      <c r="AL32" s="917"/>
      <c r="AM32" s="917"/>
      <c r="AN32" s="917"/>
      <c r="AO32" s="917"/>
      <c r="AP32" s="917" t="s">
        <v>611</v>
      </c>
      <c r="AQ32" s="917"/>
      <c r="AR32" s="917"/>
      <c r="AS32" s="917"/>
      <c r="AT32" s="917"/>
      <c r="AU32" s="917" t="s">
        <v>611</v>
      </c>
      <c r="AV32" s="917"/>
      <c r="AW32" s="917"/>
      <c r="AX32" s="917"/>
      <c r="AY32" s="917"/>
      <c r="AZ32" s="918" t="s">
        <v>617</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211</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396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594</v>
      </c>
      <c r="C68" s="956"/>
      <c r="D68" s="956"/>
      <c r="E68" s="956"/>
      <c r="F68" s="956"/>
      <c r="G68" s="956"/>
      <c r="H68" s="956"/>
      <c r="I68" s="956"/>
      <c r="J68" s="956"/>
      <c r="K68" s="956"/>
      <c r="L68" s="956"/>
      <c r="M68" s="956"/>
      <c r="N68" s="956"/>
      <c r="O68" s="956"/>
      <c r="P68" s="957"/>
      <c r="Q68" s="958">
        <v>2596</v>
      </c>
      <c r="R68" s="952"/>
      <c r="S68" s="952"/>
      <c r="T68" s="952"/>
      <c r="U68" s="952"/>
      <c r="V68" s="952">
        <v>1066</v>
      </c>
      <c r="W68" s="952"/>
      <c r="X68" s="952"/>
      <c r="Y68" s="952"/>
      <c r="Z68" s="952"/>
      <c r="AA68" s="952">
        <v>1530</v>
      </c>
      <c r="AB68" s="952"/>
      <c r="AC68" s="952"/>
      <c r="AD68" s="952"/>
      <c r="AE68" s="952"/>
      <c r="AF68" s="952">
        <v>1530</v>
      </c>
      <c r="AG68" s="952"/>
      <c r="AH68" s="952"/>
      <c r="AI68" s="952"/>
      <c r="AJ68" s="952"/>
      <c r="AK68" s="952" t="s">
        <v>595</v>
      </c>
      <c r="AL68" s="952"/>
      <c r="AM68" s="952"/>
      <c r="AN68" s="952"/>
      <c r="AO68" s="952"/>
      <c r="AP68" s="952">
        <v>3660</v>
      </c>
      <c r="AQ68" s="952"/>
      <c r="AR68" s="952"/>
      <c r="AS68" s="952"/>
      <c r="AT68" s="952"/>
      <c r="AU68" s="952">
        <v>900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596</v>
      </c>
      <c r="C69" s="960"/>
      <c r="D69" s="960"/>
      <c r="E69" s="960"/>
      <c r="F69" s="960"/>
      <c r="G69" s="960"/>
      <c r="H69" s="960"/>
      <c r="I69" s="960"/>
      <c r="J69" s="960"/>
      <c r="K69" s="960"/>
      <c r="L69" s="960"/>
      <c r="M69" s="960"/>
      <c r="N69" s="960"/>
      <c r="O69" s="960"/>
      <c r="P69" s="961"/>
      <c r="Q69" s="962">
        <v>362</v>
      </c>
      <c r="R69" s="917"/>
      <c r="S69" s="917"/>
      <c r="T69" s="917"/>
      <c r="U69" s="917"/>
      <c r="V69" s="917">
        <v>291</v>
      </c>
      <c r="W69" s="917"/>
      <c r="X69" s="917"/>
      <c r="Y69" s="917"/>
      <c r="Z69" s="917"/>
      <c r="AA69" s="917">
        <v>72</v>
      </c>
      <c r="AB69" s="917"/>
      <c r="AC69" s="917"/>
      <c r="AD69" s="917"/>
      <c r="AE69" s="917"/>
      <c r="AF69" s="917">
        <v>72</v>
      </c>
      <c r="AG69" s="917"/>
      <c r="AH69" s="917"/>
      <c r="AI69" s="917"/>
      <c r="AJ69" s="917"/>
      <c r="AK69" s="917" t="s">
        <v>611</v>
      </c>
      <c r="AL69" s="917"/>
      <c r="AM69" s="917"/>
      <c r="AN69" s="917"/>
      <c r="AO69" s="917"/>
      <c r="AP69" s="917">
        <v>12</v>
      </c>
      <c r="AQ69" s="917"/>
      <c r="AR69" s="917"/>
      <c r="AS69" s="917"/>
      <c r="AT69" s="917"/>
      <c r="AU69" s="917">
        <v>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597</v>
      </c>
      <c r="C70" s="960"/>
      <c r="D70" s="960"/>
      <c r="E70" s="960"/>
      <c r="F70" s="960"/>
      <c r="G70" s="960"/>
      <c r="H70" s="960"/>
      <c r="I70" s="960"/>
      <c r="J70" s="960"/>
      <c r="K70" s="960"/>
      <c r="L70" s="960"/>
      <c r="M70" s="960"/>
      <c r="N70" s="960"/>
      <c r="O70" s="960"/>
      <c r="P70" s="961"/>
      <c r="Q70" s="962">
        <v>297</v>
      </c>
      <c r="R70" s="917"/>
      <c r="S70" s="917"/>
      <c r="T70" s="917"/>
      <c r="U70" s="917"/>
      <c r="V70" s="917">
        <v>286</v>
      </c>
      <c r="W70" s="917"/>
      <c r="X70" s="917"/>
      <c r="Y70" s="917"/>
      <c r="Z70" s="917"/>
      <c r="AA70" s="917">
        <v>11</v>
      </c>
      <c r="AB70" s="917"/>
      <c r="AC70" s="917"/>
      <c r="AD70" s="917"/>
      <c r="AE70" s="917"/>
      <c r="AF70" s="917">
        <v>11</v>
      </c>
      <c r="AG70" s="917"/>
      <c r="AH70" s="917"/>
      <c r="AI70" s="917"/>
      <c r="AJ70" s="917"/>
      <c r="AK70" s="917">
        <v>85</v>
      </c>
      <c r="AL70" s="917"/>
      <c r="AM70" s="917"/>
      <c r="AN70" s="917"/>
      <c r="AO70" s="917"/>
      <c r="AP70" s="917" t="s">
        <v>611</v>
      </c>
      <c r="AQ70" s="917"/>
      <c r="AR70" s="917"/>
      <c r="AS70" s="917"/>
      <c r="AT70" s="917"/>
      <c r="AU70" s="917" t="s">
        <v>611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598</v>
      </c>
      <c r="C71" s="960"/>
      <c r="D71" s="960"/>
      <c r="E71" s="960"/>
      <c r="F71" s="960"/>
      <c r="G71" s="960"/>
      <c r="H71" s="960"/>
      <c r="I71" s="960"/>
      <c r="J71" s="960"/>
      <c r="K71" s="960"/>
      <c r="L71" s="960"/>
      <c r="M71" s="960"/>
      <c r="N71" s="960"/>
      <c r="O71" s="960"/>
      <c r="P71" s="961"/>
      <c r="Q71" s="962">
        <v>55</v>
      </c>
      <c r="R71" s="917"/>
      <c r="S71" s="917"/>
      <c r="T71" s="917"/>
      <c r="U71" s="917"/>
      <c r="V71" s="917">
        <v>55</v>
      </c>
      <c r="W71" s="917"/>
      <c r="X71" s="917"/>
      <c r="Y71" s="917"/>
      <c r="Z71" s="917"/>
      <c r="AA71" s="917">
        <v>0</v>
      </c>
      <c r="AB71" s="917"/>
      <c r="AC71" s="917"/>
      <c r="AD71" s="917"/>
      <c r="AE71" s="917"/>
      <c r="AF71" s="917">
        <v>0</v>
      </c>
      <c r="AG71" s="917"/>
      <c r="AH71" s="917"/>
      <c r="AI71" s="917"/>
      <c r="AJ71" s="917"/>
      <c r="AK71" s="917" t="s">
        <v>611</v>
      </c>
      <c r="AL71" s="917"/>
      <c r="AM71" s="917"/>
      <c r="AN71" s="917"/>
      <c r="AO71" s="917"/>
      <c r="AP71" s="917" t="s">
        <v>612</v>
      </c>
      <c r="AQ71" s="917"/>
      <c r="AR71" s="917"/>
      <c r="AS71" s="917"/>
      <c r="AT71" s="917"/>
      <c r="AU71" s="917" t="s">
        <v>613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599</v>
      </c>
      <c r="C72" s="960"/>
      <c r="D72" s="960"/>
      <c r="E72" s="960"/>
      <c r="F72" s="960"/>
      <c r="G72" s="960"/>
      <c r="H72" s="960"/>
      <c r="I72" s="960"/>
      <c r="J72" s="960"/>
      <c r="K72" s="960"/>
      <c r="L72" s="960"/>
      <c r="M72" s="960"/>
      <c r="N72" s="960"/>
      <c r="O72" s="960"/>
      <c r="P72" s="961"/>
      <c r="Q72" s="962">
        <v>109</v>
      </c>
      <c r="R72" s="917"/>
      <c r="S72" s="917"/>
      <c r="T72" s="917"/>
      <c r="U72" s="917"/>
      <c r="V72" s="917">
        <v>108</v>
      </c>
      <c r="W72" s="917"/>
      <c r="X72" s="917"/>
      <c r="Y72" s="917"/>
      <c r="Z72" s="917"/>
      <c r="AA72" s="917">
        <v>1</v>
      </c>
      <c r="AB72" s="917"/>
      <c r="AC72" s="917"/>
      <c r="AD72" s="917"/>
      <c r="AE72" s="917"/>
      <c r="AF72" s="917">
        <v>1</v>
      </c>
      <c r="AG72" s="917"/>
      <c r="AH72" s="917"/>
      <c r="AI72" s="917"/>
      <c r="AJ72" s="917"/>
      <c r="AK72" s="917" t="s">
        <v>611</v>
      </c>
      <c r="AL72" s="917"/>
      <c r="AM72" s="917"/>
      <c r="AN72" s="917"/>
      <c r="AO72" s="917"/>
      <c r="AP72" s="917" t="s">
        <v>612</v>
      </c>
      <c r="AQ72" s="917"/>
      <c r="AR72" s="917"/>
      <c r="AS72" s="917"/>
      <c r="AT72" s="917"/>
      <c r="AU72" s="917" t="s">
        <v>611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600</v>
      </c>
      <c r="C73" s="960"/>
      <c r="D73" s="960"/>
      <c r="E73" s="960"/>
      <c r="F73" s="960"/>
      <c r="G73" s="960"/>
      <c r="H73" s="960"/>
      <c r="I73" s="960"/>
      <c r="J73" s="960"/>
      <c r="K73" s="960"/>
      <c r="L73" s="960"/>
      <c r="M73" s="960"/>
      <c r="N73" s="960"/>
      <c r="O73" s="960"/>
      <c r="P73" s="961"/>
      <c r="Q73" s="962">
        <v>266</v>
      </c>
      <c r="R73" s="917"/>
      <c r="S73" s="917"/>
      <c r="T73" s="917"/>
      <c r="U73" s="917"/>
      <c r="V73" s="917">
        <v>257</v>
      </c>
      <c r="W73" s="917"/>
      <c r="X73" s="917"/>
      <c r="Y73" s="917"/>
      <c r="Z73" s="917"/>
      <c r="AA73" s="917">
        <v>9</v>
      </c>
      <c r="AB73" s="917"/>
      <c r="AC73" s="917"/>
      <c r="AD73" s="917"/>
      <c r="AE73" s="917"/>
      <c r="AF73" s="917">
        <v>9</v>
      </c>
      <c r="AG73" s="917"/>
      <c r="AH73" s="917"/>
      <c r="AI73" s="917"/>
      <c r="AJ73" s="917"/>
      <c r="AK73" s="917" t="s">
        <v>611</v>
      </c>
      <c r="AL73" s="917"/>
      <c r="AM73" s="917"/>
      <c r="AN73" s="917"/>
      <c r="AO73" s="917"/>
      <c r="AP73" s="917">
        <v>741</v>
      </c>
      <c r="AQ73" s="917"/>
      <c r="AR73" s="917"/>
      <c r="AS73" s="917"/>
      <c r="AT73" s="917"/>
      <c r="AU73" s="917">
        <v>34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601</v>
      </c>
      <c r="C74" s="960"/>
      <c r="D74" s="960"/>
      <c r="E74" s="960"/>
      <c r="F74" s="960"/>
      <c r="G74" s="960"/>
      <c r="H74" s="960"/>
      <c r="I74" s="960"/>
      <c r="J74" s="960"/>
      <c r="K74" s="960"/>
      <c r="L74" s="960"/>
      <c r="M74" s="960"/>
      <c r="N74" s="960"/>
      <c r="O74" s="960"/>
      <c r="P74" s="961"/>
      <c r="Q74" s="962">
        <v>166</v>
      </c>
      <c r="R74" s="917"/>
      <c r="S74" s="917"/>
      <c r="T74" s="917"/>
      <c r="U74" s="917"/>
      <c r="V74" s="917">
        <v>151</v>
      </c>
      <c r="W74" s="917"/>
      <c r="X74" s="917"/>
      <c r="Y74" s="917"/>
      <c r="Z74" s="917"/>
      <c r="AA74" s="917">
        <v>15</v>
      </c>
      <c r="AB74" s="917"/>
      <c r="AC74" s="917"/>
      <c r="AD74" s="917"/>
      <c r="AE74" s="917"/>
      <c r="AF74" s="917">
        <v>15</v>
      </c>
      <c r="AG74" s="917"/>
      <c r="AH74" s="917"/>
      <c r="AI74" s="917"/>
      <c r="AJ74" s="917"/>
      <c r="AK74" s="917" t="s">
        <v>611</v>
      </c>
      <c r="AL74" s="917"/>
      <c r="AM74" s="917"/>
      <c r="AN74" s="917"/>
      <c r="AO74" s="917"/>
      <c r="AP74" s="917" t="s">
        <v>611</v>
      </c>
      <c r="AQ74" s="917"/>
      <c r="AR74" s="917"/>
      <c r="AS74" s="917"/>
      <c r="AT74" s="917"/>
      <c r="AU74" s="917" t="s">
        <v>611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602</v>
      </c>
      <c r="C75" s="960"/>
      <c r="D75" s="960"/>
      <c r="E75" s="960"/>
      <c r="F75" s="960"/>
      <c r="G75" s="960"/>
      <c r="H75" s="960"/>
      <c r="I75" s="960"/>
      <c r="J75" s="960"/>
      <c r="K75" s="960"/>
      <c r="L75" s="960"/>
      <c r="M75" s="960"/>
      <c r="N75" s="960"/>
      <c r="O75" s="960"/>
      <c r="P75" s="961"/>
      <c r="Q75" s="965">
        <v>11</v>
      </c>
      <c r="R75" s="966"/>
      <c r="S75" s="966"/>
      <c r="T75" s="966"/>
      <c r="U75" s="916"/>
      <c r="V75" s="967">
        <v>11</v>
      </c>
      <c r="W75" s="966"/>
      <c r="X75" s="966"/>
      <c r="Y75" s="966"/>
      <c r="Z75" s="916"/>
      <c r="AA75" s="967">
        <v>0</v>
      </c>
      <c r="AB75" s="966"/>
      <c r="AC75" s="966"/>
      <c r="AD75" s="966"/>
      <c r="AE75" s="916"/>
      <c r="AF75" s="967">
        <v>0</v>
      </c>
      <c r="AG75" s="966"/>
      <c r="AH75" s="966"/>
      <c r="AI75" s="966"/>
      <c r="AJ75" s="916"/>
      <c r="AK75" s="967" t="s">
        <v>614</v>
      </c>
      <c r="AL75" s="966"/>
      <c r="AM75" s="966"/>
      <c r="AN75" s="966"/>
      <c r="AO75" s="916"/>
      <c r="AP75" s="967" t="s">
        <v>611</v>
      </c>
      <c r="AQ75" s="966"/>
      <c r="AR75" s="966"/>
      <c r="AS75" s="966"/>
      <c r="AT75" s="916"/>
      <c r="AU75" s="967" t="s">
        <v>614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603</v>
      </c>
      <c r="C76" s="960"/>
      <c r="D76" s="960"/>
      <c r="E76" s="960"/>
      <c r="F76" s="960"/>
      <c r="G76" s="960"/>
      <c r="H76" s="960"/>
      <c r="I76" s="960"/>
      <c r="J76" s="960"/>
      <c r="K76" s="960"/>
      <c r="L76" s="960"/>
      <c r="M76" s="960"/>
      <c r="N76" s="960"/>
      <c r="O76" s="960"/>
      <c r="P76" s="961"/>
      <c r="Q76" s="965">
        <v>401</v>
      </c>
      <c r="R76" s="966"/>
      <c r="S76" s="966"/>
      <c r="T76" s="966"/>
      <c r="U76" s="916"/>
      <c r="V76" s="967">
        <v>374</v>
      </c>
      <c r="W76" s="966"/>
      <c r="X76" s="966"/>
      <c r="Y76" s="966"/>
      <c r="Z76" s="916"/>
      <c r="AA76" s="967">
        <v>27</v>
      </c>
      <c r="AB76" s="966"/>
      <c r="AC76" s="966"/>
      <c r="AD76" s="966"/>
      <c r="AE76" s="916"/>
      <c r="AF76" s="967">
        <v>27</v>
      </c>
      <c r="AG76" s="966"/>
      <c r="AH76" s="966"/>
      <c r="AI76" s="966"/>
      <c r="AJ76" s="916"/>
      <c r="AK76" s="967" t="s">
        <v>615</v>
      </c>
      <c r="AL76" s="966"/>
      <c r="AM76" s="966"/>
      <c r="AN76" s="966"/>
      <c r="AO76" s="916"/>
      <c r="AP76" s="967" t="s">
        <v>611</v>
      </c>
      <c r="AQ76" s="966"/>
      <c r="AR76" s="966"/>
      <c r="AS76" s="966"/>
      <c r="AT76" s="916"/>
      <c r="AU76" s="967" t="s">
        <v>611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604</v>
      </c>
      <c r="C77" s="960"/>
      <c r="D77" s="960"/>
      <c r="E77" s="960"/>
      <c r="F77" s="960"/>
      <c r="G77" s="960"/>
      <c r="H77" s="960"/>
      <c r="I77" s="960"/>
      <c r="J77" s="960"/>
      <c r="K77" s="960"/>
      <c r="L77" s="960"/>
      <c r="M77" s="960"/>
      <c r="N77" s="960"/>
      <c r="O77" s="960"/>
      <c r="P77" s="961"/>
      <c r="Q77" s="965">
        <v>195</v>
      </c>
      <c r="R77" s="966"/>
      <c r="S77" s="966"/>
      <c r="T77" s="966"/>
      <c r="U77" s="916"/>
      <c r="V77" s="967">
        <v>191</v>
      </c>
      <c r="W77" s="966"/>
      <c r="X77" s="966"/>
      <c r="Y77" s="966"/>
      <c r="Z77" s="916"/>
      <c r="AA77" s="967">
        <v>4</v>
      </c>
      <c r="AB77" s="966"/>
      <c r="AC77" s="966"/>
      <c r="AD77" s="966"/>
      <c r="AE77" s="916"/>
      <c r="AF77" s="967">
        <v>4</v>
      </c>
      <c r="AG77" s="966"/>
      <c r="AH77" s="966"/>
      <c r="AI77" s="966"/>
      <c r="AJ77" s="916"/>
      <c r="AK77" s="967" t="s">
        <v>611</v>
      </c>
      <c r="AL77" s="966"/>
      <c r="AM77" s="966"/>
      <c r="AN77" s="966"/>
      <c r="AO77" s="916"/>
      <c r="AP77" s="967">
        <v>123</v>
      </c>
      <c r="AQ77" s="966"/>
      <c r="AR77" s="966"/>
      <c r="AS77" s="966"/>
      <c r="AT77" s="916"/>
      <c r="AU77" s="967" t="s">
        <v>611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605</v>
      </c>
      <c r="C78" s="960"/>
      <c r="D78" s="960"/>
      <c r="E78" s="960"/>
      <c r="F78" s="960"/>
      <c r="G78" s="960"/>
      <c r="H78" s="960"/>
      <c r="I78" s="960"/>
      <c r="J78" s="960"/>
      <c r="K78" s="960"/>
      <c r="L78" s="960"/>
      <c r="M78" s="960"/>
      <c r="N78" s="960"/>
      <c r="O78" s="960"/>
      <c r="P78" s="961"/>
      <c r="Q78" s="962">
        <v>1076</v>
      </c>
      <c r="R78" s="917"/>
      <c r="S78" s="917"/>
      <c r="T78" s="917"/>
      <c r="U78" s="917"/>
      <c r="V78" s="917">
        <v>1073</v>
      </c>
      <c r="W78" s="917"/>
      <c r="X78" s="917"/>
      <c r="Y78" s="917"/>
      <c r="Z78" s="917"/>
      <c r="AA78" s="917">
        <v>3</v>
      </c>
      <c r="AB78" s="917"/>
      <c r="AC78" s="917"/>
      <c r="AD78" s="917"/>
      <c r="AE78" s="917"/>
      <c r="AF78" s="917">
        <v>3</v>
      </c>
      <c r="AG78" s="917"/>
      <c r="AH78" s="917"/>
      <c r="AI78" s="917"/>
      <c r="AJ78" s="917"/>
      <c r="AK78" s="917">
        <v>29</v>
      </c>
      <c r="AL78" s="917"/>
      <c r="AM78" s="917"/>
      <c r="AN78" s="917"/>
      <c r="AO78" s="917"/>
      <c r="AP78" s="917" t="s">
        <v>595</v>
      </c>
      <c r="AQ78" s="917"/>
      <c r="AR78" s="917"/>
      <c r="AS78" s="917"/>
      <c r="AT78" s="917"/>
      <c r="AU78" s="917" t="s">
        <v>611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606</v>
      </c>
      <c r="C79" s="960"/>
      <c r="D79" s="960"/>
      <c r="E79" s="960"/>
      <c r="F79" s="960"/>
      <c r="G79" s="960"/>
      <c r="H79" s="960"/>
      <c r="I79" s="960"/>
      <c r="J79" s="960"/>
      <c r="K79" s="960"/>
      <c r="L79" s="960"/>
      <c r="M79" s="960"/>
      <c r="N79" s="960"/>
      <c r="O79" s="960"/>
      <c r="P79" s="961"/>
      <c r="Q79" s="962">
        <v>6112</v>
      </c>
      <c r="R79" s="917"/>
      <c r="S79" s="917"/>
      <c r="T79" s="917"/>
      <c r="U79" s="917"/>
      <c r="V79" s="917">
        <v>5967</v>
      </c>
      <c r="W79" s="917"/>
      <c r="X79" s="917"/>
      <c r="Y79" s="917"/>
      <c r="Z79" s="917"/>
      <c r="AA79" s="917">
        <v>145</v>
      </c>
      <c r="AB79" s="917"/>
      <c r="AC79" s="917"/>
      <c r="AD79" s="917"/>
      <c r="AE79" s="917"/>
      <c r="AF79" s="917">
        <v>145</v>
      </c>
      <c r="AG79" s="917"/>
      <c r="AH79" s="917"/>
      <c r="AI79" s="917"/>
      <c r="AJ79" s="917"/>
      <c r="AK79" s="917">
        <v>1049</v>
      </c>
      <c r="AL79" s="917"/>
      <c r="AM79" s="917"/>
      <c r="AN79" s="917"/>
      <c r="AO79" s="917"/>
      <c r="AP79" s="917" t="s">
        <v>611</v>
      </c>
      <c r="AQ79" s="917"/>
      <c r="AR79" s="917"/>
      <c r="AS79" s="917"/>
      <c r="AT79" s="917"/>
      <c r="AU79" s="917" t="s">
        <v>611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607</v>
      </c>
      <c r="C80" s="960"/>
      <c r="D80" s="960"/>
      <c r="E80" s="960"/>
      <c r="F80" s="960"/>
      <c r="G80" s="960"/>
      <c r="H80" s="960"/>
      <c r="I80" s="960"/>
      <c r="J80" s="960"/>
      <c r="K80" s="960"/>
      <c r="L80" s="960"/>
      <c r="M80" s="960"/>
      <c r="N80" s="960"/>
      <c r="O80" s="960"/>
      <c r="P80" s="961"/>
      <c r="Q80" s="962">
        <v>224</v>
      </c>
      <c r="R80" s="917"/>
      <c r="S80" s="917"/>
      <c r="T80" s="917"/>
      <c r="U80" s="917"/>
      <c r="V80" s="917">
        <v>149</v>
      </c>
      <c r="W80" s="917"/>
      <c r="X80" s="917"/>
      <c r="Y80" s="917"/>
      <c r="Z80" s="917"/>
      <c r="AA80" s="917">
        <v>75</v>
      </c>
      <c r="AB80" s="917"/>
      <c r="AC80" s="917"/>
      <c r="AD80" s="917"/>
      <c r="AE80" s="917"/>
      <c r="AF80" s="917">
        <v>75</v>
      </c>
      <c r="AG80" s="917"/>
      <c r="AH80" s="917"/>
      <c r="AI80" s="917"/>
      <c r="AJ80" s="917"/>
      <c r="AK80" s="917" t="s">
        <v>611</v>
      </c>
      <c r="AL80" s="917"/>
      <c r="AM80" s="917"/>
      <c r="AN80" s="917"/>
      <c r="AO80" s="917"/>
      <c r="AP80" s="917" t="s">
        <v>611</v>
      </c>
      <c r="AQ80" s="917"/>
      <c r="AR80" s="917"/>
      <c r="AS80" s="917"/>
      <c r="AT80" s="917"/>
      <c r="AU80" s="917" t="s">
        <v>611</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608</v>
      </c>
      <c r="C81" s="960"/>
      <c r="D81" s="960"/>
      <c r="E81" s="960"/>
      <c r="F81" s="960"/>
      <c r="G81" s="960"/>
      <c r="H81" s="960"/>
      <c r="I81" s="960"/>
      <c r="J81" s="960"/>
      <c r="K81" s="960"/>
      <c r="L81" s="960"/>
      <c r="M81" s="960"/>
      <c r="N81" s="960"/>
      <c r="O81" s="960"/>
      <c r="P81" s="961"/>
      <c r="Q81" s="962">
        <v>33</v>
      </c>
      <c r="R81" s="917"/>
      <c r="S81" s="917"/>
      <c r="T81" s="917"/>
      <c r="U81" s="917"/>
      <c r="V81" s="917">
        <v>24</v>
      </c>
      <c r="W81" s="917"/>
      <c r="X81" s="917"/>
      <c r="Y81" s="917"/>
      <c r="Z81" s="917"/>
      <c r="AA81" s="917">
        <v>9</v>
      </c>
      <c r="AB81" s="917"/>
      <c r="AC81" s="917"/>
      <c r="AD81" s="917"/>
      <c r="AE81" s="917"/>
      <c r="AF81" s="917">
        <v>9</v>
      </c>
      <c r="AG81" s="917"/>
      <c r="AH81" s="917"/>
      <c r="AI81" s="917"/>
      <c r="AJ81" s="917"/>
      <c r="AK81" s="917" t="s">
        <v>611</v>
      </c>
      <c r="AL81" s="917"/>
      <c r="AM81" s="917"/>
      <c r="AN81" s="917"/>
      <c r="AO81" s="917"/>
      <c r="AP81" s="917" t="s">
        <v>611</v>
      </c>
      <c r="AQ81" s="917"/>
      <c r="AR81" s="917"/>
      <c r="AS81" s="917"/>
      <c r="AT81" s="917"/>
      <c r="AU81" s="917" t="s">
        <v>612</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609</v>
      </c>
      <c r="C82" s="960"/>
      <c r="D82" s="960"/>
      <c r="E82" s="960"/>
      <c r="F82" s="960"/>
      <c r="G82" s="960"/>
      <c r="H82" s="960"/>
      <c r="I82" s="960"/>
      <c r="J82" s="960"/>
      <c r="K82" s="960"/>
      <c r="L82" s="960"/>
      <c r="M82" s="960"/>
      <c r="N82" s="960"/>
      <c r="O82" s="960"/>
      <c r="P82" s="961"/>
      <c r="Q82" s="962">
        <v>188</v>
      </c>
      <c r="R82" s="917"/>
      <c r="S82" s="917"/>
      <c r="T82" s="917"/>
      <c r="U82" s="917"/>
      <c r="V82" s="917">
        <v>183</v>
      </c>
      <c r="W82" s="917"/>
      <c r="X82" s="917"/>
      <c r="Y82" s="917"/>
      <c r="Z82" s="917"/>
      <c r="AA82" s="917">
        <v>5</v>
      </c>
      <c r="AB82" s="917"/>
      <c r="AC82" s="917"/>
      <c r="AD82" s="917"/>
      <c r="AE82" s="917"/>
      <c r="AF82" s="917">
        <v>5</v>
      </c>
      <c r="AG82" s="917"/>
      <c r="AH82" s="917"/>
      <c r="AI82" s="917"/>
      <c r="AJ82" s="917"/>
      <c r="AK82" s="917" t="s">
        <v>611</v>
      </c>
      <c r="AL82" s="917"/>
      <c r="AM82" s="917"/>
      <c r="AN82" s="917"/>
      <c r="AO82" s="917"/>
      <c r="AP82" s="917" t="s">
        <v>611</v>
      </c>
      <c r="AQ82" s="917"/>
      <c r="AR82" s="917"/>
      <c r="AS82" s="917"/>
      <c r="AT82" s="917"/>
      <c r="AU82" s="917" t="s">
        <v>611</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610</v>
      </c>
      <c r="C83" s="960"/>
      <c r="D83" s="960"/>
      <c r="E83" s="960"/>
      <c r="F83" s="960"/>
      <c r="G83" s="960"/>
      <c r="H83" s="960"/>
      <c r="I83" s="960"/>
      <c r="J83" s="960"/>
      <c r="K83" s="960"/>
      <c r="L83" s="960"/>
      <c r="M83" s="960"/>
      <c r="N83" s="960"/>
      <c r="O83" s="960"/>
      <c r="P83" s="961"/>
      <c r="Q83" s="962">
        <v>233436</v>
      </c>
      <c r="R83" s="917"/>
      <c r="S83" s="917"/>
      <c r="T83" s="917"/>
      <c r="U83" s="917"/>
      <c r="V83" s="917">
        <v>216486</v>
      </c>
      <c r="W83" s="917"/>
      <c r="X83" s="917"/>
      <c r="Y83" s="917"/>
      <c r="Z83" s="917"/>
      <c r="AA83" s="917">
        <v>16951</v>
      </c>
      <c r="AB83" s="917"/>
      <c r="AC83" s="917"/>
      <c r="AD83" s="917"/>
      <c r="AE83" s="917"/>
      <c r="AF83" s="917">
        <v>16951</v>
      </c>
      <c r="AG83" s="917"/>
      <c r="AH83" s="917"/>
      <c r="AI83" s="917"/>
      <c r="AJ83" s="917"/>
      <c r="AK83" s="917" t="s">
        <v>612</v>
      </c>
      <c r="AL83" s="917"/>
      <c r="AM83" s="917"/>
      <c r="AN83" s="917"/>
      <c r="AO83" s="917"/>
      <c r="AP83" s="917" t="s">
        <v>611</v>
      </c>
      <c r="AQ83" s="917"/>
      <c r="AR83" s="917"/>
      <c r="AS83" s="917"/>
      <c r="AT83" s="917"/>
      <c r="AU83" s="917" t="s">
        <v>611</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302</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302</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302</v>
      </c>
      <c r="DR109" s="981"/>
      <c r="DS109" s="981"/>
      <c r="DT109" s="981"/>
      <c r="DU109" s="982"/>
      <c r="DV109" s="980" t="s">
        <v>431</v>
      </c>
      <c r="DW109" s="981"/>
      <c r="DX109" s="981"/>
      <c r="DY109" s="981"/>
      <c r="DZ109" s="983"/>
    </row>
    <row r="110" spans="1:131" s="248" customFormat="1" ht="26.25" customHeight="1">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1445713</v>
      </c>
      <c r="AB110" s="988"/>
      <c r="AC110" s="988"/>
      <c r="AD110" s="988"/>
      <c r="AE110" s="989"/>
      <c r="AF110" s="990">
        <v>1461060</v>
      </c>
      <c r="AG110" s="988"/>
      <c r="AH110" s="988"/>
      <c r="AI110" s="988"/>
      <c r="AJ110" s="989"/>
      <c r="AK110" s="990">
        <v>1597378</v>
      </c>
      <c r="AL110" s="988"/>
      <c r="AM110" s="988"/>
      <c r="AN110" s="988"/>
      <c r="AO110" s="989"/>
      <c r="AP110" s="991">
        <v>27.2</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13063524</v>
      </c>
      <c r="BR110" s="1023"/>
      <c r="BS110" s="1023"/>
      <c r="BT110" s="1023"/>
      <c r="BU110" s="1023"/>
      <c r="BV110" s="1023">
        <v>12770129</v>
      </c>
      <c r="BW110" s="1023"/>
      <c r="BX110" s="1023"/>
      <c r="BY110" s="1023"/>
      <c r="BZ110" s="1023"/>
      <c r="CA110" s="1023">
        <v>11992741</v>
      </c>
      <c r="CB110" s="1023"/>
      <c r="CC110" s="1023"/>
      <c r="CD110" s="1023"/>
      <c r="CE110" s="1023"/>
      <c r="CF110" s="1037">
        <v>203.9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411</v>
      </c>
      <c r="DH110" s="1023"/>
      <c r="DI110" s="1023"/>
      <c r="DJ110" s="1023"/>
      <c r="DK110" s="1023"/>
      <c r="DL110" s="1023" t="s">
        <v>411</v>
      </c>
      <c r="DM110" s="1023"/>
      <c r="DN110" s="1023"/>
      <c r="DO110" s="1023"/>
      <c r="DP110" s="1023"/>
      <c r="DQ110" s="1023" t="s">
        <v>411</v>
      </c>
      <c r="DR110" s="1023"/>
      <c r="DS110" s="1023"/>
      <c r="DT110" s="1023"/>
      <c r="DU110" s="1023"/>
      <c r="DV110" s="1024" t="s">
        <v>437</v>
      </c>
      <c r="DW110" s="1024"/>
      <c r="DX110" s="1024"/>
      <c r="DY110" s="1024"/>
      <c r="DZ110" s="1025"/>
    </row>
    <row r="111" spans="1:131" s="248" customFormat="1" ht="26.25" customHeight="1">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390</v>
      </c>
      <c r="AB111" s="1030"/>
      <c r="AC111" s="1030"/>
      <c r="AD111" s="1030"/>
      <c r="AE111" s="1031"/>
      <c r="AF111" s="1032" t="s">
        <v>437</v>
      </c>
      <c r="AG111" s="1030"/>
      <c r="AH111" s="1030"/>
      <c r="AI111" s="1030"/>
      <c r="AJ111" s="1031"/>
      <c r="AK111" s="1032" t="s">
        <v>411</v>
      </c>
      <c r="AL111" s="1030"/>
      <c r="AM111" s="1030"/>
      <c r="AN111" s="1030"/>
      <c r="AO111" s="1031"/>
      <c r="AP111" s="1033" t="s">
        <v>411</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t="s">
        <v>390</v>
      </c>
      <c r="BR111" s="1016"/>
      <c r="BS111" s="1016"/>
      <c r="BT111" s="1016"/>
      <c r="BU111" s="1016"/>
      <c r="BV111" s="1016" t="s">
        <v>390</v>
      </c>
      <c r="BW111" s="1016"/>
      <c r="BX111" s="1016"/>
      <c r="BY111" s="1016"/>
      <c r="BZ111" s="1016"/>
      <c r="CA111" s="1016" t="s">
        <v>390</v>
      </c>
      <c r="CB111" s="1016"/>
      <c r="CC111" s="1016"/>
      <c r="CD111" s="1016"/>
      <c r="CE111" s="1016"/>
      <c r="CF111" s="1010" t="s">
        <v>390</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411</v>
      </c>
      <c r="DH111" s="1016"/>
      <c r="DI111" s="1016"/>
      <c r="DJ111" s="1016"/>
      <c r="DK111" s="1016"/>
      <c r="DL111" s="1016" t="s">
        <v>411</v>
      </c>
      <c r="DM111" s="1016"/>
      <c r="DN111" s="1016"/>
      <c r="DO111" s="1016"/>
      <c r="DP111" s="1016"/>
      <c r="DQ111" s="1016" t="s">
        <v>411</v>
      </c>
      <c r="DR111" s="1016"/>
      <c r="DS111" s="1016"/>
      <c r="DT111" s="1016"/>
      <c r="DU111" s="1016"/>
      <c r="DV111" s="1017" t="s">
        <v>411</v>
      </c>
      <c r="DW111" s="1017"/>
      <c r="DX111" s="1017"/>
      <c r="DY111" s="1017"/>
      <c r="DZ111" s="1018"/>
    </row>
    <row r="112" spans="1:131" s="248" customFormat="1" ht="26.25" customHeight="1">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6667</v>
      </c>
      <c r="AB112" s="1055"/>
      <c r="AC112" s="1055"/>
      <c r="AD112" s="1055"/>
      <c r="AE112" s="1056"/>
      <c r="AF112" s="1057">
        <v>5000</v>
      </c>
      <c r="AG112" s="1055"/>
      <c r="AH112" s="1055"/>
      <c r="AI112" s="1055"/>
      <c r="AJ112" s="1056"/>
      <c r="AK112" s="1057">
        <v>3333</v>
      </c>
      <c r="AL112" s="1055"/>
      <c r="AM112" s="1055"/>
      <c r="AN112" s="1055"/>
      <c r="AO112" s="1056"/>
      <c r="AP112" s="1058">
        <v>0.1</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1330079</v>
      </c>
      <c r="BR112" s="1016"/>
      <c r="BS112" s="1016"/>
      <c r="BT112" s="1016"/>
      <c r="BU112" s="1016"/>
      <c r="BV112" s="1016">
        <v>1085726</v>
      </c>
      <c r="BW112" s="1016"/>
      <c r="BX112" s="1016"/>
      <c r="BY112" s="1016"/>
      <c r="BZ112" s="1016"/>
      <c r="CA112" s="1016">
        <v>1027250</v>
      </c>
      <c r="CB112" s="1016"/>
      <c r="CC112" s="1016"/>
      <c r="CD112" s="1016"/>
      <c r="CE112" s="1016"/>
      <c r="CF112" s="1010">
        <v>17.5</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390</v>
      </c>
      <c r="DH112" s="1016"/>
      <c r="DI112" s="1016"/>
      <c r="DJ112" s="1016"/>
      <c r="DK112" s="1016"/>
      <c r="DL112" s="1016" t="s">
        <v>390</v>
      </c>
      <c r="DM112" s="1016"/>
      <c r="DN112" s="1016"/>
      <c r="DO112" s="1016"/>
      <c r="DP112" s="1016"/>
      <c r="DQ112" s="1016" t="s">
        <v>411</v>
      </c>
      <c r="DR112" s="1016"/>
      <c r="DS112" s="1016"/>
      <c r="DT112" s="1016"/>
      <c r="DU112" s="1016"/>
      <c r="DV112" s="1017" t="s">
        <v>411</v>
      </c>
      <c r="DW112" s="1017"/>
      <c r="DX112" s="1017"/>
      <c r="DY112" s="1017"/>
      <c r="DZ112" s="1018"/>
    </row>
    <row r="113" spans="1:130" s="248" customFormat="1" ht="26.25" customHeight="1">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142723</v>
      </c>
      <c r="AB113" s="1030"/>
      <c r="AC113" s="1030"/>
      <c r="AD113" s="1030"/>
      <c r="AE113" s="1031"/>
      <c r="AF113" s="1032">
        <v>72423</v>
      </c>
      <c r="AG113" s="1030"/>
      <c r="AH113" s="1030"/>
      <c r="AI113" s="1030"/>
      <c r="AJ113" s="1031"/>
      <c r="AK113" s="1032">
        <v>127485</v>
      </c>
      <c r="AL113" s="1030"/>
      <c r="AM113" s="1030"/>
      <c r="AN113" s="1030"/>
      <c r="AO113" s="1031"/>
      <c r="AP113" s="1033">
        <v>2.2000000000000002</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968832</v>
      </c>
      <c r="BR113" s="1016"/>
      <c r="BS113" s="1016"/>
      <c r="BT113" s="1016"/>
      <c r="BU113" s="1016"/>
      <c r="BV113" s="1016">
        <v>958875</v>
      </c>
      <c r="BW113" s="1016"/>
      <c r="BX113" s="1016"/>
      <c r="BY113" s="1016"/>
      <c r="BZ113" s="1016"/>
      <c r="CA113" s="1016">
        <v>935041</v>
      </c>
      <c r="CB113" s="1016"/>
      <c r="CC113" s="1016"/>
      <c r="CD113" s="1016"/>
      <c r="CE113" s="1016"/>
      <c r="CF113" s="1010">
        <v>15.9</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411</v>
      </c>
      <c r="DM113" s="1055"/>
      <c r="DN113" s="1055"/>
      <c r="DO113" s="1055"/>
      <c r="DP113" s="1056"/>
      <c r="DQ113" s="1057" t="s">
        <v>411</v>
      </c>
      <c r="DR113" s="1055"/>
      <c r="DS113" s="1055"/>
      <c r="DT113" s="1055"/>
      <c r="DU113" s="1056"/>
      <c r="DV113" s="1058" t="s">
        <v>437</v>
      </c>
      <c r="DW113" s="1059"/>
      <c r="DX113" s="1059"/>
      <c r="DY113" s="1059"/>
      <c r="DZ113" s="1060"/>
    </row>
    <row r="114" spans="1:130" s="248" customFormat="1" ht="26.25" customHeight="1">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85423</v>
      </c>
      <c r="AB114" s="1055"/>
      <c r="AC114" s="1055"/>
      <c r="AD114" s="1055"/>
      <c r="AE114" s="1056"/>
      <c r="AF114" s="1057">
        <v>74174</v>
      </c>
      <c r="AG114" s="1055"/>
      <c r="AH114" s="1055"/>
      <c r="AI114" s="1055"/>
      <c r="AJ114" s="1056"/>
      <c r="AK114" s="1057">
        <v>84034</v>
      </c>
      <c r="AL114" s="1055"/>
      <c r="AM114" s="1055"/>
      <c r="AN114" s="1055"/>
      <c r="AO114" s="1056"/>
      <c r="AP114" s="1058">
        <v>1.4</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2312885</v>
      </c>
      <c r="BR114" s="1016"/>
      <c r="BS114" s="1016"/>
      <c r="BT114" s="1016"/>
      <c r="BU114" s="1016"/>
      <c r="BV114" s="1016">
        <v>2298092</v>
      </c>
      <c r="BW114" s="1016"/>
      <c r="BX114" s="1016"/>
      <c r="BY114" s="1016"/>
      <c r="BZ114" s="1016"/>
      <c r="CA114" s="1016">
        <v>2317992</v>
      </c>
      <c r="CB114" s="1016"/>
      <c r="CC114" s="1016"/>
      <c r="CD114" s="1016"/>
      <c r="CE114" s="1016"/>
      <c r="CF114" s="1010">
        <v>39.4</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411</v>
      </c>
      <c r="DH114" s="1055"/>
      <c r="DI114" s="1055"/>
      <c r="DJ114" s="1055"/>
      <c r="DK114" s="1056"/>
      <c r="DL114" s="1057" t="s">
        <v>411</v>
      </c>
      <c r="DM114" s="1055"/>
      <c r="DN114" s="1055"/>
      <c r="DO114" s="1055"/>
      <c r="DP114" s="1056"/>
      <c r="DQ114" s="1057" t="s">
        <v>411</v>
      </c>
      <c r="DR114" s="1055"/>
      <c r="DS114" s="1055"/>
      <c r="DT114" s="1055"/>
      <c r="DU114" s="1056"/>
      <c r="DV114" s="1058" t="s">
        <v>411</v>
      </c>
      <c r="DW114" s="1059"/>
      <c r="DX114" s="1059"/>
      <c r="DY114" s="1059"/>
      <c r="DZ114" s="1060"/>
    </row>
    <row r="115" spans="1:130" s="248" customFormat="1" ht="26.25" customHeight="1">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390</v>
      </c>
      <c r="AB115" s="1030"/>
      <c r="AC115" s="1030"/>
      <c r="AD115" s="1030"/>
      <c r="AE115" s="1031"/>
      <c r="AF115" s="1032" t="s">
        <v>452</v>
      </c>
      <c r="AG115" s="1030"/>
      <c r="AH115" s="1030"/>
      <c r="AI115" s="1030"/>
      <c r="AJ115" s="1031"/>
      <c r="AK115" s="1032" t="s">
        <v>411</v>
      </c>
      <c r="AL115" s="1030"/>
      <c r="AM115" s="1030"/>
      <c r="AN115" s="1030"/>
      <c r="AO115" s="1031"/>
      <c r="AP115" s="1033" t="s">
        <v>390</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390</v>
      </c>
      <c r="BR115" s="1016"/>
      <c r="BS115" s="1016"/>
      <c r="BT115" s="1016"/>
      <c r="BU115" s="1016"/>
      <c r="BV115" s="1016" t="s">
        <v>390</v>
      </c>
      <c r="BW115" s="1016"/>
      <c r="BX115" s="1016"/>
      <c r="BY115" s="1016"/>
      <c r="BZ115" s="1016"/>
      <c r="CA115" s="1016" t="s">
        <v>437</v>
      </c>
      <c r="CB115" s="1016"/>
      <c r="CC115" s="1016"/>
      <c r="CD115" s="1016"/>
      <c r="CE115" s="1016"/>
      <c r="CF115" s="1010" t="s">
        <v>390</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411</v>
      </c>
      <c r="DH115" s="1055"/>
      <c r="DI115" s="1055"/>
      <c r="DJ115" s="1055"/>
      <c r="DK115" s="1056"/>
      <c r="DL115" s="1057" t="s">
        <v>411</v>
      </c>
      <c r="DM115" s="1055"/>
      <c r="DN115" s="1055"/>
      <c r="DO115" s="1055"/>
      <c r="DP115" s="1056"/>
      <c r="DQ115" s="1057" t="s">
        <v>411</v>
      </c>
      <c r="DR115" s="1055"/>
      <c r="DS115" s="1055"/>
      <c r="DT115" s="1055"/>
      <c r="DU115" s="1056"/>
      <c r="DV115" s="1058" t="s">
        <v>390</v>
      </c>
      <c r="DW115" s="1059"/>
      <c r="DX115" s="1059"/>
      <c r="DY115" s="1059"/>
      <c r="DZ115" s="1060"/>
    </row>
    <row r="116" spans="1:130" s="248" customFormat="1" ht="26.25" customHeight="1">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390</v>
      </c>
      <c r="AB116" s="1055"/>
      <c r="AC116" s="1055"/>
      <c r="AD116" s="1055"/>
      <c r="AE116" s="1056"/>
      <c r="AF116" s="1057" t="s">
        <v>390</v>
      </c>
      <c r="AG116" s="1055"/>
      <c r="AH116" s="1055"/>
      <c r="AI116" s="1055"/>
      <c r="AJ116" s="1056"/>
      <c r="AK116" s="1057" t="s">
        <v>437</v>
      </c>
      <c r="AL116" s="1055"/>
      <c r="AM116" s="1055"/>
      <c r="AN116" s="1055"/>
      <c r="AO116" s="1056"/>
      <c r="AP116" s="1058" t="s">
        <v>411</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437</v>
      </c>
      <c r="BR116" s="1016"/>
      <c r="BS116" s="1016"/>
      <c r="BT116" s="1016"/>
      <c r="BU116" s="1016"/>
      <c r="BV116" s="1016" t="s">
        <v>437</v>
      </c>
      <c r="BW116" s="1016"/>
      <c r="BX116" s="1016"/>
      <c r="BY116" s="1016"/>
      <c r="BZ116" s="1016"/>
      <c r="CA116" s="1016" t="s">
        <v>411</v>
      </c>
      <c r="CB116" s="1016"/>
      <c r="CC116" s="1016"/>
      <c r="CD116" s="1016"/>
      <c r="CE116" s="1016"/>
      <c r="CF116" s="1010" t="s">
        <v>390</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437</v>
      </c>
      <c r="DH116" s="1055"/>
      <c r="DI116" s="1055"/>
      <c r="DJ116" s="1055"/>
      <c r="DK116" s="1056"/>
      <c r="DL116" s="1057" t="s">
        <v>390</v>
      </c>
      <c r="DM116" s="1055"/>
      <c r="DN116" s="1055"/>
      <c r="DO116" s="1055"/>
      <c r="DP116" s="1056"/>
      <c r="DQ116" s="1057" t="s">
        <v>411</v>
      </c>
      <c r="DR116" s="1055"/>
      <c r="DS116" s="1055"/>
      <c r="DT116" s="1055"/>
      <c r="DU116" s="1056"/>
      <c r="DV116" s="1058" t="s">
        <v>411</v>
      </c>
      <c r="DW116" s="1059"/>
      <c r="DX116" s="1059"/>
      <c r="DY116" s="1059"/>
      <c r="DZ116" s="1060"/>
    </row>
    <row r="117" spans="1:130" s="248" customFormat="1" ht="26.25" customHeight="1">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1680526</v>
      </c>
      <c r="AB117" s="1073"/>
      <c r="AC117" s="1073"/>
      <c r="AD117" s="1073"/>
      <c r="AE117" s="1074"/>
      <c r="AF117" s="1075">
        <v>1612657</v>
      </c>
      <c r="AG117" s="1073"/>
      <c r="AH117" s="1073"/>
      <c r="AI117" s="1073"/>
      <c r="AJ117" s="1074"/>
      <c r="AK117" s="1075">
        <v>1812230</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390</v>
      </c>
      <c r="BR117" s="1016"/>
      <c r="BS117" s="1016"/>
      <c r="BT117" s="1016"/>
      <c r="BU117" s="1016"/>
      <c r="BV117" s="1016" t="s">
        <v>437</v>
      </c>
      <c r="BW117" s="1016"/>
      <c r="BX117" s="1016"/>
      <c r="BY117" s="1016"/>
      <c r="BZ117" s="1016"/>
      <c r="CA117" s="1016" t="s">
        <v>390</v>
      </c>
      <c r="CB117" s="1016"/>
      <c r="CC117" s="1016"/>
      <c r="CD117" s="1016"/>
      <c r="CE117" s="1016"/>
      <c r="CF117" s="1010" t="s">
        <v>390</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390</v>
      </c>
      <c r="DH117" s="1055"/>
      <c r="DI117" s="1055"/>
      <c r="DJ117" s="1055"/>
      <c r="DK117" s="1056"/>
      <c r="DL117" s="1057" t="s">
        <v>390</v>
      </c>
      <c r="DM117" s="1055"/>
      <c r="DN117" s="1055"/>
      <c r="DO117" s="1055"/>
      <c r="DP117" s="1056"/>
      <c r="DQ117" s="1057" t="s">
        <v>437</v>
      </c>
      <c r="DR117" s="1055"/>
      <c r="DS117" s="1055"/>
      <c r="DT117" s="1055"/>
      <c r="DU117" s="1056"/>
      <c r="DV117" s="1058" t="s">
        <v>390</v>
      </c>
      <c r="DW117" s="1059"/>
      <c r="DX117" s="1059"/>
      <c r="DY117" s="1059"/>
      <c r="DZ117" s="1060"/>
    </row>
    <row r="118" spans="1:130" s="248" customFormat="1" ht="26.25" customHeight="1">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302</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411</v>
      </c>
      <c r="BR118" s="1094"/>
      <c r="BS118" s="1094"/>
      <c r="BT118" s="1094"/>
      <c r="BU118" s="1094"/>
      <c r="BV118" s="1094" t="s">
        <v>411</v>
      </c>
      <c r="BW118" s="1094"/>
      <c r="BX118" s="1094"/>
      <c r="BY118" s="1094"/>
      <c r="BZ118" s="1094"/>
      <c r="CA118" s="1094" t="s">
        <v>411</v>
      </c>
      <c r="CB118" s="1094"/>
      <c r="CC118" s="1094"/>
      <c r="CD118" s="1094"/>
      <c r="CE118" s="1094"/>
      <c r="CF118" s="1010" t="s">
        <v>411</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411</v>
      </c>
      <c r="DH118" s="1055"/>
      <c r="DI118" s="1055"/>
      <c r="DJ118" s="1055"/>
      <c r="DK118" s="1056"/>
      <c r="DL118" s="1057" t="s">
        <v>390</v>
      </c>
      <c r="DM118" s="1055"/>
      <c r="DN118" s="1055"/>
      <c r="DO118" s="1055"/>
      <c r="DP118" s="1056"/>
      <c r="DQ118" s="1057" t="s">
        <v>411</v>
      </c>
      <c r="DR118" s="1055"/>
      <c r="DS118" s="1055"/>
      <c r="DT118" s="1055"/>
      <c r="DU118" s="1056"/>
      <c r="DV118" s="1058" t="s">
        <v>411</v>
      </c>
      <c r="DW118" s="1059"/>
      <c r="DX118" s="1059"/>
      <c r="DY118" s="1059"/>
      <c r="DZ118" s="1060"/>
    </row>
    <row r="119" spans="1:130" s="248" customFormat="1" ht="26.25" customHeight="1">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411</v>
      </c>
      <c r="AB119" s="988"/>
      <c r="AC119" s="988"/>
      <c r="AD119" s="988"/>
      <c r="AE119" s="989"/>
      <c r="AF119" s="990" t="s">
        <v>452</v>
      </c>
      <c r="AG119" s="988"/>
      <c r="AH119" s="988"/>
      <c r="AI119" s="988"/>
      <c r="AJ119" s="989"/>
      <c r="AK119" s="990" t="s">
        <v>411</v>
      </c>
      <c r="AL119" s="988"/>
      <c r="AM119" s="988"/>
      <c r="AN119" s="988"/>
      <c r="AO119" s="989"/>
      <c r="AP119" s="991" t="s">
        <v>411</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463</v>
      </c>
      <c r="BP119" s="1102"/>
      <c r="BQ119" s="1093">
        <v>17675320</v>
      </c>
      <c r="BR119" s="1094"/>
      <c r="BS119" s="1094"/>
      <c r="BT119" s="1094"/>
      <c r="BU119" s="1094"/>
      <c r="BV119" s="1094">
        <v>17112822</v>
      </c>
      <c r="BW119" s="1094"/>
      <c r="BX119" s="1094"/>
      <c r="BY119" s="1094"/>
      <c r="BZ119" s="1094"/>
      <c r="CA119" s="1094">
        <v>16273024</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452</v>
      </c>
      <c r="DH119" s="1080"/>
      <c r="DI119" s="1080"/>
      <c r="DJ119" s="1080"/>
      <c r="DK119" s="1081"/>
      <c r="DL119" s="1079" t="s">
        <v>452</v>
      </c>
      <c r="DM119" s="1080"/>
      <c r="DN119" s="1080"/>
      <c r="DO119" s="1080"/>
      <c r="DP119" s="1081"/>
      <c r="DQ119" s="1079" t="s">
        <v>452</v>
      </c>
      <c r="DR119" s="1080"/>
      <c r="DS119" s="1080"/>
      <c r="DT119" s="1080"/>
      <c r="DU119" s="1081"/>
      <c r="DV119" s="1082" t="s">
        <v>452</v>
      </c>
      <c r="DW119" s="1083"/>
      <c r="DX119" s="1083"/>
      <c r="DY119" s="1083"/>
      <c r="DZ119" s="1084"/>
    </row>
    <row r="120" spans="1:130" s="248" customFormat="1" ht="26.25" customHeight="1">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452</v>
      </c>
      <c r="AB120" s="1055"/>
      <c r="AC120" s="1055"/>
      <c r="AD120" s="1055"/>
      <c r="AE120" s="1056"/>
      <c r="AF120" s="1057" t="s">
        <v>452</v>
      </c>
      <c r="AG120" s="1055"/>
      <c r="AH120" s="1055"/>
      <c r="AI120" s="1055"/>
      <c r="AJ120" s="1056"/>
      <c r="AK120" s="1057" t="s">
        <v>452</v>
      </c>
      <c r="AL120" s="1055"/>
      <c r="AM120" s="1055"/>
      <c r="AN120" s="1055"/>
      <c r="AO120" s="1056"/>
      <c r="AP120" s="1058" t="s">
        <v>452</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5229579</v>
      </c>
      <c r="BR120" s="1023"/>
      <c r="BS120" s="1023"/>
      <c r="BT120" s="1023"/>
      <c r="BU120" s="1023"/>
      <c r="BV120" s="1023">
        <v>5305540</v>
      </c>
      <c r="BW120" s="1023"/>
      <c r="BX120" s="1023"/>
      <c r="BY120" s="1023"/>
      <c r="BZ120" s="1023"/>
      <c r="CA120" s="1023">
        <v>5463214</v>
      </c>
      <c r="CB120" s="1023"/>
      <c r="CC120" s="1023"/>
      <c r="CD120" s="1023"/>
      <c r="CE120" s="1023"/>
      <c r="CF120" s="1037">
        <v>92.9</v>
      </c>
      <c r="CG120" s="1038"/>
      <c r="CH120" s="1038"/>
      <c r="CI120" s="1038"/>
      <c r="CJ120" s="1038"/>
      <c r="CK120" s="1103" t="s">
        <v>467</v>
      </c>
      <c r="CL120" s="1104"/>
      <c r="CM120" s="1104"/>
      <c r="CN120" s="1104"/>
      <c r="CO120" s="1105"/>
      <c r="CP120" s="1111" t="s">
        <v>403</v>
      </c>
      <c r="CQ120" s="1112"/>
      <c r="CR120" s="1112"/>
      <c r="CS120" s="1112"/>
      <c r="CT120" s="1112"/>
      <c r="CU120" s="1112"/>
      <c r="CV120" s="1112"/>
      <c r="CW120" s="1112"/>
      <c r="CX120" s="1112"/>
      <c r="CY120" s="1112"/>
      <c r="CZ120" s="1112"/>
      <c r="DA120" s="1112"/>
      <c r="DB120" s="1112"/>
      <c r="DC120" s="1112"/>
      <c r="DD120" s="1112"/>
      <c r="DE120" s="1112"/>
      <c r="DF120" s="1113"/>
      <c r="DG120" s="1022">
        <v>1098433</v>
      </c>
      <c r="DH120" s="1023"/>
      <c r="DI120" s="1023"/>
      <c r="DJ120" s="1023"/>
      <c r="DK120" s="1023"/>
      <c r="DL120" s="1023">
        <v>878886</v>
      </c>
      <c r="DM120" s="1023"/>
      <c r="DN120" s="1023"/>
      <c r="DO120" s="1023"/>
      <c r="DP120" s="1023"/>
      <c r="DQ120" s="1023">
        <v>828659</v>
      </c>
      <c r="DR120" s="1023"/>
      <c r="DS120" s="1023"/>
      <c r="DT120" s="1023"/>
      <c r="DU120" s="1023"/>
      <c r="DV120" s="1024">
        <v>14.1</v>
      </c>
      <c r="DW120" s="1024"/>
      <c r="DX120" s="1024"/>
      <c r="DY120" s="1024"/>
      <c r="DZ120" s="1025"/>
    </row>
    <row r="121" spans="1:130" s="248" customFormat="1" ht="26.25" customHeight="1">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452</v>
      </c>
      <c r="AB121" s="1055"/>
      <c r="AC121" s="1055"/>
      <c r="AD121" s="1055"/>
      <c r="AE121" s="1056"/>
      <c r="AF121" s="1057" t="s">
        <v>452</v>
      </c>
      <c r="AG121" s="1055"/>
      <c r="AH121" s="1055"/>
      <c r="AI121" s="1055"/>
      <c r="AJ121" s="1056"/>
      <c r="AK121" s="1057" t="s">
        <v>452</v>
      </c>
      <c r="AL121" s="1055"/>
      <c r="AM121" s="1055"/>
      <c r="AN121" s="1055"/>
      <c r="AO121" s="1056"/>
      <c r="AP121" s="1058" t="s">
        <v>452</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184847</v>
      </c>
      <c r="BR121" s="1016"/>
      <c r="BS121" s="1016"/>
      <c r="BT121" s="1016"/>
      <c r="BU121" s="1016"/>
      <c r="BV121" s="1016">
        <v>178569</v>
      </c>
      <c r="BW121" s="1016"/>
      <c r="BX121" s="1016"/>
      <c r="BY121" s="1016"/>
      <c r="BZ121" s="1016"/>
      <c r="CA121" s="1016">
        <v>161335</v>
      </c>
      <c r="CB121" s="1016"/>
      <c r="CC121" s="1016"/>
      <c r="CD121" s="1016"/>
      <c r="CE121" s="1016"/>
      <c r="CF121" s="1010">
        <v>2.7</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231646</v>
      </c>
      <c r="DH121" s="1016"/>
      <c r="DI121" s="1016"/>
      <c r="DJ121" s="1016"/>
      <c r="DK121" s="1016"/>
      <c r="DL121" s="1016">
        <v>206840</v>
      </c>
      <c r="DM121" s="1016"/>
      <c r="DN121" s="1016"/>
      <c r="DO121" s="1016"/>
      <c r="DP121" s="1016"/>
      <c r="DQ121" s="1016">
        <v>198591</v>
      </c>
      <c r="DR121" s="1016"/>
      <c r="DS121" s="1016"/>
      <c r="DT121" s="1016"/>
      <c r="DU121" s="1016"/>
      <c r="DV121" s="1017">
        <v>3.4</v>
      </c>
      <c r="DW121" s="1017"/>
      <c r="DX121" s="1017"/>
      <c r="DY121" s="1017"/>
      <c r="DZ121" s="1018"/>
    </row>
    <row r="122" spans="1:130" s="248" customFormat="1" ht="26.25" customHeight="1">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452</v>
      </c>
      <c r="AB122" s="1055"/>
      <c r="AC122" s="1055"/>
      <c r="AD122" s="1055"/>
      <c r="AE122" s="1056"/>
      <c r="AF122" s="1057" t="s">
        <v>452</v>
      </c>
      <c r="AG122" s="1055"/>
      <c r="AH122" s="1055"/>
      <c r="AI122" s="1055"/>
      <c r="AJ122" s="1056"/>
      <c r="AK122" s="1057" t="s">
        <v>452</v>
      </c>
      <c r="AL122" s="1055"/>
      <c r="AM122" s="1055"/>
      <c r="AN122" s="1055"/>
      <c r="AO122" s="1056"/>
      <c r="AP122" s="1058" t="s">
        <v>452</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13268414</v>
      </c>
      <c r="BR122" s="1094"/>
      <c r="BS122" s="1094"/>
      <c r="BT122" s="1094"/>
      <c r="BU122" s="1094"/>
      <c r="BV122" s="1094">
        <v>13027888</v>
      </c>
      <c r="BW122" s="1094"/>
      <c r="BX122" s="1094"/>
      <c r="BY122" s="1094"/>
      <c r="BZ122" s="1094"/>
      <c r="CA122" s="1094">
        <v>12425429</v>
      </c>
      <c r="CB122" s="1094"/>
      <c r="CC122" s="1094"/>
      <c r="CD122" s="1094"/>
      <c r="CE122" s="1094"/>
      <c r="CF122" s="1114">
        <v>211.3</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473</v>
      </c>
      <c r="DH122" s="1016"/>
      <c r="DI122" s="1016"/>
      <c r="DJ122" s="1016"/>
      <c r="DK122" s="1016"/>
      <c r="DL122" s="1016" t="s">
        <v>437</v>
      </c>
      <c r="DM122" s="1016"/>
      <c r="DN122" s="1016"/>
      <c r="DO122" s="1016"/>
      <c r="DP122" s="1016"/>
      <c r="DQ122" s="1016" t="s">
        <v>473</v>
      </c>
      <c r="DR122" s="1016"/>
      <c r="DS122" s="1016"/>
      <c r="DT122" s="1016"/>
      <c r="DU122" s="1016"/>
      <c r="DV122" s="1017" t="s">
        <v>473</v>
      </c>
      <c r="DW122" s="1017"/>
      <c r="DX122" s="1017"/>
      <c r="DY122" s="1017"/>
      <c r="DZ122" s="1018"/>
    </row>
    <row r="123" spans="1:130" s="248" customFormat="1" ht="26.25" customHeight="1">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390</v>
      </c>
      <c r="AB123" s="1055"/>
      <c r="AC123" s="1055"/>
      <c r="AD123" s="1055"/>
      <c r="AE123" s="1056"/>
      <c r="AF123" s="1057" t="s">
        <v>473</v>
      </c>
      <c r="AG123" s="1055"/>
      <c r="AH123" s="1055"/>
      <c r="AI123" s="1055"/>
      <c r="AJ123" s="1056"/>
      <c r="AK123" s="1057" t="s">
        <v>452</v>
      </c>
      <c r="AL123" s="1055"/>
      <c r="AM123" s="1055"/>
      <c r="AN123" s="1055"/>
      <c r="AO123" s="1056"/>
      <c r="AP123" s="1058" t="s">
        <v>473</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474</v>
      </c>
      <c r="BP123" s="1102"/>
      <c r="BQ123" s="1161">
        <v>18682840</v>
      </c>
      <c r="BR123" s="1162"/>
      <c r="BS123" s="1162"/>
      <c r="BT123" s="1162"/>
      <c r="BU123" s="1162"/>
      <c r="BV123" s="1162">
        <v>18511997</v>
      </c>
      <c r="BW123" s="1162"/>
      <c r="BX123" s="1162"/>
      <c r="BY123" s="1162"/>
      <c r="BZ123" s="1162"/>
      <c r="CA123" s="1162">
        <v>18049978</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390</v>
      </c>
      <c r="DH123" s="1055"/>
      <c r="DI123" s="1055"/>
      <c r="DJ123" s="1055"/>
      <c r="DK123" s="1056"/>
      <c r="DL123" s="1057" t="s">
        <v>473</v>
      </c>
      <c r="DM123" s="1055"/>
      <c r="DN123" s="1055"/>
      <c r="DO123" s="1055"/>
      <c r="DP123" s="1056"/>
      <c r="DQ123" s="1057" t="s">
        <v>476</v>
      </c>
      <c r="DR123" s="1055"/>
      <c r="DS123" s="1055"/>
      <c r="DT123" s="1055"/>
      <c r="DU123" s="1056"/>
      <c r="DV123" s="1058" t="s">
        <v>390</v>
      </c>
      <c r="DW123" s="1059"/>
      <c r="DX123" s="1059"/>
      <c r="DY123" s="1059"/>
      <c r="DZ123" s="1060"/>
    </row>
    <row r="124" spans="1:130" s="248" customFormat="1" ht="26.25" customHeight="1" thickBot="1">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390</v>
      </c>
      <c r="AG124" s="1055"/>
      <c r="AH124" s="1055"/>
      <c r="AI124" s="1055"/>
      <c r="AJ124" s="1056"/>
      <c r="AK124" s="1057" t="s">
        <v>477</v>
      </c>
      <c r="AL124" s="1055"/>
      <c r="AM124" s="1055"/>
      <c r="AN124" s="1055"/>
      <c r="AO124" s="1056"/>
      <c r="AP124" s="1058" t="s">
        <v>390</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390</v>
      </c>
      <c r="BR124" s="1124"/>
      <c r="BS124" s="1124"/>
      <c r="BT124" s="1124"/>
      <c r="BU124" s="1124"/>
      <c r="BV124" s="1124" t="s">
        <v>390</v>
      </c>
      <c r="BW124" s="1124"/>
      <c r="BX124" s="1124"/>
      <c r="BY124" s="1124"/>
      <c r="BZ124" s="1124"/>
      <c r="CA124" s="1124" t="s">
        <v>473</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473</v>
      </c>
      <c r="DH124" s="1080"/>
      <c r="DI124" s="1080"/>
      <c r="DJ124" s="1080"/>
      <c r="DK124" s="1081"/>
      <c r="DL124" s="1079" t="s">
        <v>390</v>
      </c>
      <c r="DM124" s="1080"/>
      <c r="DN124" s="1080"/>
      <c r="DO124" s="1080"/>
      <c r="DP124" s="1081"/>
      <c r="DQ124" s="1079" t="s">
        <v>473</v>
      </c>
      <c r="DR124" s="1080"/>
      <c r="DS124" s="1080"/>
      <c r="DT124" s="1080"/>
      <c r="DU124" s="1081"/>
      <c r="DV124" s="1082" t="s">
        <v>473</v>
      </c>
      <c r="DW124" s="1083"/>
      <c r="DX124" s="1083"/>
      <c r="DY124" s="1083"/>
      <c r="DZ124" s="1084"/>
    </row>
    <row r="125" spans="1:130" s="248" customFormat="1" ht="26.25" customHeight="1">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452</v>
      </c>
      <c r="AB125" s="1055"/>
      <c r="AC125" s="1055"/>
      <c r="AD125" s="1055"/>
      <c r="AE125" s="1056"/>
      <c r="AF125" s="1057" t="s">
        <v>390</v>
      </c>
      <c r="AG125" s="1055"/>
      <c r="AH125" s="1055"/>
      <c r="AI125" s="1055"/>
      <c r="AJ125" s="1056"/>
      <c r="AK125" s="1057" t="s">
        <v>452</v>
      </c>
      <c r="AL125" s="1055"/>
      <c r="AM125" s="1055"/>
      <c r="AN125" s="1055"/>
      <c r="AO125" s="1056"/>
      <c r="AP125" s="1058" t="s">
        <v>437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390</v>
      </c>
      <c r="DH125" s="1023"/>
      <c r="DI125" s="1023"/>
      <c r="DJ125" s="1023"/>
      <c r="DK125" s="1023"/>
      <c r="DL125" s="1023" t="s">
        <v>452</v>
      </c>
      <c r="DM125" s="1023"/>
      <c r="DN125" s="1023"/>
      <c r="DO125" s="1023"/>
      <c r="DP125" s="1023"/>
      <c r="DQ125" s="1023" t="s">
        <v>390</v>
      </c>
      <c r="DR125" s="1023"/>
      <c r="DS125" s="1023"/>
      <c r="DT125" s="1023"/>
      <c r="DU125" s="1023"/>
      <c r="DV125" s="1024" t="s">
        <v>473</v>
      </c>
      <c r="DW125" s="1024"/>
      <c r="DX125" s="1024"/>
      <c r="DY125" s="1024"/>
      <c r="DZ125" s="1025"/>
    </row>
    <row r="126" spans="1:130" s="248" customFormat="1" ht="26.25" customHeight="1" thickBot="1">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452</v>
      </c>
      <c r="AB126" s="1055"/>
      <c r="AC126" s="1055"/>
      <c r="AD126" s="1055"/>
      <c r="AE126" s="1056"/>
      <c r="AF126" s="1057" t="s">
        <v>390</v>
      </c>
      <c r="AG126" s="1055"/>
      <c r="AH126" s="1055"/>
      <c r="AI126" s="1055"/>
      <c r="AJ126" s="1056"/>
      <c r="AK126" s="1057" t="s">
        <v>452</v>
      </c>
      <c r="AL126" s="1055"/>
      <c r="AM126" s="1055"/>
      <c r="AN126" s="1055"/>
      <c r="AO126" s="1056"/>
      <c r="AP126" s="1058" t="s">
        <v>482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473</v>
      </c>
      <c r="DH126" s="1016"/>
      <c r="DI126" s="1016"/>
      <c r="DJ126" s="1016"/>
      <c r="DK126" s="1016"/>
      <c r="DL126" s="1016" t="s">
        <v>390</v>
      </c>
      <c r="DM126" s="1016"/>
      <c r="DN126" s="1016"/>
      <c r="DO126" s="1016"/>
      <c r="DP126" s="1016"/>
      <c r="DQ126" s="1016" t="s">
        <v>452</v>
      </c>
      <c r="DR126" s="1016"/>
      <c r="DS126" s="1016"/>
      <c r="DT126" s="1016"/>
      <c r="DU126" s="1016"/>
      <c r="DV126" s="1017" t="s">
        <v>452</v>
      </c>
      <c r="DW126" s="1017"/>
      <c r="DX126" s="1017"/>
      <c r="DY126" s="1017"/>
      <c r="DZ126" s="1018"/>
    </row>
    <row r="127" spans="1:130" s="248" customFormat="1" ht="26.25" customHeight="1">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437</v>
      </c>
      <c r="AB127" s="1055"/>
      <c r="AC127" s="1055"/>
      <c r="AD127" s="1055"/>
      <c r="AE127" s="1056"/>
      <c r="AF127" s="1057" t="s">
        <v>452</v>
      </c>
      <c r="AG127" s="1055"/>
      <c r="AH127" s="1055"/>
      <c r="AI127" s="1055"/>
      <c r="AJ127" s="1056"/>
      <c r="AK127" s="1057" t="s">
        <v>390</v>
      </c>
      <c r="AL127" s="1055"/>
      <c r="AM127" s="1055"/>
      <c r="AN127" s="1055"/>
      <c r="AO127" s="1056"/>
      <c r="AP127" s="1058" t="s">
        <v>473</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473</v>
      </c>
      <c r="DH127" s="1016"/>
      <c r="DI127" s="1016"/>
      <c r="DJ127" s="1016"/>
      <c r="DK127" s="1016"/>
      <c r="DL127" s="1016" t="s">
        <v>473</v>
      </c>
      <c r="DM127" s="1016"/>
      <c r="DN127" s="1016"/>
      <c r="DO127" s="1016"/>
      <c r="DP127" s="1016"/>
      <c r="DQ127" s="1016" t="s">
        <v>390</v>
      </c>
      <c r="DR127" s="1016"/>
      <c r="DS127" s="1016"/>
      <c r="DT127" s="1016"/>
      <c r="DU127" s="1016"/>
      <c r="DV127" s="1017" t="s">
        <v>490</v>
      </c>
      <c r="DW127" s="1017"/>
      <c r="DX127" s="1017"/>
      <c r="DY127" s="1017"/>
      <c r="DZ127" s="1018"/>
    </row>
    <row r="128" spans="1:130" s="248" customFormat="1" ht="26.25" customHeight="1" thickBot="1">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10287</v>
      </c>
      <c r="AB128" s="1144"/>
      <c r="AC128" s="1144"/>
      <c r="AD128" s="1144"/>
      <c r="AE128" s="1145"/>
      <c r="AF128" s="1146">
        <v>10991</v>
      </c>
      <c r="AG128" s="1144"/>
      <c r="AH128" s="1144"/>
      <c r="AI128" s="1144"/>
      <c r="AJ128" s="1145"/>
      <c r="AK128" s="1146">
        <v>22974</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494</v>
      </c>
      <c r="BG128" s="1151"/>
      <c r="BH128" s="1151"/>
      <c r="BI128" s="1151"/>
      <c r="BJ128" s="1151"/>
      <c r="BK128" s="1151"/>
      <c r="BL128" s="1152"/>
      <c r="BM128" s="1150">
        <v>13.93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473</v>
      </c>
      <c r="DH128" s="1136"/>
      <c r="DI128" s="1136"/>
      <c r="DJ128" s="1136"/>
      <c r="DK128" s="1136"/>
      <c r="DL128" s="1136" t="s">
        <v>473</v>
      </c>
      <c r="DM128" s="1136"/>
      <c r="DN128" s="1136"/>
      <c r="DO128" s="1136"/>
      <c r="DP128" s="1136"/>
      <c r="DQ128" s="1136" t="s">
        <v>390</v>
      </c>
      <c r="DR128" s="1136"/>
      <c r="DS128" s="1136"/>
      <c r="DT128" s="1136"/>
      <c r="DU128" s="1136"/>
      <c r="DV128" s="1137" t="s">
        <v>390</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6979798</v>
      </c>
      <c r="AB129" s="1055"/>
      <c r="AC129" s="1055"/>
      <c r="AD129" s="1055"/>
      <c r="AE129" s="1056"/>
      <c r="AF129" s="1057">
        <v>7011663</v>
      </c>
      <c r="AG129" s="1055"/>
      <c r="AH129" s="1055"/>
      <c r="AI129" s="1055"/>
      <c r="AJ129" s="1056"/>
      <c r="AK129" s="1057">
        <v>7369728</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390</v>
      </c>
      <c r="BG129" s="1165"/>
      <c r="BH129" s="1165"/>
      <c r="BI129" s="1165"/>
      <c r="BJ129" s="1165"/>
      <c r="BK129" s="1165"/>
      <c r="BL129" s="1166"/>
      <c r="BM129" s="1164">
        <v>18.93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1419352</v>
      </c>
      <c r="AB130" s="1055"/>
      <c r="AC130" s="1055"/>
      <c r="AD130" s="1055"/>
      <c r="AE130" s="1056"/>
      <c r="AF130" s="1057">
        <v>1408024</v>
      </c>
      <c r="AG130" s="1055"/>
      <c r="AH130" s="1055"/>
      <c r="AI130" s="1055"/>
      <c r="AJ130" s="1056"/>
      <c r="AK130" s="1057">
        <v>1489180</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4.3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5560446</v>
      </c>
      <c r="AB131" s="1080"/>
      <c r="AC131" s="1080"/>
      <c r="AD131" s="1080"/>
      <c r="AE131" s="1081"/>
      <c r="AF131" s="1079">
        <v>5603639</v>
      </c>
      <c r="AG131" s="1080"/>
      <c r="AH131" s="1080"/>
      <c r="AI131" s="1080"/>
      <c r="AJ131" s="1081"/>
      <c r="AK131" s="1079">
        <v>5880548</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t="s">
        <v>390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4.5119941819999996</v>
      </c>
      <c r="AB132" s="1196"/>
      <c r="AC132" s="1196"/>
      <c r="AD132" s="1196"/>
      <c r="AE132" s="1197"/>
      <c r="AF132" s="1198">
        <v>3.4556473030000001</v>
      </c>
      <c r="AG132" s="1196"/>
      <c r="AH132" s="1196"/>
      <c r="AI132" s="1196"/>
      <c r="AJ132" s="1197"/>
      <c r="AK132" s="1198">
        <v>5.1028577610000001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4.3</v>
      </c>
      <c r="AB133" s="1179"/>
      <c r="AC133" s="1179"/>
      <c r="AD133" s="1179"/>
      <c r="AE133" s="1180"/>
      <c r="AF133" s="1178">
        <v>4.0999999999999996</v>
      </c>
      <c r="AG133" s="1179"/>
      <c r="AH133" s="1179"/>
      <c r="AI133" s="1179"/>
      <c r="AJ133" s="1180"/>
      <c r="AK133" s="1178">
        <v>4.3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fu9tWijBgllw1a/on3FHhgFGZOeDHnYjSwnKp2QFEbA7y2Jh6TZ1fqe0w2PcLkpSGZbbNowz1RNrZzvjYUpdw==" saltValue="gOEjF0jgJRIs0brF4qpc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BJ1"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5ojfqotwqNJPIwVj2BfCmTNlCRrSwZrkqnLRt5mJfsYZD6cDUvwU64A3Y4s9duLAuDwtozNGPVMTzL7cCaL5ig==" saltValue="floXAC14PmlKcOvJKjTX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D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fxj4pkM12TXBa2b/ifHxxrCnYPPExLfElz/D9J1UHCzUKOk+GAXptYGRtd2U6iFLL0d/GnmuaSD1Ezst2vRWg==" saltValue="m/dj8+202eiwUhPvRbil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6"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3030934</v>
      </c>
      <c r="AP9" s="314">
        <v>184858</v>
      </c>
      <c r="AQ9" s="315">
        <v>93452</v>
      </c>
      <c r="AR9" s="316">
        <v>97.8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13846</v>
      </c>
      <c r="AP10" s="317">
        <v>844</v>
      </c>
      <c r="AQ10" s="318">
        <v>10961</v>
      </c>
      <c r="AR10" s="319">
        <v>-92.3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83937</v>
      </c>
      <c r="AP11" s="317">
        <v>5119</v>
      </c>
      <c r="AQ11" s="318">
        <v>1243</v>
      </c>
      <c r="AR11" s="319">
        <v>311.8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0</v>
      </c>
      <c r="AR12" s="319" t="s">
        <v>518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t="s">
        <v>518</v>
      </c>
      <c r="AP13" s="317" t="s">
        <v>518</v>
      </c>
      <c r="AQ13" s="318">
        <v>3934</v>
      </c>
      <c r="AR13" s="319" t="s">
        <v>518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85782</v>
      </c>
      <c r="AP14" s="317">
        <v>5232</v>
      </c>
      <c r="AQ14" s="318">
        <v>2305</v>
      </c>
      <c r="AR14" s="319">
        <v>127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-198694</v>
      </c>
      <c r="AP15" s="317">
        <v>-12118</v>
      </c>
      <c r="AQ15" s="318">
        <v>-6772</v>
      </c>
      <c r="AR15" s="319">
        <v>78.900000000000006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3015805</v>
      </c>
      <c r="AP16" s="317">
        <v>183935</v>
      </c>
      <c r="AQ16" s="318">
        <v>105123</v>
      </c>
      <c r="AR16" s="319">
        <v>75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15.37</v>
      </c>
      <c r="AP21" s="331">
        <v>9.61</v>
      </c>
      <c r="AQ21" s="332">
        <v>5.76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100.3</v>
      </c>
      <c r="AP22" s="336">
        <v>97.3</v>
      </c>
      <c r="AQ22" s="337">
        <v>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1597378</v>
      </c>
      <c r="AP32" s="345">
        <v>97425</v>
      </c>
      <c r="AQ32" s="346">
        <v>59783</v>
      </c>
      <c r="AR32" s="347">
        <v>63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v>3333</v>
      </c>
      <c r="AP34" s="345">
        <v>203</v>
      </c>
      <c r="AQ34" s="346">
        <v>3</v>
      </c>
      <c r="AR34" s="347">
        <v>6666.7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127485</v>
      </c>
      <c r="AP35" s="345">
        <v>7775</v>
      </c>
      <c r="AQ35" s="346">
        <v>17197</v>
      </c>
      <c r="AR35" s="347">
        <v>-54.8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84034</v>
      </c>
      <c r="AP36" s="345">
        <v>5125</v>
      </c>
      <c r="AQ36" s="346">
        <v>2470</v>
      </c>
      <c r="AR36" s="347">
        <v>107.5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t="s">
        <v>518</v>
      </c>
      <c r="AP37" s="345" t="s">
        <v>518</v>
      </c>
      <c r="AQ37" s="346">
        <v>386</v>
      </c>
      <c r="AR37" s="347" t="s">
        <v>518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2</v>
      </c>
      <c r="AR38" s="337" t="s">
        <v>518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-22974</v>
      </c>
      <c r="AP39" s="345">
        <v>-1401</v>
      </c>
      <c r="AQ39" s="346">
        <v>-5644</v>
      </c>
      <c r="AR39" s="347">
        <v>-75.2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-1489180</v>
      </c>
      <c r="AP40" s="345">
        <v>-90826</v>
      </c>
      <c r="AQ40" s="346">
        <v>-52018</v>
      </c>
      <c r="AR40" s="347">
        <v>74.599999999999994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300076</v>
      </c>
      <c r="AP41" s="345">
        <v>18302</v>
      </c>
      <c r="AQ41" s="346">
        <v>22179</v>
      </c>
      <c r="AR41" s="347">
        <v>-17.5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1872098</v>
      </c>
      <c r="AN51" s="367">
        <v>105948</v>
      </c>
      <c r="AO51" s="368">
        <v>-29.9</v>
      </c>
      <c r="AP51" s="369">
        <v>66954</v>
      </c>
      <c r="AQ51" s="370">
        <v>5.0999999999999996</v>
      </c>
      <c r="AR51" s="371">
        <v>-35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962313</v>
      </c>
      <c r="AN52" s="375">
        <v>54460</v>
      </c>
      <c r="AO52" s="376">
        <v>-14.1</v>
      </c>
      <c r="AP52" s="377">
        <v>37305</v>
      </c>
      <c r="AQ52" s="378">
        <v>7.9</v>
      </c>
      <c r="AR52" s="379">
        <v>-22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1577499</v>
      </c>
      <c r="AN53" s="367">
        <v>90546</v>
      </c>
      <c r="AO53" s="368">
        <v>-14.5</v>
      </c>
      <c r="AP53" s="369">
        <v>72656</v>
      </c>
      <c r="AQ53" s="370">
        <v>8.5</v>
      </c>
      <c r="AR53" s="371">
        <v>-23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678701</v>
      </c>
      <c r="AN54" s="375">
        <v>38957</v>
      </c>
      <c r="AO54" s="376">
        <v>-28.5</v>
      </c>
      <c r="AP54" s="377">
        <v>36448</v>
      </c>
      <c r="AQ54" s="378">
        <v>-2.2999999999999998</v>
      </c>
      <c r="AR54" s="379">
        <v>-26.2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1934491</v>
      </c>
      <c r="AN55" s="367">
        <v>113280</v>
      </c>
      <c r="AO55" s="368">
        <v>25.1</v>
      </c>
      <c r="AP55" s="369">
        <v>65080</v>
      </c>
      <c r="AQ55" s="370">
        <v>-10.4</v>
      </c>
      <c r="AR55" s="371">
        <v>35.5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939310</v>
      </c>
      <c r="AN56" s="375">
        <v>55004</v>
      </c>
      <c r="AO56" s="376">
        <v>41.2</v>
      </c>
      <c r="AP56" s="377">
        <v>38201</v>
      </c>
      <c r="AQ56" s="378">
        <v>4.8</v>
      </c>
      <c r="AR56" s="379">
        <v>36.4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1940027</v>
      </c>
      <c r="AN57" s="367">
        <v>116211</v>
      </c>
      <c r="AO57" s="368">
        <v>2.6</v>
      </c>
      <c r="AP57" s="369">
        <v>79288</v>
      </c>
      <c r="AQ57" s="370">
        <v>21.8</v>
      </c>
      <c r="AR57" s="371">
        <v>-19.2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951725</v>
      </c>
      <c r="AN58" s="375">
        <v>57010</v>
      </c>
      <c r="AO58" s="376">
        <v>3.6</v>
      </c>
      <c r="AP58" s="377">
        <v>41870</v>
      </c>
      <c r="AQ58" s="378">
        <v>9.6</v>
      </c>
      <c r="AR58" s="379">
        <v>-6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1567801</v>
      </c>
      <c r="AN59" s="367">
        <v>95621</v>
      </c>
      <c r="AO59" s="368">
        <v>-17.7</v>
      </c>
      <c r="AP59" s="369">
        <v>84962</v>
      </c>
      <c r="AQ59" s="370">
        <v>7.2</v>
      </c>
      <c r="AR59" s="371">
        <v>-24.9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668727</v>
      </c>
      <c r="AN60" s="375">
        <v>40786</v>
      </c>
      <c r="AO60" s="376">
        <v>-28.5</v>
      </c>
      <c r="AP60" s="377">
        <v>42793</v>
      </c>
      <c r="AQ60" s="378">
        <v>2.2000000000000002</v>
      </c>
      <c r="AR60" s="379">
        <v>-30.7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1778383</v>
      </c>
      <c r="AN61" s="382">
        <v>104321</v>
      </c>
      <c r="AO61" s="383">
        <v>-6.9</v>
      </c>
      <c r="AP61" s="384">
        <v>73788</v>
      </c>
      <c r="AQ61" s="385">
        <v>6.4</v>
      </c>
      <c r="AR61" s="371">
        <v>-13.3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840155</v>
      </c>
      <c r="AN62" s="375">
        <v>49243</v>
      </c>
      <c r="AO62" s="376">
        <v>-5.3</v>
      </c>
      <c r="AP62" s="377">
        <v>39323</v>
      </c>
      <c r="AQ62" s="378">
        <v>4.4000000000000004</v>
      </c>
      <c r="AR62" s="379">
        <v>-9.6999999999999993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v7cHNkc/c0cbBmq2/v8eHqzjl11x+goiuBJXbYpfweX9DUCOMq5nMuHaXQzsqQC3pjMqBjQ9NzafXyfBOagMg==" saltValue="WqLVvNmtJ1Jd4Kv76iNB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103"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557</v>
      </c>
    </row>
    <row r="120" spans="125:125" ht="13.5" hidden="1" customHeight="1"/>
    <row r="121" spans="125:125" ht="13.5" hidden="1" customHeight="1">
      <c r="DU121" s="292"/>
    </row>
  </sheetData>
  <sheetProtection algorithmName="SHA-512" hashValue="ymYnDkcuhRTVKXlNEauR6n5Qr7MLvgmBQtQADXfEo4C4tqNJKwmTk+KSNbd7n1RQ5iGiCnIw+IItwjXuBq4vJw==" saltValue="kvij1MietNmCa6lHwkv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558</v>
      </c>
    </row>
  </sheetData>
  <sheetProtection algorithmName="SHA-512" hashValue="yxk6xqTq0zaoV1a8e/35k5hH0FPWFRNB6JQ8z/TfN+MNGUzsHnrhDdAGESSDD10V2wTPELd6Oexh0bCtj3KVOw==" saltValue="r+5lEEz1oVfnaMiUHlhS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8" t="s">
        <v>3</v>
      </c>
      <c r="D47" s="1238"/>
      <c r="E47" s="1239"/>
      <c r="F47" s="11">
        <v>50.31</v>
      </c>
      <c r="G47" s="12">
        <v>47.51</v>
      </c>
      <c r="H47" s="12">
        <v>46.84</v>
      </c>
      <c r="I47" s="12">
        <v>46.53</v>
      </c>
      <c r="J47" s="13">
        <v>44.85</v>
      </c>
    </row>
    <row r="48" spans="2:10" ht="57.75" customHeight="1">
      <c r="B48" s="14"/>
      <c r="C48" s="1240" t="s">
        <v>4</v>
      </c>
      <c r="D48" s="1240"/>
      <c r="E48" s="1241"/>
      <c r="F48" s="15">
        <v>7.61</v>
      </c>
      <c r="G48" s="16">
        <v>8.7200000000000006</v>
      </c>
      <c r="H48" s="16">
        <v>8.39</v>
      </c>
      <c r="I48" s="16">
        <v>9.56</v>
      </c>
      <c r="J48" s="17">
        <v>11.94</v>
      </c>
    </row>
    <row r="49" spans="2:10" ht="57.75" customHeight="1" thickBot="1">
      <c r="B49" s="18"/>
      <c r="C49" s="1242" t="s">
        <v>5</v>
      </c>
      <c r="D49" s="1242"/>
      <c r="E49" s="1243"/>
      <c r="F49" s="19" t="s">
        <v>564</v>
      </c>
      <c r="G49" s="20" t="s">
        <v>565</v>
      </c>
      <c r="H49" s="20" t="s">
        <v>566</v>
      </c>
      <c r="I49" s="20" t="s">
        <v>567</v>
      </c>
      <c r="J49" s="21" t="s">
        <v>568</v>
      </c>
    </row>
    <row r="50" spans="2:10" ht="13.5" customHeight="1"/>
  </sheetData>
  <sheetProtection algorithmName="SHA-512" hashValue="sGFbIYNud9LktGWXikTaHXpUv8fnVV57/hTQpkXYmlZz94C/GWimOvJZCuUwBxA2eA+mZ8wnqjJGkl9lVbORfw==" saltValue="mWYTpSBdOJQg0glhcloI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2022-09-13T02:46:49Z</cp:lastPrinted>
  <dcterms:created xsi:type="dcterms:W3CDTF">2022-02-02T05:37:58Z</dcterms:created>
  <dcterms:modified xsi:type="dcterms:W3CDTF">2022-09-26T11:42:42Z</dcterms:modified>
  <cp:category/>
</cp:coreProperties>
</file>