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26730" windowHeight="9585" tabRatio="7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<sst xmlns="http://schemas.openxmlformats.org/spreadsheetml/2006/main" count="1199" uniqueCount="632">
  <si>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</si>
  <si>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</si>
  <si>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</si>
  <si>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</si>
  <si>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</si>
  <si>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</si>
  <si>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</si>
  <si>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</si>
  <si>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</si>
  <si>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</si>
  <si>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</si>
  <si>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</si>
  <si>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</si>
  <si>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</si>
  <si>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</si>
  <si>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</si>
  <si>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</si>
  <si>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</si>
  <si>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</si>
  <si>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</si>
  <si>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</si>
  <si>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</si>
  <si>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</si>
  <si>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</si>
  <si>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</si>
  <si>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</si>
  <si>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</si>
  <si>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</si>
  <si>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</si>
  <si>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</si>
  <si>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</si>
  <si>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</si>
  <si>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</si>
  <si>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</si>
  <si>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</si>
  <si>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</si>
  <si>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</si>
  <si>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</si>
  <si>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</si>
  <si>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</si>
  <si>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</si>
  <si>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</si>
  <si>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</si>
  <si>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</si>
  <si>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</si>
  <si>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</si>
  <si>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</si>
  <si>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</si>
  <si>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</si>
  <si>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</si>
  <si>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</si>
  <si>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</si>
  <si>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</si>
  <si>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</si>
  <si>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</si>
  <si>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</si>
  <si>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</si>
  <si>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</si>
  <si>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</si>
  <si>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</si>
  <si>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</si>
  <si>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</si>
  <si>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</si>
  <si>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</si>
  <si>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</si>
  <si>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</si>
  <si>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</si>
  <si>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</si>
  <si>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</si>
  <si>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</si>
  <si>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</si>
  <si>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</si>
  <si>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</si>
  <si>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</si>
  <si>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</si>
  <si>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</si>
  <si>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</si>
  <si>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</si>
  <si>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</si>
  <si>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</si>
  <si>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</si>
  <si>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</si>
  <si>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</si>
  <si>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</si>
  <si>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</si>
  <si>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</si>
  <si>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</si>
  <si>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</si>
  <si>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</si>
  <si>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</si>
  <si>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</si>
  <si>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</si>
  <si>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</si>
  <si>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</si>
  <si>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</si>
  <si>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</si>
  <si>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</si>
  <si>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</si>
  <si>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</si>
  <si>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</si>
  <si>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</si>
  <si>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</si>
  <si>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</si>
  <si>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</si>
  <si>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</si>
  <si>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</si>
  <si>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</si>
  <si>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</si>
  <si>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</si>
  <si>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</si>
  <si>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</si>
  <si>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</si>
  <si>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</si>
  <si>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</si>
  <si>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</si>
  <si>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</si>
  <si>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</si>
  <si>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</si>
  <si>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</si>
  <si>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</si>
  <si>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</si>
  <si>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</si>
  <si>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</si>
  <si>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</si>
  <si>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</si>
  <si>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</si>
  <si>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</si>
  <si>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</si>
  <si>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</si>
  <si>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</si>
  <si>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</si>
  <si>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</si>
  <si>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</si>
  <si>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</si>
  <si>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</si>
  <si>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</si>
  <si>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</si>
  <si>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</si>
  <si>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</si>
  <si>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</si>
  <si>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</si>
  <si>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</si>
  <si>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</si>
  <si>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</si>
  <si>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</si>
  <si>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</si>
  <si>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</si>
  <si>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</si>
  <si>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</si>
  <si>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</si>
  <si>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</si>
  <si>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</si>
  <si>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</si>
  <si>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</si>
  <si>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</si>
  <si>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</si>
  <si>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</si>
  <si>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</si>
  <si>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</si>
  <si>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</si>
  <si>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</si>
  <si>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</si>
  <si>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</si>
  <si>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</si>
  <si>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</si>
  <si>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</si>
  <si>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</si>
  <si>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</si>
  <si>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</si>
  <si>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</si>
  <si>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</si>
  <si>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</si>
  <si>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</si>
  <si>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</si>
  <si>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</si>
  <si>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</si>
  <si>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</si>
  <si>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</si>
  <si>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</si>
  <si>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</si>
  <si>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</si>
  <si>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</si>
  <si>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</si>
  <si>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</si>
  <si>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</si>
  <si>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</si>
  <si>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</si>
  <si>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</si>
  <si>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</si>
  <si>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</si>
  <si>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</si>
  <si>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</si>
  <si>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</si>
  <si>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</si>
  <si>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</si>
  <si>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</si>
  <si>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</si>
  <si>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</si>
  <si>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</si>
  <si>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</si>
  <si>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</si>
  <si>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</si>
  <si>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</si>
  <si>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</si>
  <si>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</si>
  <si>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</si>
  <si>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</si>
  <si>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</si>
  <si>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</si>
  <si>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</si>
  <si>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</si>
  <si>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</si>
  <si>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</si>
  <si>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</si>
  <si>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</si>
  <si>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</si>
  <si>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</si>
  <si>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三重県大台町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</si>
  <si>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</si>
  <si>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</si>
  <si>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</si>
  <si>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</si>
  <si>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</si>
  <si>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</si>
  <si>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</si>
  <si>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</si>
  <si>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</si>
  <si>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</si>
  <si>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</si>
  <si>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</si>
  <si>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</si>
  <si>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</si>
  <si>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</si>
  <si>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</si>
  <si>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</si>
  <si>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</si>
  <si>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</si>
  <si>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</si>
  <si>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</si>
  <si>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</si>
  <si>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</si>
  <si>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</si>
  <si>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</si>
  <si>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</si>
  <si>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</si>
  <si>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</si>
  <si>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</si>
  <si>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</si>
  <si>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</si>
  <si>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</si>
  <si>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</si>
  <si>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</si>
  <si>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</si>
  <si>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</si>
  <si>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</si>
  <si>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</si>
  <si>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</si>
  <si>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</si>
  <si>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</si>
  <si>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</si>
  <si>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</si>
  <si>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</si>
  <si>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</si>
  <si>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</si>
  <si>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</si>
  <si>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</si>
  <si>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</si>
  <si>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</si>
  <si>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</si>
  <si>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</si>
  <si>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</si>
  <si>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</si>
  <si>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</si>
  <si>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</si>
  <si>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</si>
  <si>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</si>
  <si>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</si>
  <si>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</si>
  <si>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</si>
  <si>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</si>
  <si>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</si>
  <si>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</si>
  <si>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</si>
  <si>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</si>
  <si>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</si>
  <si>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</si>
  <si>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</si>
  <si>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</si>
  <si>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</si>
  <si>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</si>
  <si>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</si>
  <si>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</si>
  <si>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</si>
  <si>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</si>
  <si>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</si>
  <si>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</si>
  <si>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</si>
  <si>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</si>
  <si>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</si>
  <si>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</si>
  <si>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</si>
  <si>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</si>
  <si>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</si>
  <si>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</si>
  <si>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</si>
  <si>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</si>
  <si>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</si>
  <si>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</si>
  <si>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</si>
  <si>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</si>
  <si>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</si>
  <si>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</si>
  <si>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</si>
  <si>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</si>
  <si>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</si>
  <si>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</si>
  <si>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</si>
  <si>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</si>
  <si>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</si>
  <si>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</si>
  <si>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</si>
  <si>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</si>
  <si>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</si>
  <si>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</si>
  <si>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</si>
  <si>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</si>
  <si>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</si>
  <si>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</si>
  <si>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</si>
  <si>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</si>
  <si>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</si>
  <si>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</si>
  <si>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</si>
  <si>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</si>
  <si>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</si>
  <si>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</si>
  <si>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</si>
  <si>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</si>
  <si>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</si>
  <si>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</si>
  <si>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</si>
  <si>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</si>
  <si>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</si>
  <si>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</si>
  <si>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</si>
  <si>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</si>
  <si>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</si>
  <si>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</si>
  <si>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</si>
  <si>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</si>
  <si>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</si>
  <si>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</si>
  <si>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</si>
  <si>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</si>
  <si>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</si>
  <si>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</si>
  <si>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</si>
  <si>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</si>
  <si>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</si>
  <si>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</si>
  <si>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</si>
  <si>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</si>
  <si>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</si>
  <si>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</si>
  <si>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</si>
  <si>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</si>
  <si>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</si>
  <si>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</si>
  <si>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</si>
  <si>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</si>
  <si>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</si>
  <si>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</si>
  <si>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</si>
  <si>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三重県大台町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</si>
  <si>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</si>
  <si>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</si>
  <si>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</si>
  <si>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</si>
  <si>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</si>
  <si>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</si>
  <si>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</si>
  <si>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</si>
  <si>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</si>
  <si>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</si>
  <si>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</si>
  <si>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</si>
  <si>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</si>
  <si>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</si>
  <si>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</si>
  <si>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</si>
  <si>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</si>
  <si>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</si>
  <si>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</si>
  <si>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</si>
  <si>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</si>
  <si>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</si>
  <si>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</si>
  <si>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</si>
  <si>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</si>
  <si>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</si>
  <si>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</si>
  <si>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</si>
  <si>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</si>
  <si>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</si>
  <si>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</si>
  <si>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</si>
  <si>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</si>
  <si>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</si>
  <si>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</si>
  <si>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</si>
  <si>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</si>
  <si>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</si>
  <si>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</si>
  <si>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</si>
  <si>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</si>
  <si>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</si>
  <si>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</si>
  <si>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</si>
  <si>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</si>
  <si>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</si>
  <si>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</si>
  <si>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</si>
  <si>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</si>
  <si>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</si>
  <si>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</si>
  <si>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</si>
  <si>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</si>
  <si>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</si>
  <si>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</si>
  <si>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</si>
  <si>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</si>
  <si>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</si>
  <si>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</si>
  <si>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</si>
  <si>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</si>
  <si>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</si>
  <si>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</si>
  <si>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</si>
  <si>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</si>
  <si>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</si>
  <si>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</si>
  <si>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</si>
  <si>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</si>
  <si>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</si>
  <si>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</si>
  <si>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</si>
  <si>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</si>
  <si>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</si>
  <si>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</si>
  <si>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</si>
  <si>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</si>
  <si>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</si>
  <si>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</si>
  <si>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</si>
  <si>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</si>
  <si>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</si>
  <si>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</si>
  <si>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</si>
  <si>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</si>
  <si>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</si>
  <si>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</si>
  <si>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</si>
  <si>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</si>
  <si>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</si>
  <si>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</si>
  <si>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</si>
  <si>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</si>
  <si>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</si>
  <si>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</si>
  <si>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</si>
  <si>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</si>
  <si>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</si>
  <si>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</si>
  <si>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</si>
  <si>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</si>
  <si>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</si>
  <si>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</si>
  <si>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</si>
  <si>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</si>
  <si>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</si>
  <si>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</si>
  <si>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</si>
  <si>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</si>
  <si>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</si>
  <si>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</si>
  <si>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</si>
  <si>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</si>
  <si>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</si>
  <si>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</si>
  <si>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</si>
  <si>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</si>
  <si>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</si>
  <si>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</si>
  <si>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</si>
  <si>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</si>
  <si>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</si>
  <si>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</si>
  <si>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</si>
  <si>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</si>
  <si>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</si>
  <si>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</si>
  <si>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</si>
  <si>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</si>
  <si>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</si>
  <si>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</si>
  <si>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</si>
  <si>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</si>
  <si>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</si>
  <si>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</si>
  <si>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</si>
  <si>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</si>
  <si>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</si>
  <si>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</si>
  <si>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</si>
  <si>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</si>
  <si>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</si>
  <si>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</si>
  <si>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</si>
  <si>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</si>
  <si>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</si>
  <si>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</si>
  <si>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</si>
  <si>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</si>
  <si>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</si>
  <si>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</si>
  <si>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</si>
  <si>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</si>
  <si>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</si>
  <si>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</si>
  <si>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</si>
  <si>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</si>
  <si>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</si>
  <si>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</si>
  <si>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</si>
  <si>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</si>
  <si>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</si>
  <si>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</si>
  <si>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</si>
  <si>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</si>
  <si>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</si>
  <si>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</si>
  <si>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</si>
  <si>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</si>
  <si>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</si>
  <si>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</si>
  <si>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</si>
  <si>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</si>
  <si>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</si>
  <si>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</si>
  <si>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</si>
  <si>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</si>
  <si>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</si>
  <si>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</si>
  <si>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</si>
  <si>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</si>
  <si>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</si>
  <si>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</si>
  <si>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</si>
  <si>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</si>
  <si>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</si>
  <si>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</si>
  <si>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</si>
  <si>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</si>
  <si>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</si>
  <si>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</si>
  <si>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</si>
  <si>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</si>
  <si>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</si>
  <si>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</si>
  <si>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</si>
  <si>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</si>
  <si>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</si>
  <si>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5.52</t>
  </si>
  <si>
    <t>▲ 1.73</t>
  </si>
  <si>
    <t>▲ 0.32</t>
  </si>
  <si>
    <t>一般会計</t>
  </si>
  <si>
    <t>介護保険事業特別会計</t>
  </si>
  <si>
    <t>水道事業会計</t>
  </si>
  <si>
    <t>生活排水処理事業特別会計</t>
  </si>
  <si>
    <t>国民健康保険事業特別会計</t>
  </si>
  <si>
    <t>後期高齢者医療事業特別会計</t>
  </si>
  <si>
    <t>その他会計（赤字）</t>
  </si>
  <si>
    <t>▲ 1.93</t>
  </si>
  <si>
    <t>▲ 0.00</t>
  </si>
  <si>
    <t>その他会計（黒字）</t>
  </si>
  <si>
    <t>（百万円）</t>
    <phoneticPr fontId="5"/>
  </si>
  <si>
    <t>H27末</t>
    <phoneticPr fontId="5"/>
  </si>
  <si>
    <t>H28末</t>
    <phoneticPr fontId="5"/>
  </si>
  <si>
    <t>H29末</t>
    <phoneticPr fontId="5"/>
  </si>
  <si>
    <t>H30末</t>
    <phoneticPr fontId="5"/>
  </si>
  <si>
    <t>R01末</t>
    <phoneticPr fontId="5"/>
  </si>
  <si>
    <t>フォレストファイターズ</t>
  </si>
  <si>
    <t>エム・エス・ピー</t>
  </si>
  <si>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</si>
  <si>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</si>
  <si>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</si>
  <si>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</si>
  <si>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</si>
  <si>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</si>
  <si>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</si>
  <si>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</si>
  <si>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　　　　　〃　(介護サービス事業特別会計）</t>
    <rPh sb="8" eb="10">
      <t>カイゴ</t>
    </rPh>
    <rPh sb="14" eb="16">
      <t>ジギョウ</t>
    </rPh>
    <rPh sb="16" eb="18">
      <t>トクベツ</t>
    </rPh>
    <rPh sb="18" eb="20">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</si>
  <si>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</si>
  <si>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（共同研修特別会計）</t>
    <rPh sb="11" eb="13">
      <t>キョウドウ</t>
    </rPh>
    <rPh sb="13" eb="15">
      <t>ケンシュウ</t>
    </rPh>
    <rPh sb="15" eb="17">
      <t>トクベツ</t>
    </rPh>
    <rPh sb="17" eb="19">
      <t>カイケイ</t>
    </rPh>
    <phoneticPr fontId="5"/>
  </si>
  <si>
    <t>　　　　　 〃　　　（デジタル地図特別会計）</t>
    <rPh sb="15" eb="17">
      <t>チズ</t>
    </rPh>
    <rPh sb="17" eb="19">
      <t>トクベツ</t>
    </rPh>
    <rPh sb="19" eb="21">
      <t>カイケイ</t>
    </rPh>
    <phoneticPr fontId="5"/>
  </si>
  <si>
    <t>　　　  〃　　　　（物品特別会計）</t>
    <rPh sb="11" eb="13">
      <t>ブッピン</t>
    </rPh>
    <rPh sb="13" eb="15">
      <t>トクベツ</t>
    </rPh>
    <rPh sb="15" eb="17">
      <t>カイケイ</t>
    </rPh>
    <phoneticPr fontId="5"/>
  </si>
  <si>
    <t>　　　　　 〃　　　（退職手当特別会計）</t>
    <rPh sb="11" eb="13">
      <t>タイショク</t>
    </rPh>
    <rPh sb="13" eb="15">
      <t>テアテ</t>
    </rPh>
    <rPh sb="15" eb="17">
      <t>トクベツ</t>
    </rPh>
    <rPh sb="17" eb="19">
      <t>カイケイ</t>
    </rPh>
    <phoneticPr fontId="5"/>
  </si>
  <si>
    <t>　　　  〃　　　　（公平委員会特別会計）</t>
    <rPh sb="11" eb="13">
      <t>コウヘイ</t>
    </rPh>
    <rPh sb="13" eb="16">
      <t>イインカイ</t>
    </rPh>
    <rPh sb="16" eb="18">
      <t>トクベツ</t>
    </rPh>
    <rPh sb="18" eb="20">
      <t>カイケイ</t>
    </rPh>
    <phoneticPr fontId="5"/>
  </si>
  <si>
    <t>　　　  〃　　　　（消防救急無線特別会計）</t>
    <rPh sb="11" eb="13">
      <t>ショウボウ</t>
    </rPh>
    <rPh sb="13" eb="15">
      <t>キュウキュウ</t>
    </rPh>
    <rPh sb="15" eb="17">
      <t>ムセン</t>
    </rPh>
    <rPh sb="17" eb="19">
      <t>トクベツ</t>
    </rPh>
    <rPh sb="19" eb="21">
      <t>カイケイ</t>
    </rPh>
    <phoneticPr fontId="5"/>
  </si>
  <si>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5"/>
  </si>
  <si>
    <t>　　　　〃　　（滞納整理拡充事業特別会計）</t>
    <rPh sb="8" eb="10">
      <t>タイノウ</t>
    </rPh>
    <rPh sb="10" eb="12">
      <t>セイリ</t>
    </rPh>
    <rPh sb="12" eb="14">
      <t>カクジュウ</t>
    </rPh>
    <rPh sb="14" eb="16">
      <t>ジギョウ</t>
    </rPh>
    <rPh sb="16" eb="18">
      <t>トクベツ</t>
    </rPh>
    <rPh sb="18" eb="20">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</si>
  <si>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</si>
  <si>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</si>
  <si>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合併振興基金</t>
    <rPh sb="0" eb="6">
      <t>ガッペイシンコウキキン</t>
    </rPh>
    <phoneticPr fontId="5"/>
  </si>
  <si>
    <t>学校建設基金</t>
    <rPh sb="0" eb="6">
      <t>ガッコウケンセツキキン</t>
    </rPh>
    <phoneticPr fontId="5"/>
  </si>
  <si>
    <t>地場産業振興基金</t>
    <rPh sb="0" eb="8">
      <t>ジバサンギョウシンコウキキン</t>
    </rPh>
    <phoneticPr fontId="5"/>
  </si>
  <si>
    <t>若者住宅維持管理基金</t>
    <rPh sb="0" eb="2">
      <t>ワカモノ</t>
    </rPh>
    <rPh sb="2" eb="4">
      <t>ジュウタク</t>
    </rPh>
    <rPh sb="4" eb="6">
      <t>イジ</t>
    </rPh>
    <rPh sb="6" eb="8">
      <t>カンリ</t>
    </rPh>
    <rPh sb="8" eb="10">
      <t>キキン</t>
    </rPh>
    <phoneticPr fontId="5"/>
  </si>
  <si>
    <t>森林環境譲与税基金</t>
    <rPh sb="0" eb="9">
      <t>シンリンカンキョウジョウヨゼイキキン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</si>
  <si>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</si>
  <si>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</si>
  <si>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</si>
  <si>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</si>
  <si>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</si>
  <si>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</si>
  <si>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</si>
  <si>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</si>
  <si>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</si>
  <si>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</si>
  <si>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</si>
  <si>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</si>
  <si>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町債発行の抑制を図ってきた結果、将来負担比率は減少しているが、類似団体よりも高い水準である一方、有形固定資産減価償却率は類似団体よりも低い水準となっている。これは、平成22年度から保育園、診療所及び集会所などの公共施設の更新を進め、平成30年度には宮川特産品加工施設と日進保育園の更新事業が、令和元年度には大台町B&amp;G海洋センターの更新事業の大半が完成したことから、当該事業に係る町債残高が多額になっている一方で、老朽化した公共施設が更新されてきたことによるものである。
　今後は、平成28年度に策定した公共施設等総合管理計画や現在策定を進める個別施設計画に基づき、更新ありきの視点から複合化、集合化や長寿命化など、新たな視点の取組みや、廃止された公共施設の除却を計画的に進めていく必要がある。</t>
    <phoneticPr fontId="5"/>
  </si>
  <si>
    <t>　将来負担比率については、類似団体と比較して高くなっている。
　過去における統合簡易水道整備事業、大台厚生新病院整備に対する支援、メディカルセンターの整備など、公営企業会計における公債費への繰出し及び出資や普通会計での地方債発行が影響していると考えられる。
　これらの指標が今後悪化することがないよう、現在、町債発行の抑制に取り組んでおり、引続き町債残高などの適正化に取り組んで行く必要がある。</t>
    <rPh sb="32" eb="34">
      <t>カコ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</si>
</sst>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DDFB-4B06-96FB-E3C512C615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113025</c:v>
                </c:pt>
                <c:pt idx="1">
                  <c:v>118536</c:v>
                </c:pt>
                <c:pt idx="2">
                  <c:v>122330</c:v>
                </c:pt>
                <c:pt idx="3">
                  <c:v>85527</c:v>
                </c:pt>
                <c:pt idx="4">
                  <c:v>61358</c:v>
                </c:pt>
              </c:numCache>
            </c:numRef>
          </c:val>
          <c:smooth val="0"/>
          <c:extLst>
            <c:ext xmlns:c16="http://schemas.microsoft.com/office/drawing/2014/chart" uri="{C3380CC4-5D6E-409C-BE32-E72D297353CC}">
              <c16:uniqueId val="{00000001-DDFB-4B06-96FB-E3C512C615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3.76</c:v>
                </c:pt>
                <c:pt idx="1">
                  <c:v>2.81</c:v>
                </c:pt>
                <c:pt idx="2">
                  <c:v>2.82</c:v>
                </c:pt>
                <c:pt idx="3">
                  <c:v>3.37</c:v>
                </c:pt>
                <c:pt idx="4">
                  <c:v>3.31</c:v>
                </c:pt>
              </c:numCache>
            </c:numRef>
          </c:val>
          <c:extLst>
            <c:ext xmlns:c16="http://schemas.microsoft.com/office/drawing/2014/chart" uri="{C3380CC4-5D6E-409C-BE32-E72D297353CC}">
              <c16:uniqueId val="{00000000-7ABE-411E-9903-C8C1C08F41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54.22</c:v>
                </c:pt>
                <c:pt idx="1">
                  <c:v>51.57</c:v>
                </c:pt>
                <c:pt idx="2">
                  <c:v>48.99</c:v>
                </c:pt>
                <c:pt idx="3">
                  <c:v>47.14</c:v>
                </c:pt>
                <c:pt idx="4">
                  <c:v>45.48</c:v>
                </c:pt>
              </c:numCache>
            </c:numRef>
          </c:val>
          <c:extLst>
            <c:ext xmlns:c16="http://schemas.microsoft.com/office/drawing/2014/chart" uri="{C3380CC4-5D6E-409C-BE32-E72D297353CC}">
              <c16:uniqueId val="{00000001-7ABE-411E-9903-C8C1C08F41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2.4700000000000002</c:v>
                </c:pt>
                <c:pt idx="1">
                  <c:v>-5.52</c:v>
                </c:pt>
                <c:pt idx="2">
                  <c:v>-1.73</c:v>
                </c:pt>
                <c:pt idx="3">
                  <c:v>-0.32</c:v>
                </c:pt>
                <c:pt idx="4">
                  <c:v>0.17</c:v>
                </c:pt>
              </c:numCache>
            </c:numRef>
          </c:val>
          <c:smooth val="0"/>
          <c:extLst>
            <c:ext xmlns:c16="http://schemas.microsoft.com/office/drawing/2014/chart" uri="{C3380CC4-5D6E-409C-BE32-E72D297353CC}">
              <c16:uniqueId val="{00000002-7ABE-411E-9903-C8C1C08F41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14A1-4CE5-823C-9EC45FF581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1.93</c:v>
                </c:pt>
                <c:pt idx="1">
                  <c:v>#N/A</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A1-4CE5-823C-9EC45FF581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A1-4CE5-823C-9EC45FF581E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4A1-4CE5-823C-9EC45FF581E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0.05</c:v>
                </c:pt>
                <c:pt idx="4">
                  <c:v>#N/A</c:v>
                </c:pt>
                <c:pt idx="5">
                  <c:v>0.04</c:v>
                </c:pt>
                <c:pt idx="6">
                  <c:v>#N/A</c:v>
                </c:pt>
                <c:pt idx="7">
                  <c:v>0</c:v>
                </c:pt>
                <c:pt idx="8">
                  <c:v>#N/A</c:v>
                </c:pt>
                <c:pt idx="9">
                  <c:v>0</c:v>
                </c:pt>
              </c:numCache>
            </c:numRef>
          </c:val>
          <c:extLst>
            <c:ext xmlns:c16="http://schemas.microsoft.com/office/drawing/2014/chart" uri="{C3380CC4-5D6E-409C-BE32-E72D297353CC}">
              <c16:uniqueId val="{00000004-14A1-4CE5-823C-9EC45FF581E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2.87</c:v>
                </c:pt>
                <c:pt idx="2">
                  <c:v>#N/A</c:v>
                </c:pt>
                <c:pt idx="3">
                  <c:v>1.19</c:v>
                </c:pt>
                <c:pt idx="4">
                  <c:v>#N/A</c:v>
                </c:pt>
                <c:pt idx="5">
                  <c:v>0.27</c:v>
                </c:pt>
                <c:pt idx="6">
                  <c:v>#N/A</c:v>
                </c:pt>
                <c:pt idx="7">
                  <c:v>0.43</c:v>
                </c:pt>
                <c:pt idx="8">
                  <c:v>#N/A</c:v>
                </c:pt>
                <c:pt idx="9">
                  <c:v>0.13</c:v>
                </c:pt>
              </c:numCache>
            </c:numRef>
          </c:val>
          <c:extLst>
            <c:ext xmlns:c16="http://schemas.microsoft.com/office/drawing/2014/chart" uri="{C3380CC4-5D6E-409C-BE32-E72D297353CC}">
              <c16:uniqueId val="{00000005-14A1-4CE5-823C-9EC45FF581E7}"/>
            </c:ext>
          </c:extLst>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0.11</c:v>
                </c:pt>
                <c:pt idx="4">
                  <c:v>#N/A</c:v>
                </c:pt>
                <c:pt idx="5">
                  <c:v>0.12</c:v>
                </c:pt>
                <c:pt idx="6">
                  <c:v>#N/A</c:v>
                </c:pt>
                <c:pt idx="7">
                  <c:v>0.11</c:v>
                </c:pt>
                <c:pt idx="8">
                  <c:v>#N/A</c:v>
                </c:pt>
                <c:pt idx="9">
                  <c:v>0.23</c:v>
                </c:pt>
              </c:numCache>
            </c:numRef>
          </c:val>
          <c:extLst>
            <c:ext xmlns:c16="http://schemas.microsoft.com/office/drawing/2014/chart" uri="{C3380CC4-5D6E-409C-BE32-E72D297353CC}">
              <c16:uniqueId val="{00000006-14A1-4CE5-823C-9EC45FF581E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0.93</c:v>
                </c:pt>
                <c:pt idx="4">
                  <c:v>#N/A</c:v>
                </c:pt>
                <c:pt idx="5">
                  <c:v>1.04</c:v>
                </c:pt>
                <c:pt idx="6">
                  <c:v>#N/A</c:v>
                </c:pt>
                <c:pt idx="7">
                  <c:v>1.1599999999999999</c:v>
                </c:pt>
                <c:pt idx="8">
                  <c:v>#N/A</c:v>
                </c:pt>
                <c:pt idx="9">
                  <c:v>1.24</c:v>
                </c:pt>
              </c:numCache>
            </c:numRef>
          </c:val>
          <c:extLst>
            <c:ext xmlns:c16="http://schemas.microsoft.com/office/drawing/2014/chart" uri="{C3380CC4-5D6E-409C-BE32-E72D297353CC}">
              <c16:uniqueId val="{00000007-14A1-4CE5-823C-9EC45FF581E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0.74</c:v>
                </c:pt>
                <c:pt idx="2">
                  <c:v>#N/A</c:v>
                </c:pt>
                <c:pt idx="3">
                  <c:v>0.73</c:v>
                </c:pt>
                <c:pt idx="4">
                  <c:v>#N/A</c:v>
                </c:pt>
                <c:pt idx="5">
                  <c:v>0.83</c:v>
                </c:pt>
                <c:pt idx="6">
                  <c:v>#N/A</c:v>
                </c:pt>
                <c:pt idx="7">
                  <c:v>0.84</c:v>
                </c:pt>
                <c:pt idx="8">
                  <c:v>#N/A</c:v>
                </c:pt>
                <c:pt idx="9">
                  <c:v>1.25</c:v>
                </c:pt>
              </c:numCache>
            </c:numRef>
          </c:val>
          <c:extLst>
            <c:ext xmlns:c16="http://schemas.microsoft.com/office/drawing/2014/chart" uri="{C3380CC4-5D6E-409C-BE32-E72D297353CC}">
              <c16:uniqueId val="{00000008-14A1-4CE5-823C-9EC45FF581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3.75</c:v>
                </c:pt>
                <c:pt idx="2">
                  <c:v>#N/A</c:v>
                </c:pt>
                <c:pt idx="3">
                  <c:v>2.81</c:v>
                </c:pt>
                <c:pt idx="4">
                  <c:v>#N/A</c:v>
                </c:pt>
                <c:pt idx="5">
                  <c:v>2.81</c:v>
                </c:pt>
                <c:pt idx="6">
                  <c:v>#N/A</c:v>
                </c:pt>
                <c:pt idx="7">
                  <c:v>3.36</c:v>
                </c:pt>
                <c:pt idx="8">
                  <c:v>#N/A</c:v>
                </c:pt>
                <c:pt idx="9">
                  <c:v>3.31</c:v>
                </c:pt>
              </c:numCache>
            </c:numRef>
          </c:val>
          <c:extLst>
            <c:ext xmlns:c16="http://schemas.microsoft.com/office/drawing/2014/chart" uri="{C3380CC4-5D6E-409C-BE32-E72D297353CC}">
              <c16:uniqueId val="{00000009-14A1-4CE5-823C-9EC45FF581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960</c:v>
                </c:pt>
                <c:pt idx="5">
                  <c:v>992</c:v>
                </c:pt>
                <c:pt idx="8">
                  <c:v>1109</c:v>
                </c:pt>
                <c:pt idx="11">
                  <c:v>1091</c:v>
                </c:pt>
                <c:pt idx="14">
                  <c:v>1099</c:v>
                </c:pt>
              </c:numCache>
            </c:numRef>
          </c:val>
          <c:extLst>
            <c:ext xmlns:c16="http://schemas.microsoft.com/office/drawing/2014/chart" uri="{C3380CC4-5D6E-409C-BE32-E72D297353CC}">
              <c16:uniqueId val="{00000000-BEDB-4554-87E3-81C6689FAB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DB-4554-87E3-81C6689FAB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DB-4554-87E3-81C6689FAB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31</c:v>
                </c:pt>
                <c:pt idx="6">
                  <c:v>29</c:v>
                </c:pt>
                <c:pt idx="9">
                  <c:v>29</c:v>
                </c:pt>
                <c:pt idx="12">
                  <c:v>16</c:v>
                </c:pt>
              </c:numCache>
            </c:numRef>
          </c:val>
          <c:extLst>
            <c:ext xmlns:c16="http://schemas.microsoft.com/office/drawing/2014/chart" uri="{C3380CC4-5D6E-409C-BE32-E72D297353CC}">
              <c16:uniqueId val="{00000003-BEDB-4554-87E3-81C6689FAB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220</c:v>
                </c:pt>
                <c:pt idx="3">
                  <c:v>195</c:v>
                </c:pt>
                <c:pt idx="6">
                  <c:v>206</c:v>
                </c:pt>
                <c:pt idx="9">
                  <c:v>175</c:v>
                </c:pt>
                <c:pt idx="12">
                  <c:v>185</c:v>
                </c:pt>
              </c:numCache>
            </c:numRef>
          </c:val>
          <c:extLst>
            <c:ext xmlns:c16="http://schemas.microsoft.com/office/drawing/2014/chart" uri="{C3380CC4-5D6E-409C-BE32-E72D297353CC}">
              <c16:uniqueId val="{00000004-BEDB-4554-87E3-81C6689FAB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DB-4554-87E3-81C6689FAB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DB-4554-87E3-81C6689FAB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1036</c:v>
                </c:pt>
                <c:pt idx="3">
                  <c:v>1114</c:v>
                </c:pt>
                <c:pt idx="6">
                  <c:v>1203</c:v>
                </c:pt>
                <c:pt idx="9">
                  <c:v>1213</c:v>
                </c:pt>
                <c:pt idx="12">
                  <c:v>1178</c:v>
                </c:pt>
              </c:numCache>
            </c:numRef>
          </c:val>
          <c:extLst>
            <c:ext xmlns:c16="http://schemas.microsoft.com/office/drawing/2014/chart" uri="{C3380CC4-5D6E-409C-BE32-E72D297353CC}">
              <c16:uniqueId val="{00000007-BEDB-4554-87E3-81C6689FAB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333</c:v>
                </c:pt>
                <c:pt idx="2">
                  <c:v>#N/A</c:v>
                </c:pt>
                <c:pt idx="3">
                  <c:v>#N/A</c:v>
                </c:pt>
                <c:pt idx="4">
                  <c:v>348</c:v>
                </c:pt>
                <c:pt idx="5">
                  <c:v>#N/A</c:v>
                </c:pt>
                <c:pt idx="6">
                  <c:v>#N/A</c:v>
                </c:pt>
                <c:pt idx="7">
                  <c:v>329</c:v>
                </c:pt>
                <c:pt idx="8">
                  <c:v>#N/A</c:v>
                </c:pt>
                <c:pt idx="9">
                  <c:v>#N/A</c:v>
                </c:pt>
                <c:pt idx="10">
                  <c:v>326</c:v>
                </c:pt>
                <c:pt idx="11">
                  <c:v>#N/A</c:v>
                </c:pt>
                <c:pt idx="12">
                  <c:v>#N/A</c:v>
                </c:pt>
                <c:pt idx="13">
                  <c:v>280</c:v>
                </c:pt>
                <c:pt idx="14">
                  <c:v>#N/A</c:v>
                </c:pt>
              </c:numCache>
            </c:numRef>
          </c:val>
          <c:smooth val="0"/>
          <c:extLst>
            <c:ext xmlns:c16="http://schemas.microsoft.com/office/drawing/2014/chart" uri="{C3380CC4-5D6E-409C-BE32-E72D297353CC}">
              <c16:uniqueId val="{00000008-BEDB-4554-87E3-81C6689FAB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10300</c:v>
                </c:pt>
                <c:pt idx="5">
                  <c:v>9911</c:v>
                </c:pt>
                <c:pt idx="8">
                  <c:v>9428</c:v>
                </c:pt>
                <c:pt idx="11">
                  <c:v>8916</c:v>
                </c:pt>
                <c:pt idx="14">
                  <c:v>8311</c:v>
                </c:pt>
              </c:numCache>
            </c:numRef>
          </c:val>
          <c:extLst>
            <c:ext xmlns:c16="http://schemas.microsoft.com/office/drawing/2014/chart" uri="{C3380CC4-5D6E-409C-BE32-E72D297353CC}">
              <c16:uniqueId val="{00000000-95E5-4833-838C-70EFED749E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0</c:v>
                </c:pt>
                <c:pt idx="11">
                  <c:v>0</c:v>
                </c:pt>
                <c:pt idx="14">
                  <c:v>0</c:v>
                </c:pt>
              </c:numCache>
            </c:numRef>
          </c:val>
          <c:extLst>
            <c:ext xmlns:c16="http://schemas.microsoft.com/office/drawing/2014/chart" uri="{C3380CC4-5D6E-409C-BE32-E72D297353CC}">
              <c16:uniqueId val="{00000001-95E5-4833-838C-70EFED749E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3678</c:v>
                </c:pt>
                <c:pt idx="5">
                  <c:v>3449</c:v>
                </c:pt>
                <c:pt idx="8">
                  <c:v>3290</c:v>
                </c:pt>
                <c:pt idx="11">
                  <c:v>3399</c:v>
                </c:pt>
                <c:pt idx="14">
                  <c:v>3554</c:v>
                </c:pt>
              </c:numCache>
            </c:numRef>
          </c:val>
          <c:extLst>
            <c:ext xmlns:c16="http://schemas.microsoft.com/office/drawing/2014/chart" uri="{C3380CC4-5D6E-409C-BE32-E72D297353CC}">
              <c16:uniqueId val="{00000002-95E5-4833-838C-70EFED749E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E5-4833-838C-70EFED749E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E5-4833-838C-70EFED749E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E5-4833-838C-70EFED749E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1418</c:v>
                </c:pt>
                <c:pt idx="3">
                  <c:v>1361</c:v>
                </c:pt>
                <c:pt idx="6">
                  <c:v>1321</c:v>
                </c:pt>
                <c:pt idx="9">
                  <c:v>1293</c:v>
                </c:pt>
                <c:pt idx="12">
                  <c:v>1265</c:v>
                </c:pt>
              </c:numCache>
            </c:numRef>
          </c:val>
          <c:extLst>
            <c:ext xmlns:c16="http://schemas.microsoft.com/office/drawing/2014/chart" uri="{C3380CC4-5D6E-409C-BE32-E72D297353CC}">
              <c16:uniqueId val="{00000006-95E5-4833-838C-70EFED749E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154</c:v>
                </c:pt>
                <c:pt idx="3">
                  <c:v>121</c:v>
                </c:pt>
                <c:pt idx="6">
                  <c:v>89</c:v>
                </c:pt>
                <c:pt idx="9">
                  <c:v>57</c:v>
                </c:pt>
                <c:pt idx="12">
                  <c:v>71</c:v>
                </c:pt>
              </c:numCache>
            </c:numRef>
          </c:val>
          <c:extLst>
            <c:ext xmlns:c16="http://schemas.microsoft.com/office/drawing/2014/chart" uri="{C3380CC4-5D6E-409C-BE32-E72D297353CC}">
              <c16:uniqueId val="{00000007-95E5-4833-838C-70EFED749E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3634</c:v>
                </c:pt>
                <c:pt idx="3">
                  <c:v>3317</c:v>
                </c:pt>
                <c:pt idx="6">
                  <c:v>3016</c:v>
                </c:pt>
                <c:pt idx="9">
                  <c:v>2842</c:v>
                </c:pt>
                <c:pt idx="12">
                  <c:v>2637</c:v>
                </c:pt>
              </c:numCache>
            </c:numRef>
          </c:val>
          <c:extLst>
            <c:ext xmlns:c16="http://schemas.microsoft.com/office/drawing/2014/chart" uri="{C3380CC4-5D6E-409C-BE32-E72D297353CC}">
              <c16:uniqueId val="{00000008-95E5-4833-838C-70EFED749E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E5-4833-838C-70EFED749E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10869</c:v>
                </c:pt>
                <c:pt idx="3">
                  <c:v>10488</c:v>
                </c:pt>
                <c:pt idx="6">
                  <c:v>10019</c:v>
                </c:pt>
                <c:pt idx="9">
                  <c:v>9519</c:v>
                </c:pt>
                <c:pt idx="12">
                  <c:v>8971</c:v>
                </c:pt>
              </c:numCache>
            </c:numRef>
          </c:val>
          <c:extLst>
            <c:ext xmlns:c16="http://schemas.microsoft.com/office/drawing/2014/chart" uri="{C3380CC4-5D6E-409C-BE32-E72D297353CC}">
              <c16:uniqueId val="{0000000A-95E5-4833-838C-70EFED749E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2095</c:v>
                </c:pt>
                <c:pt idx="2">
                  <c:v>#N/A</c:v>
                </c:pt>
                <c:pt idx="3">
                  <c:v>#N/A</c:v>
                </c:pt>
                <c:pt idx="4">
                  <c:v>1926</c:v>
                </c:pt>
                <c:pt idx="5">
                  <c:v>#N/A</c:v>
                </c:pt>
                <c:pt idx="6">
                  <c:v>#N/A</c:v>
                </c:pt>
                <c:pt idx="7">
                  <c:v>1726</c:v>
                </c:pt>
                <c:pt idx="8">
                  <c:v>#N/A</c:v>
                </c:pt>
                <c:pt idx="9">
                  <c:v>#N/A</c:v>
                </c:pt>
                <c:pt idx="10">
                  <c:v>1396</c:v>
                </c:pt>
                <c:pt idx="11">
                  <c:v>#N/A</c:v>
                </c:pt>
                <c:pt idx="12">
                  <c:v>#N/A</c:v>
                </c:pt>
                <c:pt idx="13">
                  <c:v>1078</c:v>
                </c:pt>
                <c:pt idx="14">
                  <c:v>#N/A</c:v>
                </c:pt>
              </c:numCache>
            </c:numRef>
          </c:val>
          <c:smooth val="0"/>
          <c:extLst>
            <c:ext xmlns:c16="http://schemas.microsoft.com/office/drawing/2014/chart" uri="{C3380CC4-5D6E-409C-BE32-E72D297353CC}">
              <c16:uniqueId val="{0000000B-95E5-4833-838C-70EFED749E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2279</c:v>
                </c:pt>
                <c:pt idx="1">
                  <c:v>2235</c:v>
                </c:pt>
                <c:pt idx="2">
                  <c:v>2240</c:v>
                </c:pt>
              </c:numCache>
            </c:numRef>
          </c:val>
          <c:extLst>
            <c:ext xmlns:c16="http://schemas.microsoft.com/office/drawing/2014/chart" uri="{C3380CC4-5D6E-409C-BE32-E72D297353CC}">
              <c16:uniqueId val="{00000000-656E-4CE6-8308-BA2D837220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71</c:v>
                </c:pt>
                <c:pt idx="1">
                  <c:v>72</c:v>
                </c:pt>
                <c:pt idx="2">
                  <c:v>92</c:v>
                </c:pt>
              </c:numCache>
            </c:numRef>
          </c:val>
          <c:extLst>
            <c:ext xmlns:c16="http://schemas.microsoft.com/office/drawing/2014/chart" uri="{C3380CC4-5D6E-409C-BE32-E72D297353CC}">
              <c16:uniqueId val="{00000001-656E-4CE6-8308-BA2D837220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1544</c:v>
                </c:pt>
                <c:pt idx="1">
                  <c:v>1660</c:v>
                </c:pt>
                <c:pt idx="2">
                  <c:v>1804</c:v>
                </c:pt>
              </c:numCache>
            </c:numRef>
          </c:val>
          <c:extLst>
            <c:ext xmlns:c16="http://schemas.microsoft.com/office/drawing/2014/chart" uri="{C3380CC4-5D6E-409C-BE32-E72D297353CC}">
              <c16:uniqueId val="{00000002-656E-4CE6-8308-BA2D837220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{5C920451-EA7D-4F86-9A06-E940126547B4}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417-447A-9DBB-192F5E2D25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{9890BD67-B612-40F0-AF91-CCD1C77CEEE6}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17-447A-9DBB-192F5E2D25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{D7DEB59A-3BF7-491F-A2EF-621F51C1F0D1}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17-447A-9DBB-192F5E2D25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{26591159-9538-4144-87F2-6BA7D7610C49}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17-447A-9DBB-192F5E2D25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{6A030E80-22D0-45F3-B4D1-46FE6119525F}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17-447A-9DBB-192F5E2D25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{0389F30E-5708-4D21-AC09-4A862DB67397}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417-447A-9DBB-192F5E2D25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{1EA500CC-9C71-4697-89D9-60F579C9CA26}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417-447A-9DBB-192F5E2D25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{2DA94359-3EE8-42C9-AD66-9755B4BF2BE7}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417-447A-9DBB-192F5E2D25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{EB9AC4F9-3A9A-42E2-968B-7A38D55228B1}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417-447A-9DBB-192F5E2D25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58.4</c:v>
                </c:pt>
                <c:pt idx="16">
                  <c:v>59.4</c:v>
                </c:pt>
                <c:pt idx="24">
                  <c:v>60.9</c:v>
                </c:pt>
                <c:pt idx="32">
                  <c:v>62.6</c:v>
                </c:pt>
              </c:numCache>
            </c:numRef>
          </c:xVal>
          <c:yVal>
            <c:numRef>
              <c:f>公会計指標分析・財政指標組合せ分析表!$BP$51:$DC$51</c:f>
              <c:numCache>
                <c:formatCode>#,##0.0;"▲ "#,##0.0</c:formatCode>
                <c:ptCount val="40"/>
                <c:pt idx="0">
                  <c:v>55.5</c:v>
                </c:pt>
                <c:pt idx="8">
                  <c:v>53.7</c:v>
                </c:pt>
                <c:pt idx="16">
                  <c:v>48.7</c:v>
                </c:pt>
                <c:pt idx="24">
                  <c:v>38.200000000000003</c:v>
                </c:pt>
                <c:pt idx="32">
                  <c:v>28.1</c:v>
                </c:pt>
              </c:numCache>
            </c:numRef>
          </c:yVal>
          <c:smooth val="0"/>
          <c:extLst>
            <c:ext xmlns:c16="http://schemas.microsoft.com/office/drawing/2014/chart" uri="{C3380CC4-5D6E-409C-BE32-E72D297353CC}">
              <c16:uniqueId val="{00000009-D417-447A-9DBB-192F5E2D25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{09030E57-B188-4374-99A4-9726BECF9017}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417-447A-9DBB-192F5E2D25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{7962F40A-1463-446D-926E-53E57162DCC2}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17-447A-9DBB-192F5E2D25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{F03570DB-E93B-4262-B9A9-0B13035D6BE2}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17-447A-9DBB-192F5E2D25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{5EE4B7E2-294D-437D-825E-09FE33602A7A}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17-447A-9DBB-192F5E2D25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{7C20E3F2-CB5E-4BFD-8060-C782D9925C2C}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17-447A-9DBB-192F5E2D25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{88A343A3-FC83-4B87-B92D-E1DC6CC65980}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417-447A-9DBB-192F5E2D25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{623B4F33-F614-4613-9779-5D24895161EF}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417-447A-9DBB-192F5E2D25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{7CC035DD-A257-4FB2-B006-6D553355589A}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417-447A-9DBB-192F5E2D25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{896AAA08-8FD7-4345-B2C8-C0AACB5C5E99}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417-447A-9DBB-192F5E2D25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D417-447A-9DBB-192F5E2D2554}"/>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{8CB1AF79-B9A9-4CC0-85B0-34961A29935B}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8B-49FC-912A-7504753068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{B557083C-C961-4D22-9DD2-2C7F55C78511}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8B-49FC-912A-7504753068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{59F86817-7E65-43BA-ACD7-F5377130E865}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8B-49FC-912A-7504753068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{D0B12A8F-8670-4E04-A0DD-077B0BA65591}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8B-49FC-912A-7504753068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{D15CA65B-BB71-4247-A90F-FEE43CCE656B}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8B-49FC-912A-75047530686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{40009CD6-5835-4575-B318-9244E29C7C2A}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8B-49FC-912A-75047530686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{6851397E-FEC0-4DD0-82F3-103231AD2DB1}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8B-49FC-912A-75047530686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{ED012B30-48BD-4EF6-866F-4E3728FE8FCE}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8B-49FC-912A-75047530686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{A305EFF4-FB37-4998-8826-03EE3E7D409F}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8B-49FC-912A-7504753068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8.8000000000000007</c:v>
                </c:pt>
                <c:pt idx="16">
                  <c:v>9.1999999999999993</c:v>
                </c:pt>
                <c:pt idx="24">
                  <c:v>9.1999999999999993</c:v>
                </c:pt>
                <c:pt idx="32">
                  <c:v>8.5</c:v>
                </c:pt>
              </c:numCache>
            </c:numRef>
          </c:xVal>
          <c:yVal>
            <c:numRef>
              <c:f>公会計指標分析・財政指標組合せ分析表!$BP$73:$DC$73</c:f>
              <c:numCache>
                <c:formatCode>#,##0.0;"▲ "#,##0.0</c:formatCode>
                <c:ptCount val="40"/>
                <c:pt idx="0">
                  <c:v>55.5</c:v>
                </c:pt>
                <c:pt idx="8">
                  <c:v>53.7</c:v>
                </c:pt>
                <c:pt idx="16">
                  <c:v>48.7</c:v>
                </c:pt>
                <c:pt idx="24">
                  <c:v>38.200000000000003</c:v>
                </c:pt>
                <c:pt idx="32">
                  <c:v>28.1</c:v>
                </c:pt>
              </c:numCache>
            </c:numRef>
          </c:yVal>
          <c:smooth val="0"/>
          <c:extLst>
            <c:ext xmlns:c16="http://schemas.microsoft.com/office/drawing/2014/chart" uri="{C3380CC4-5D6E-409C-BE32-E72D297353CC}">
              <c16:uniqueId val="{00000009-CB8B-49FC-912A-7504753068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{D69E9EE9-4DFA-4539-A969-465BF383803B}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8B-49FC-912A-7504753068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{E192A06D-C838-4F8B-95CE-D124D79FB424}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8B-49FC-912A-7504753068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{444FD25B-2375-414A-8C60-F3B2A61A80B7}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8B-49FC-912A-7504753068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{7DD8D2B2-1E2B-46D3-ADC9-5F687357279C}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8B-49FC-912A-7504753068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{E97B0D52-8E86-49BA-AAFA-B90FCB70F69A}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8B-49FC-912A-75047530686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{584DAA9C-7B8E-4FB7-9682-74578E5EC7BE}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8B-49FC-912A-75047530686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{629C0D25-F114-44EE-AABE-994A2A7BFC70}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8B-49FC-912A-75047530686F}"/>
                </c:ext>
              </c:extLst>
            </c:dLbl>
            <c:dLbl>
              <c:idx val="24"/>
              <c:layout>
                <c:manualLayout>
                  <c:x val="-4.4905057365901245E-2"/>
                  <c:y val="-8.036350945642427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{05CB8063-DDB4-46C6-927A-29F519CF1888}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8B-49FC-912A-75047530686F}"/>
                </c:ext>
              </c:extLst>
            </c:dLbl>
            <c:dLbl>
              <c:idx val="32"/>
              <c:layout>
                <c:manualLayout>
                  <c:x val="-1.8235628084250128E-2"/>
                  <c:y val="-4.446978471916361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{55708BC0-D40F-4009-BB4E-2C518801305D}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8B-49FC-912A-7504753068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CB8B-49FC-912A-75047530686F}"/>
            </c:ext>
          </c:extLst>
        </c:ser>
        <c:dLbls>
          <c:showLegendKey val="0"/>
          <c:showVal val="1"/>
          <c:showCatName val="0"/>
          <c:showSerName val="0"/>
          <c:showPercent val="0"/>
          <c:showBubbleSize val="0"/>
        </c:dLbls>
        <c:axId val="84219776"/>
        <c:axId val="84234240"/>
      </c:scatterChart>
      <c:valAx>
        <c:axId val="84219776"/>
        <c:scaling>
          <c:orientation val="maxMin"/>
          <c:max val="9.5"/>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年度から徐々に減少していたが、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年度から増加に転じ、令和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年度まで高い水準が続くことが見込まれている。</a:t>
          </a:r>
        </a:p>
        <a:p>
          <a:r>
            <a:rPr kumimoji="1" lang="ja-JP" altLang="en-US" sz="1400">
              <a:latin typeface="ＭＳ ゴシック" pitchFamily="49" charset="-128"/>
              <a:ea typeface="ＭＳ ゴシック" pitchFamily="49" charset="-128"/>
            </a:rPr>
            <a:t>　分母となる算入公債費等も増加傾向にあるが、実質公債費比率の分子として、今後は統合簡易水道整備事業、大台厚生新病院整備に対する支援などに係る公債費の高止まりが見込まれており、実質公債費比率の悪化が懸念されている。</a:t>
          </a:r>
        </a:p>
        <a:p>
          <a:r>
            <a:rPr kumimoji="1" lang="ja-JP" altLang="en-US" sz="1400">
              <a:latin typeface="ＭＳ ゴシック" pitchFamily="49" charset="-128"/>
              <a:ea typeface="ＭＳ ゴシック" pitchFamily="49" charset="-128"/>
            </a:rPr>
            <a:t>　今後は事業の選択と集中を図り、地方債発行の抑制に取り組み、適切な財政運営に努める。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満期一括償還地方債の起債は無し。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これまで実施してきた統合簡易水道整備事業、大台厚生新病院整備に対する支援、メディカルセンターの整備などに係る地方債の発行により地方債残高が増加傾向にあったが、平成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年度から、普通建設事業と地方債発行の抑制を行ってきたことを要因に、将来負担額は減少に転じている。</a:t>
          </a:r>
        </a:p>
        <a:p>
          <a:r>
            <a:rPr kumimoji="1" lang="ja-JP" altLang="en-US" sz="1400">
              <a:latin typeface="ＭＳ ゴシック" pitchFamily="49" charset="-128"/>
              <a:ea typeface="ＭＳ ゴシック" pitchFamily="49" charset="-128"/>
            </a:rPr>
            <a:t>　今後も、新規地方債の発行抑制を行うとともに、経常経費の節減に努め、余剰が見込まれる年度にあっては、当面の課題となっている小学校建替え事業の財源とするため、学校建設基金への積極的な積み増しを行う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年ぶりに財源不足が生じなかったことから財政調整基金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百万円の積立を行うことができた。この他、将来の学校建設事業への財源として、学校建設基金へ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百万円、森林環境譲与税の未活用部分を森林環境譲与税基金へ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年度まで財源不足が生じる見込みであり、中長期的には財政調整基金の残高は減少していく見通しである。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今後は、財政調整基金残高の見通し等を勘案しつつ、基金の使途の明確化を図るために、個々の特定目的基金への積立てに努める。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主な特的目的基金は次のとおり。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合併に伴う住民の一体感の醸成又は地域振興に資する経費に充てる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町立学校の建設、改修その他の整備に要する経費に充てる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・地場産業振興基金　　産業振興施設の整備及び第三セクターの経営安定に資する経費に充てる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森林経営管理事業に要する経費に充てる。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近い将来予定している小学校の建替え財源として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森林環境譲与税の未活用部分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に高い水準で公債費が推移するため、償還財源として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・地場産業振興基金　　第三セクターからの家賃収入を将来に向けて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近い将来予定している小学校の建替え財源として、財政状況を考慮し可能な限り積立てに努める。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・地場産業振興基金　　将来の施設改修や第三セクターの経営安定のための財源として、産業振興施設の貸付収入を適切に積み立てる。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今後の森林経営管理事業のために必要に応じて取崩しや積立を行い、事業の円滑化をに努める。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コロナ禍の影響により毎年実施している地方単独分の事業の中止などから、歳出決算が抑制されたこともあり、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年ぶりに財源不足が生じることがなく、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財政計画で推計している財政調整基金の残高は、公債費の増加や大型の普通建設事業が見込まれることなどから、令和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百万円まで落ち込む見通しとなっている。今後は、予算編成において、事業の選択と集中を行うなど収支調整を適切に行い、これを下回ることの無いよう努める。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年度まで公債費の高止まりが見込まれることから、将来の償還財源を確保するため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当町では満期一括償還方式の地方債借入れがないため、標準ルール（発行額の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％）に基づく積立てを行なっていない。今後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数年間は、財源不足の状態が続く見通しであることから、減債基金の残高は運用益（利息）を積立てるに留まる見通しである。また、公債費のピーク期間（平成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年度）では、償還原資として取崩すことも検討を行う予定である。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8,956
8,857
362.86
8,318,866
8,144,253
163,121
4,924,593
7,976,146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年度に策定した公共施設等総合管理計画において、公共建築物の延べ床面積を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有形固定資産減価償却率は上昇傾向にあるが、類似団体平均を下回っている。　</a:t>
          </a:r>
        </a:p>
        <a:p>
          <a:r>
            <a:rPr kumimoji="1" lang="ja-JP" altLang="en-US" sz="1100">
              <a:latin typeface="ＭＳ Ｐゴシック" panose="020B0600070205080204" pitchFamily="50" charset="-128"/>
              <a:ea typeface="ＭＳ Ｐゴシック" panose="020B0600070205080204" pitchFamily="50" charset="-128"/>
            </a:rPr>
            <a:t>　今後は、現在策定を進めている個別施設計画に基づいた維持管理や老朽化した施設の対策を適切に進める必要がある。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楕円 80"/>
        <xdr:cNvSpPr/>
      </xdr:nvSpPr>
      <xdr:spPr>
        <a:xfrm>
          <a:off x="47117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11659</xdr:rowOff>
    </xdr:from>
    <xdr:ext cx="405111" cy="259045"/>
    <xdr:sp macro="" textlink="">
      <xdr:nvSpPr>
        <xdr:cNvPr id="82" name="有形固定資産減価償却率該当値テキスト"/>
        <xdr:cNvSpPr txBox="1"/>
      </xdr:nvSpPr>
      <xdr:spPr>
        <a:xfrm>
          <a:off x="4813300" y="592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3" name="楕円 82"/>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39582</xdr:rowOff>
    </xdr:to>
    <xdr:cxnSp macro="">
      <xdr:nvCxnSpPr>
        <xdr:cNvPr id="84" name="直線コネクタ 83"/>
        <xdr:cNvCxnSpPr/>
      </xdr:nvCxnSpPr>
      <xdr:spPr>
        <a:xfrm>
          <a:off x="4051300" y="606488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149860</xdr:rowOff>
    </xdr:to>
    <xdr:cxnSp macro="">
      <xdr:nvCxnSpPr>
        <xdr:cNvPr id="86" name="直線コネクタ 85"/>
        <xdr:cNvCxnSpPr/>
      </xdr:nvCxnSpPr>
      <xdr:spPr>
        <a:xfrm>
          <a:off x="3289300" y="601091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87" name="楕円 86"/>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30</xdr:row>
      <xdr:rowOff>95885</xdr:rowOff>
    </xdr:to>
    <xdr:cxnSp macro="">
      <xdr:nvCxnSpPr>
        <xdr:cNvPr id="88" name="直線コネクタ 87"/>
        <xdr:cNvCxnSpPr/>
      </xdr:nvCxnSpPr>
      <xdr:spPr>
        <a:xfrm>
          <a:off x="2527300" y="597492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89" name="楕円 88"/>
        <xdr:cNvSpPr/>
      </xdr:nvSpPr>
      <xdr:spPr>
        <a:xfrm>
          <a:off x="1714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59902</xdr:rowOff>
    </xdr:to>
    <xdr:cxnSp macro="">
      <xdr:nvCxnSpPr>
        <xdr:cNvPr id="90" name="直線コネクタ 89"/>
        <xdr:cNvCxnSpPr/>
      </xdr:nvCxnSpPr>
      <xdr:spPr>
        <a:xfrm>
          <a:off x="1765300" y="591015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45737</xdr:rowOff>
    </xdr:from>
    <xdr:ext cx="405111" cy="259045"/>
    <xdr:sp macro="" textlink="">
      <xdr:nvSpPr>
        <xdr:cNvPr id="95" name="n_1main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6"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97" name="n_3mainValue有形固定資産減価償却率"/>
        <xdr:cNvSpPr txBox="1"/>
      </xdr:nvSpPr>
      <xdr:spPr>
        <a:xfrm>
          <a:off x="2324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98" name="n_4mainValue有形固定資産減価償却率"/>
        <xdr:cNvSpPr txBox="1"/>
      </xdr:nvSpPr>
      <xdr:spPr>
        <a:xfrm>
          <a:off x="1562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年度から町債の発行については、元金償還額以内、かつ目標数値範囲内とするよう抑制に努めていることから、将来負担額は減少傾向となっている。</a:t>
          </a:r>
        </a:p>
        <a:p>
          <a:r>
            <a:rPr kumimoji="1" lang="ja-JP" altLang="en-US" sz="1100">
              <a:latin typeface="ＭＳ Ｐゴシック" panose="020B0600070205080204" pitchFamily="50" charset="-128"/>
              <a:ea typeface="ＭＳ Ｐゴシック" panose="020B0600070205080204" pitchFamily="50" charset="-128"/>
            </a:rPr>
            <a:t>　ただし、町税など業務収入等の減少や町債残高が</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億円であることから、債務償還比率は、類似団体と比較して高くなっている。</a:t>
          </a:r>
        </a:p>
        <a:p>
          <a:r>
            <a:rPr kumimoji="1" lang="ja-JP" altLang="en-US" sz="1100">
              <a:latin typeface="ＭＳ Ｐゴシック" panose="020B0600070205080204" pitchFamily="50" charset="-128"/>
              <a:ea typeface="ＭＳ Ｐゴシック" panose="020B0600070205080204" pitchFamily="50" charset="-128"/>
            </a:rPr>
            <a:t>　今後は、地方債残高の推移を勘案しながら適切な財政運営を行う必要がある。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14412</xdr:rowOff>
    </xdr:from>
    <xdr:to>
      <xdr:col>76</xdr:col>
      <xdr:colOff>73025</xdr:colOff>
      <xdr:row>29</xdr:row>
      <xdr:rowOff>116012</xdr:rowOff>
    </xdr:to>
    <xdr:sp macro="" textlink="">
      <xdr:nvSpPr>
        <xdr:cNvPr id="145" name="楕円 144"/>
        <xdr:cNvSpPr/>
      </xdr:nvSpPr>
      <xdr:spPr>
        <a:xfrm>
          <a:off x="14744700" y="57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164289</xdr:rowOff>
    </xdr:from>
    <xdr:ext cx="469744" cy="259045"/>
    <xdr:sp macro="" textlink="">
      <xdr:nvSpPr>
        <xdr:cNvPr id="146" name="債務償還比率該当値テキスト"/>
        <xdr:cNvSpPr txBox="1"/>
      </xdr:nvSpPr>
      <xdr:spPr>
        <a:xfrm>
          <a:off x="14846300" y="573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115987</xdr:rowOff>
    </xdr:from>
    <xdr:to>
      <xdr:col>72</xdr:col>
      <xdr:colOff>123825</xdr:colOff>
      <xdr:row>30</xdr:row>
      <xdr:rowOff>46137</xdr:rowOff>
    </xdr:to>
    <xdr:sp macro="" textlink="">
      <xdr:nvSpPr>
        <xdr:cNvPr id="147" name="楕円 146"/>
        <xdr:cNvSpPr/>
      </xdr:nvSpPr>
      <xdr:spPr>
        <a:xfrm>
          <a:off x="14033500" y="585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65212</xdr:rowOff>
    </xdr:from>
    <xdr:to>
      <xdr:col>76</xdr:col>
      <xdr:colOff>22225</xdr:colOff>
      <xdr:row>29</xdr:row>
      <xdr:rowOff>166787</xdr:rowOff>
    </xdr:to>
    <xdr:cxnSp macro="">
      <xdr:nvCxnSpPr>
        <xdr:cNvPr id="148" name="直線コネクタ 147"/>
        <xdr:cNvCxnSpPr/>
      </xdr:nvCxnSpPr>
      <xdr:spPr>
        <a:xfrm flipV="1">
          <a:off x="14084300" y="5808787"/>
          <a:ext cx="7112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35832</xdr:rowOff>
    </xdr:from>
    <xdr:to>
      <xdr:col>68</xdr:col>
      <xdr:colOff>123825</xdr:colOff>
      <xdr:row>30</xdr:row>
      <xdr:rowOff>137432</xdr:rowOff>
    </xdr:to>
    <xdr:sp macro="" textlink="">
      <xdr:nvSpPr>
        <xdr:cNvPr id="149" name="楕円 148"/>
        <xdr:cNvSpPr/>
      </xdr:nvSpPr>
      <xdr:spPr>
        <a:xfrm>
          <a:off x="13271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166787</xdr:rowOff>
    </xdr:from>
    <xdr:to>
      <xdr:col>72</xdr:col>
      <xdr:colOff>73025</xdr:colOff>
      <xdr:row>30</xdr:row>
      <xdr:rowOff>86632</xdr:rowOff>
    </xdr:to>
    <xdr:cxnSp macro="">
      <xdr:nvCxnSpPr>
        <xdr:cNvPr id="150" name="直線コネクタ 149"/>
        <xdr:cNvCxnSpPr/>
      </xdr:nvCxnSpPr>
      <xdr:spPr>
        <a:xfrm flipV="1">
          <a:off x="13322300" y="5910362"/>
          <a:ext cx="762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167840</xdr:rowOff>
    </xdr:from>
    <xdr:to>
      <xdr:col>64</xdr:col>
      <xdr:colOff>123825</xdr:colOff>
      <xdr:row>31</xdr:row>
      <xdr:rowOff>97990</xdr:rowOff>
    </xdr:to>
    <xdr:sp macro="" textlink="">
      <xdr:nvSpPr>
        <xdr:cNvPr id="151" name="楕円 150"/>
        <xdr:cNvSpPr/>
      </xdr:nvSpPr>
      <xdr:spPr>
        <a:xfrm>
          <a:off x="12509500" y="60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86632</xdr:rowOff>
    </xdr:from>
    <xdr:to>
      <xdr:col>68</xdr:col>
      <xdr:colOff>73025</xdr:colOff>
      <xdr:row>31</xdr:row>
      <xdr:rowOff>47190</xdr:rowOff>
    </xdr:to>
    <xdr:cxnSp macro="">
      <xdr:nvCxnSpPr>
        <xdr:cNvPr id="152" name="直線コネクタ 151"/>
        <xdr:cNvCxnSpPr/>
      </xdr:nvCxnSpPr>
      <xdr:spPr>
        <a:xfrm flipV="1">
          <a:off x="12560300" y="6001657"/>
          <a:ext cx="762000" cy="1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102761</xdr:rowOff>
    </xdr:from>
    <xdr:to>
      <xdr:col>60</xdr:col>
      <xdr:colOff>123825</xdr:colOff>
      <xdr:row>31</xdr:row>
      <xdr:rowOff>32911</xdr:rowOff>
    </xdr:to>
    <xdr:sp macro="" textlink="">
      <xdr:nvSpPr>
        <xdr:cNvPr id="153" name="楕円 152"/>
        <xdr:cNvSpPr/>
      </xdr:nvSpPr>
      <xdr:spPr>
        <a:xfrm>
          <a:off x="11747500" y="60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153561</xdr:rowOff>
    </xdr:from>
    <xdr:to>
      <xdr:col>64</xdr:col>
      <xdr:colOff>73025</xdr:colOff>
      <xdr:row>31</xdr:row>
      <xdr:rowOff>47190</xdr:rowOff>
    </xdr:to>
    <xdr:cxnSp macro="">
      <xdr:nvCxnSpPr>
        <xdr:cNvPr id="154" name="直線コネクタ 153"/>
        <xdr:cNvCxnSpPr/>
      </xdr:nvCxnSpPr>
      <xdr:spPr>
        <a:xfrm>
          <a:off x="11798300" y="6068586"/>
          <a:ext cx="762000" cy="6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37264</xdr:rowOff>
    </xdr:from>
    <xdr:ext cx="469744" cy="259045"/>
    <xdr:sp macro="" textlink="">
      <xdr:nvSpPr>
        <xdr:cNvPr id="159" name="n_1mainValue債務償還比率"/>
        <xdr:cNvSpPr txBox="1"/>
      </xdr:nvSpPr>
      <xdr:spPr>
        <a:xfrm>
          <a:off x="13836727" y="595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128559</xdr:rowOff>
    </xdr:from>
    <xdr:ext cx="469744" cy="259045"/>
    <xdr:sp macro="" textlink="">
      <xdr:nvSpPr>
        <xdr:cNvPr id="160" name="n_2mainValue債務償還比率"/>
        <xdr:cNvSpPr txBox="1"/>
      </xdr:nvSpPr>
      <xdr:spPr>
        <a:xfrm>
          <a:off x="13087427"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89117</xdr:rowOff>
    </xdr:from>
    <xdr:ext cx="469744" cy="259045"/>
    <xdr:sp macro="" textlink="">
      <xdr:nvSpPr>
        <xdr:cNvPr id="161" name="n_3mainValue債務償還比率"/>
        <xdr:cNvSpPr txBox="1"/>
      </xdr:nvSpPr>
      <xdr:spPr>
        <a:xfrm>
          <a:off x="12325427" y="617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24038</xdr:rowOff>
    </xdr:from>
    <xdr:ext cx="469744" cy="259045"/>
    <xdr:sp macro="" textlink="">
      <xdr:nvSpPr>
        <xdr:cNvPr id="162" name="n_4mainValue債務償還比率"/>
        <xdr:cNvSpPr txBox="1"/>
      </xdr:nvSpPr>
      <xdr:spPr>
        <a:xfrm>
          <a:off x="11563427" y="61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8,956
8,857
362.86
8,318,866
8,144,253
163,121
4,924,593
7,976,146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91440</xdr:rowOff>
    </xdr:to>
    <xdr:cxnSp macro="">
      <xdr:nvCxnSpPr>
        <xdr:cNvPr id="76" name="直線コネクタ 75"/>
        <xdr:cNvCxnSpPr/>
      </xdr:nvCxnSpPr>
      <xdr:spPr>
        <a:xfrm>
          <a:off x="3797300" y="65741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59055</xdr:rowOff>
    </xdr:to>
    <xdr:cxnSp macro="">
      <xdr:nvCxnSpPr>
        <xdr:cNvPr id="78" name="直線コネクタ 77"/>
        <xdr:cNvCxnSpPr/>
      </xdr:nvCxnSpPr>
      <xdr:spPr>
        <a:xfrm>
          <a:off x="2908300" y="6543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28575</xdr:rowOff>
    </xdr:to>
    <xdr:cxnSp macro="">
      <xdr:nvCxnSpPr>
        <xdr:cNvPr id="80" name="直線コネクタ 79"/>
        <xdr:cNvCxnSpPr/>
      </xdr:nvCxnSpPr>
      <xdr:spPr>
        <a:xfrm>
          <a:off x="2019300" y="65208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92075</xdr:rowOff>
    </xdr:from>
    <xdr:to>
      <xdr:col>6</xdr:col>
      <xdr:colOff>38100</xdr:colOff>
      <xdr:row>38</xdr:row>
      <xdr:rowOff>22225</xdr:rowOff>
    </xdr:to>
    <xdr:sp macro="" textlink="">
      <xdr:nvSpPr>
        <xdr:cNvPr id="81" name="楕円 80"/>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142875</xdr:rowOff>
    </xdr:from>
    <xdr:to>
      <xdr:col>10</xdr:col>
      <xdr:colOff>114300</xdr:colOff>
      <xdr:row>38</xdr:row>
      <xdr:rowOff>5715</xdr:rowOff>
    </xdr:to>
    <xdr:cxnSp macro="">
      <xdr:nvCxnSpPr>
        <xdr:cNvPr id="82" name="直線コネクタ 81"/>
        <xdr:cNvCxnSpPr/>
      </xdr:nvCxnSpPr>
      <xdr:spPr>
        <a:xfrm>
          <a:off x="1130300" y="6486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7"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8" name="n_2mainValue【道路】&#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73042</xdr:rowOff>
    </xdr:from>
    <xdr:ext cx="405111" cy="259045"/>
    <xdr:sp macro="" textlink="">
      <xdr:nvSpPr>
        <xdr:cNvPr id="89" name="n_3mainValue【道路】&#10;有形固定資産減価償却率"/>
        <xdr:cNvSpPr txBox="1"/>
      </xdr:nvSpPr>
      <xdr:spPr>
        <a:xfrm>
          <a:off x="1816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13352</xdr:rowOff>
    </xdr:from>
    <xdr:ext cx="405111" cy="259045"/>
    <xdr:sp macro="" textlink="">
      <xdr:nvSpPr>
        <xdr:cNvPr id="90" name="n_4mainValue【道路】&#10;有形固定資産減価償却率"/>
        <xdr:cNvSpPr txBox="1"/>
      </xdr:nvSpPr>
      <xdr:spPr>
        <a:xfrm>
          <a:off x="927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1479</xdr:rowOff>
    </xdr:from>
    <xdr:to>
      <xdr:col>55</xdr:col>
      <xdr:colOff>50800</xdr:colOff>
      <xdr:row>40</xdr:row>
      <xdr:rowOff>103079</xdr:rowOff>
    </xdr:to>
    <xdr:sp macro="" textlink="">
      <xdr:nvSpPr>
        <xdr:cNvPr id="128" name="楕円 127"/>
        <xdr:cNvSpPr/>
      </xdr:nvSpPr>
      <xdr:spPr>
        <a:xfrm>
          <a:off x="10426700" y="68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151356</xdr:rowOff>
    </xdr:from>
    <xdr:ext cx="534377" cy="259045"/>
    <xdr:sp macro="" textlink="">
      <xdr:nvSpPr>
        <xdr:cNvPr id="129" name="【道路】&#10;一人当たり延長該当値テキスト"/>
        <xdr:cNvSpPr txBox="1"/>
      </xdr:nvSpPr>
      <xdr:spPr>
        <a:xfrm>
          <a:off x="10515600" y="68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7505</xdr:rowOff>
    </xdr:from>
    <xdr:to>
      <xdr:col>50</xdr:col>
      <xdr:colOff>165100</xdr:colOff>
      <xdr:row>40</xdr:row>
      <xdr:rowOff>109105</xdr:rowOff>
    </xdr:to>
    <xdr:sp macro="" textlink="">
      <xdr:nvSpPr>
        <xdr:cNvPr id="130" name="楕円 129"/>
        <xdr:cNvSpPr/>
      </xdr:nvSpPr>
      <xdr:spPr>
        <a:xfrm>
          <a:off x="9588500" y="68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52279</xdr:rowOff>
    </xdr:from>
    <xdr:to>
      <xdr:col>55</xdr:col>
      <xdr:colOff>0</xdr:colOff>
      <xdr:row>40</xdr:row>
      <xdr:rowOff>58305</xdr:rowOff>
    </xdr:to>
    <xdr:cxnSp macro="">
      <xdr:nvCxnSpPr>
        <xdr:cNvPr id="131" name="直線コネクタ 130"/>
        <xdr:cNvCxnSpPr/>
      </xdr:nvCxnSpPr>
      <xdr:spPr>
        <a:xfrm flipV="1">
          <a:off x="9639300" y="6910279"/>
          <a:ext cx="8382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13019</xdr:rowOff>
    </xdr:from>
    <xdr:to>
      <xdr:col>46</xdr:col>
      <xdr:colOff>38100</xdr:colOff>
      <xdr:row>40</xdr:row>
      <xdr:rowOff>114619</xdr:rowOff>
    </xdr:to>
    <xdr:sp macro="" textlink="">
      <xdr:nvSpPr>
        <xdr:cNvPr id="132" name="楕円 131"/>
        <xdr:cNvSpPr/>
      </xdr:nvSpPr>
      <xdr:spPr>
        <a:xfrm>
          <a:off x="8699500" y="68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58305</xdr:rowOff>
    </xdr:from>
    <xdr:to>
      <xdr:col>50</xdr:col>
      <xdr:colOff>114300</xdr:colOff>
      <xdr:row>40</xdr:row>
      <xdr:rowOff>63819</xdr:rowOff>
    </xdr:to>
    <xdr:cxnSp macro="">
      <xdr:nvCxnSpPr>
        <xdr:cNvPr id="133" name="直線コネクタ 132"/>
        <xdr:cNvCxnSpPr/>
      </xdr:nvCxnSpPr>
      <xdr:spPr>
        <a:xfrm flipV="1">
          <a:off x="8750300" y="6916305"/>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16558</xdr:rowOff>
    </xdr:from>
    <xdr:to>
      <xdr:col>41</xdr:col>
      <xdr:colOff>101600</xdr:colOff>
      <xdr:row>40</xdr:row>
      <xdr:rowOff>118158</xdr:rowOff>
    </xdr:to>
    <xdr:sp macro="" textlink="">
      <xdr:nvSpPr>
        <xdr:cNvPr id="134" name="楕円 133"/>
        <xdr:cNvSpPr/>
      </xdr:nvSpPr>
      <xdr:spPr>
        <a:xfrm>
          <a:off x="7810500" y="68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63819</xdr:rowOff>
    </xdr:from>
    <xdr:to>
      <xdr:col>45</xdr:col>
      <xdr:colOff>177800</xdr:colOff>
      <xdr:row>40</xdr:row>
      <xdr:rowOff>67358</xdr:rowOff>
    </xdr:to>
    <xdr:cxnSp macro="">
      <xdr:nvCxnSpPr>
        <xdr:cNvPr id="135" name="直線コネクタ 134"/>
        <xdr:cNvCxnSpPr/>
      </xdr:nvCxnSpPr>
      <xdr:spPr>
        <a:xfrm flipV="1">
          <a:off x="7861300" y="6921819"/>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21349</xdr:rowOff>
    </xdr:from>
    <xdr:to>
      <xdr:col>36</xdr:col>
      <xdr:colOff>165100</xdr:colOff>
      <xdr:row>40</xdr:row>
      <xdr:rowOff>122949</xdr:rowOff>
    </xdr:to>
    <xdr:sp macro="" textlink="">
      <xdr:nvSpPr>
        <xdr:cNvPr id="136" name="楕円 135"/>
        <xdr:cNvSpPr/>
      </xdr:nvSpPr>
      <xdr:spPr>
        <a:xfrm>
          <a:off x="6921500" y="68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67358</xdr:rowOff>
    </xdr:from>
    <xdr:to>
      <xdr:col>41</xdr:col>
      <xdr:colOff>50800</xdr:colOff>
      <xdr:row>40</xdr:row>
      <xdr:rowOff>72149</xdr:rowOff>
    </xdr:to>
    <xdr:cxnSp macro="">
      <xdr:nvCxnSpPr>
        <xdr:cNvPr id="137" name="直線コネクタ 136"/>
        <xdr:cNvCxnSpPr/>
      </xdr:nvCxnSpPr>
      <xdr:spPr>
        <a:xfrm flipV="1">
          <a:off x="6972300" y="6925358"/>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100232</xdr:rowOff>
    </xdr:from>
    <xdr:ext cx="534377" cy="259045"/>
    <xdr:sp macro="" textlink="">
      <xdr:nvSpPr>
        <xdr:cNvPr id="142" name="n_1mainValue【道路】&#10;一人当たり延長"/>
        <xdr:cNvSpPr txBox="1"/>
      </xdr:nvSpPr>
      <xdr:spPr>
        <a:xfrm>
          <a:off x="9359411" y="69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105746</xdr:rowOff>
    </xdr:from>
    <xdr:ext cx="534377" cy="259045"/>
    <xdr:sp macro="" textlink="">
      <xdr:nvSpPr>
        <xdr:cNvPr id="143" name="n_2mainValue【道路】&#10;一人当たり延長"/>
        <xdr:cNvSpPr txBox="1"/>
      </xdr:nvSpPr>
      <xdr:spPr>
        <a:xfrm>
          <a:off x="8483111" y="69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109285</xdr:rowOff>
    </xdr:from>
    <xdr:ext cx="534377" cy="259045"/>
    <xdr:sp macro="" textlink="">
      <xdr:nvSpPr>
        <xdr:cNvPr id="144" name="n_3mainValue【道路】&#10;一人当たり延長"/>
        <xdr:cNvSpPr txBox="1"/>
      </xdr:nvSpPr>
      <xdr:spPr>
        <a:xfrm>
          <a:off x="7594111" y="696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114076</xdr:rowOff>
    </xdr:from>
    <xdr:ext cx="534377" cy="259045"/>
    <xdr:sp macro="" textlink="">
      <xdr:nvSpPr>
        <xdr:cNvPr id="145" name="n_4mainValue【道路】&#10;一人当たり延長"/>
        <xdr:cNvSpPr txBox="1"/>
      </xdr:nvSpPr>
      <xdr:spPr>
        <a:xfrm>
          <a:off x="6705111" y="69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87" name="楕円 186"/>
        <xdr:cNvSpPr/>
      </xdr:nvSpPr>
      <xdr:spPr>
        <a:xfrm>
          <a:off x="4584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88" name="【橋りょう・トンネル】&#10;有形固定資産減価償却率該当値テキスト"/>
        <xdr:cNvSpPr txBox="1"/>
      </xdr:nvSpPr>
      <xdr:spPr>
        <a:xfrm>
          <a:off x="4673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89" name="楕円 188"/>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60</xdr:row>
      <xdr:rowOff>115933</xdr:rowOff>
    </xdr:to>
    <xdr:cxnSp macro="">
      <xdr:nvCxnSpPr>
        <xdr:cNvPr id="190" name="直線コネクタ 189"/>
        <xdr:cNvCxnSpPr/>
      </xdr:nvCxnSpPr>
      <xdr:spPr>
        <a:xfrm>
          <a:off x="3797300" y="103751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1" name="楕円 190"/>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88174</xdr:rowOff>
    </xdr:to>
    <xdr:cxnSp macro="">
      <xdr:nvCxnSpPr>
        <xdr:cNvPr id="192" name="直線コネクタ 191"/>
        <xdr:cNvCxnSpPr/>
      </xdr:nvCxnSpPr>
      <xdr:spPr>
        <a:xfrm>
          <a:off x="2908300" y="103490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93" name="楕円 192"/>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62049</xdr:rowOff>
    </xdr:to>
    <xdr:cxnSp macro="">
      <xdr:nvCxnSpPr>
        <xdr:cNvPr id="194" name="直線コネクタ 193"/>
        <xdr:cNvCxnSpPr/>
      </xdr:nvCxnSpPr>
      <xdr:spPr>
        <a:xfrm>
          <a:off x="2019300" y="10322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95" name="楕円 194"/>
        <xdr:cNvSpPr/>
      </xdr:nvSpPr>
      <xdr:spPr>
        <a:xfrm>
          <a:off x="107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35923</xdr:rowOff>
    </xdr:to>
    <xdr:cxnSp macro="">
      <xdr:nvCxnSpPr>
        <xdr:cNvPr id="196" name="直線コネクタ 195"/>
        <xdr:cNvCxnSpPr/>
      </xdr:nvCxnSpPr>
      <xdr:spPr>
        <a:xfrm>
          <a:off x="1130300" y="103016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201" name="n_1main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2" name="n_2mainValue【橋りょう・トンネル】&#10;有形固定資産減価償却率"/>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203" name="n_3mainValue【橋りょう・トンネル】&#10;有形固定資産減価償却率"/>
        <xdr:cNvSpPr txBox="1"/>
      </xdr:nvSpPr>
      <xdr:spPr>
        <a:xfrm>
          <a:off x="1816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204" name="n_4mainValue【橋りょう・トンネル】&#10;有形固定資産減価償却率"/>
        <xdr:cNvSpPr txBox="1"/>
      </xdr:nvSpPr>
      <xdr:spPr>
        <a:xfrm>
          <a:off x="927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74020</xdr:rowOff>
    </xdr:from>
    <xdr:to>
      <xdr:col>55</xdr:col>
      <xdr:colOff>50800</xdr:colOff>
      <xdr:row>62</xdr:row>
      <xdr:rowOff>4170</xdr:rowOff>
    </xdr:to>
    <xdr:sp macro="" textlink="">
      <xdr:nvSpPr>
        <xdr:cNvPr id="244" name="楕円 243"/>
        <xdr:cNvSpPr/>
      </xdr:nvSpPr>
      <xdr:spPr>
        <a:xfrm>
          <a:off x="10426700" y="105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96897</xdr:rowOff>
    </xdr:from>
    <xdr:ext cx="690189" cy="259045"/>
    <xdr:sp macro="" textlink="">
      <xdr:nvSpPr>
        <xdr:cNvPr id="245" name="【橋りょう・トンネル】&#10;一人当たり有形固定資産（償却資産）額該当値テキスト"/>
        <xdr:cNvSpPr txBox="1"/>
      </xdr:nvSpPr>
      <xdr:spPr>
        <a:xfrm>
          <a:off x="10515600" y="10383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85318</xdr:rowOff>
    </xdr:from>
    <xdr:to>
      <xdr:col>50</xdr:col>
      <xdr:colOff>165100</xdr:colOff>
      <xdr:row>62</xdr:row>
      <xdr:rowOff>15468</xdr:rowOff>
    </xdr:to>
    <xdr:sp macro="" textlink="">
      <xdr:nvSpPr>
        <xdr:cNvPr id="246" name="楕円 245"/>
        <xdr:cNvSpPr/>
      </xdr:nvSpPr>
      <xdr:spPr>
        <a:xfrm>
          <a:off x="9588500" y="105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124820</xdr:rowOff>
    </xdr:from>
    <xdr:to>
      <xdr:col>55</xdr:col>
      <xdr:colOff>0</xdr:colOff>
      <xdr:row>61</xdr:row>
      <xdr:rowOff>136118</xdr:rowOff>
    </xdr:to>
    <xdr:cxnSp macro="">
      <xdr:nvCxnSpPr>
        <xdr:cNvPr id="247" name="直線コネクタ 246"/>
        <xdr:cNvCxnSpPr/>
      </xdr:nvCxnSpPr>
      <xdr:spPr>
        <a:xfrm flipV="1">
          <a:off x="9639300" y="10583270"/>
          <a:ext cx="8382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94975</xdr:rowOff>
    </xdr:from>
    <xdr:to>
      <xdr:col>46</xdr:col>
      <xdr:colOff>38100</xdr:colOff>
      <xdr:row>62</xdr:row>
      <xdr:rowOff>25125</xdr:rowOff>
    </xdr:to>
    <xdr:sp macro="" textlink="">
      <xdr:nvSpPr>
        <xdr:cNvPr id="248" name="楕円 247"/>
        <xdr:cNvSpPr/>
      </xdr:nvSpPr>
      <xdr:spPr>
        <a:xfrm>
          <a:off x="8699500" y="105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136118</xdr:rowOff>
    </xdr:from>
    <xdr:to>
      <xdr:col>50</xdr:col>
      <xdr:colOff>114300</xdr:colOff>
      <xdr:row>61</xdr:row>
      <xdr:rowOff>145775</xdr:rowOff>
    </xdr:to>
    <xdr:cxnSp macro="">
      <xdr:nvCxnSpPr>
        <xdr:cNvPr id="249" name="直線コネクタ 248"/>
        <xdr:cNvCxnSpPr/>
      </xdr:nvCxnSpPr>
      <xdr:spPr>
        <a:xfrm flipV="1">
          <a:off x="8750300" y="10594568"/>
          <a:ext cx="8890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108896</xdr:rowOff>
    </xdr:from>
    <xdr:to>
      <xdr:col>41</xdr:col>
      <xdr:colOff>101600</xdr:colOff>
      <xdr:row>62</xdr:row>
      <xdr:rowOff>39046</xdr:rowOff>
    </xdr:to>
    <xdr:sp macro="" textlink="">
      <xdr:nvSpPr>
        <xdr:cNvPr id="250" name="楕円 249"/>
        <xdr:cNvSpPr/>
      </xdr:nvSpPr>
      <xdr:spPr>
        <a:xfrm>
          <a:off x="7810500" y="105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145775</xdr:rowOff>
    </xdr:from>
    <xdr:to>
      <xdr:col>45</xdr:col>
      <xdr:colOff>177800</xdr:colOff>
      <xdr:row>61</xdr:row>
      <xdr:rowOff>159696</xdr:rowOff>
    </xdr:to>
    <xdr:cxnSp macro="">
      <xdr:nvCxnSpPr>
        <xdr:cNvPr id="251" name="直線コネクタ 250"/>
        <xdr:cNvCxnSpPr/>
      </xdr:nvCxnSpPr>
      <xdr:spPr>
        <a:xfrm flipV="1">
          <a:off x="7861300" y="10604225"/>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117784</xdr:rowOff>
    </xdr:from>
    <xdr:to>
      <xdr:col>36</xdr:col>
      <xdr:colOff>165100</xdr:colOff>
      <xdr:row>62</xdr:row>
      <xdr:rowOff>47934</xdr:rowOff>
    </xdr:to>
    <xdr:sp macro="" textlink="">
      <xdr:nvSpPr>
        <xdr:cNvPr id="252" name="楕円 251"/>
        <xdr:cNvSpPr/>
      </xdr:nvSpPr>
      <xdr:spPr>
        <a:xfrm>
          <a:off x="6921500" y="1057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159696</xdr:rowOff>
    </xdr:from>
    <xdr:to>
      <xdr:col>41</xdr:col>
      <xdr:colOff>50800</xdr:colOff>
      <xdr:row>61</xdr:row>
      <xdr:rowOff>168584</xdr:rowOff>
    </xdr:to>
    <xdr:cxnSp macro="">
      <xdr:nvCxnSpPr>
        <xdr:cNvPr id="253" name="直線コネクタ 252"/>
        <xdr:cNvCxnSpPr/>
      </xdr:nvCxnSpPr>
      <xdr:spPr>
        <a:xfrm flipV="1">
          <a:off x="6972300" y="10618146"/>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57" name="n_4aveValue【橋りょう・トンネル】&#10;一人当たり有形固定資産（償却資産）額"/>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31995</xdr:rowOff>
    </xdr:from>
    <xdr:ext cx="690189" cy="259045"/>
    <xdr:sp macro="" textlink="">
      <xdr:nvSpPr>
        <xdr:cNvPr id="258" name="n_1mainValue【橋りょう・トンネル】&#10;一人当たり有形固定資産（償却資産）額"/>
        <xdr:cNvSpPr txBox="1"/>
      </xdr:nvSpPr>
      <xdr:spPr>
        <a:xfrm>
          <a:off x="9281505" y="10318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41652</xdr:rowOff>
    </xdr:from>
    <xdr:ext cx="690189" cy="259045"/>
    <xdr:sp macro="" textlink="">
      <xdr:nvSpPr>
        <xdr:cNvPr id="259" name="n_2mainValue【橋りょう・トンネル】&#10;一人当たり有形固定資産（償却資産）額"/>
        <xdr:cNvSpPr txBox="1"/>
      </xdr:nvSpPr>
      <xdr:spPr>
        <a:xfrm>
          <a:off x="8405205" y="103286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55573</xdr:rowOff>
    </xdr:from>
    <xdr:ext cx="690189" cy="259045"/>
    <xdr:sp macro="" textlink="">
      <xdr:nvSpPr>
        <xdr:cNvPr id="260" name="n_3mainValue【橋りょう・トンネル】&#10;一人当たり有形固定資産（償却資産）額"/>
        <xdr:cNvSpPr txBox="1"/>
      </xdr:nvSpPr>
      <xdr:spPr>
        <a:xfrm>
          <a:off x="7516205" y="10342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64461</xdr:rowOff>
    </xdr:from>
    <xdr:ext cx="690189" cy="259045"/>
    <xdr:sp macro="" textlink="">
      <xdr:nvSpPr>
        <xdr:cNvPr id="261" name="n_4mainValue【橋りょう・トンネル】&#10;一人当たり有形固定資産（償却資産）額"/>
        <xdr:cNvSpPr txBox="1"/>
      </xdr:nvSpPr>
      <xdr:spPr>
        <a:xfrm>
          <a:off x="6627205" y="1035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18" name="直線コネクタ 3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22" name="直線コネクタ 3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323" name="【認定こども園・幼稚園・保育所】&#10;有形固定資産減価償却率平均値テキスト"/>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24" name="フローチャート: 判断 3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325" name="フローチャート: 判断 3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326" name="フローチャート: 判断 3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327" name="フローチャート: 判断 3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328" name="フローチャート: 判断 3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21590</xdr:rowOff>
    </xdr:from>
    <xdr:to>
      <xdr:col>85</xdr:col>
      <xdr:colOff>177800</xdr:colOff>
      <xdr:row>36</xdr:row>
      <xdr:rowOff>123190</xdr:rowOff>
    </xdr:to>
    <xdr:sp macro="" textlink="">
      <xdr:nvSpPr>
        <xdr:cNvPr id="334" name="楕円 333"/>
        <xdr:cNvSpPr/>
      </xdr:nvSpPr>
      <xdr:spPr>
        <a:xfrm>
          <a:off x="16268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44467</xdr:rowOff>
    </xdr:from>
    <xdr:ext cx="405111" cy="259045"/>
    <xdr:sp macro="" textlink="">
      <xdr:nvSpPr>
        <xdr:cNvPr id="335" name="【認定こども園・幼稚園・保育所】&#10;有形固定資産減価償却率該当値テキスト"/>
        <xdr:cNvSpPr txBox="1"/>
      </xdr:nvSpPr>
      <xdr:spPr>
        <a:xfrm>
          <a:off x="16357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336" name="楕円 335"/>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72390</xdr:rowOff>
    </xdr:to>
    <xdr:cxnSp macro="">
      <xdr:nvCxnSpPr>
        <xdr:cNvPr id="337" name="直線コネクタ 336"/>
        <xdr:cNvCxnSpPr/>
      </xdr:nvCxnSpPr>
      <xdr:spPr>
        <a:xfrm>
          <a:off x="15481300" y="61798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338" name="楕円 337"/>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36</xdr:row>
      <xdr:rowOff>7620</xdr:rowOff>
    </xdr:to>
    <xdr:cxnSp macro="">
      <xdr:nvCxnSpPr>
        <xdr:cNvPr id="339" name="直線コネクタ 338"/>
        <xdr:cNvCxnSpPr/>
      </xdr:nvCxnSpPr>
      <xdr:spPr>
        <a:xfrm>
          <a:off x="14592300" y="6111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340" name="楕円 339"/>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37</xdr:row>
      <xdr:rowOff>118110</xdr:rowOff>
    </xdr:to>
    <xdr:cxnSp macro="">
      <xdr:nvCxnSpPr>
        <xdr:cNvPr id="341" name="直線コネクタ 340"/>
        <xdr:cNvCxnSpPr/>
      </xdr:nvCxnSpPr>
      <xdr:spPr>
        <a:xfrm flipV="1">
          <a:off x="13703300" y="61112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10160</xdr:rowOff>
    </xdr:from>
    <xdr:to>
      <xdr:col>67</xdr:col>
      <xdr:colOff>101600</xdr:colOff>
      <xdr:row>37</xdr:row>
      <xdr:rowOff>111760</xdr:rowOff>
    </xdr:to>
    <xdr:sp macro="" textlink="">
      <xdr:nvSpPr>
        <xdr:cNvPr id="342" name="楕円 341"/>
        <xdr:cNvSpPr/>
      </xdr:nvSpPr>
      <xdr:spPr>
        <a:xfrm>
          <a:off x="12763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60960</xdr:rowOff>
    </xdr:from>
    <xdr:to>
      <xdr:col>71</xdr:col>
      <xdr:colOff>177800</xdr:colOff>
      <xdr:row>37</xdr:row>
      <xdr:rowOff>118110</xdr:rowOff>
    </xdr:to>
    <xdr:cxnSp macro="">
      <xdr:nvCxnSpPr>
        <xdr:cNvPr id="343" name="直線コネクタ 342"/>
        <xdr:cNvCxnSpPr/>
      </xdr:nvCxnSpPr>
      <xdr:spPr>
        <a:xfrm>
          <a:off x="12814300" y="64046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344" name="n_1aveValue【認定こども園・幼稚園・保育所】&#10;有形固定資産減価償却率"/>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345" name="n_2aveValue【認定こども園・幼稚園・保育所】&#10;有形固定資産減価償却率"/>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346"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34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348" name="n_1mainValue【認定こども園・幼稚園・保育所】&#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349" name="n_2mainValue【認定こども園・幼稚園・保育所】&#10;有形固定資産減価償却率"/>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160037</xdr:rowOff>
    </xdr:from>
    <xdr:ext cx="405111" cy="259045"/>
    <xdr:sp macro="" textlink="">
      <xdr:nvSpPr>
        <xdr:cNvPr id="350" name="n_3mainValue【認定こども園・幼稚園・保育所】&#10;有形固定資産減価償却率"/>
        <xdr:cNvSpPr txBox="1"/>
      </xdr:nvSpPr>
      <xdr:spPr>
        <a:xfrm>
          <a:off x="13500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351" name="n_4mainValue【認定こども園・幼稚園・保育所】&#10;有形固定資産減価償却率"/>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373" name="直線コネクタ 3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3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375" name="直線コネクタ 3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3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377" name="直線コネクタ 3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78"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79" name="フローチャート: 判断 3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380" name="フローチャート: 判断 3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381" name="フローチャート: 判断 3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382" name="フローチャート: 判断 3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383" name="フローチャート: 判断 3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157988</xdr:rowOff>
    </xdr:from>
    <xdr:to>
      <xdr:col>116</xdr:col>
      <xdr:colOff>114300</xdr:colOff>
      <xdr:row>39</xdr:row>
      <xdr:rowOff>88138</xdr:rowOff>
    </xdr:to>
    <xdr:sp macro="" textlink="">
      <xdr:nvSpPr>
        <xdr:cNvPr id="389" name="楕円 388"/>
        <xdr:cNvSpPr/>
      </xdr:nvSpPr>
      <xdr:spPr>
        <a:xfrm>
          <a:off x="22110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9415</xdr:rowOff>
    </xdr:from>
    <xdr:ext cx="469744" cy="259045"/>
    <xdr:sp macro="" textlink="">
      <xdr:nvSpPr>
        <xdr:cNvPr id="390" name="【認定こども園・幼稚園・保育所】&#10;一人当たり面積該当値テキスト"/>
        <xdr:cNvSpPr txBox="1"/>
      </xdr:nvSpPr>
      <xdr:spPr>
        <a:xfrm>
          <a:off x="22199600"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168046</xdr:rowOff>
    </xdr:from>
    <xdr:to>
      <xdr:col>112</xdr:col>
      <xdr:colOff>38100</xdr:colOff>
      <xdr:row>39</xdr:row>
      <xdr:rowOff>98196</xdr:rowOff>
    </xdr:to>
    <xdr:sp macro="" textlink="">
      <xdr:nvSpPr>
        <xdr:cNvPr id="391" name="楕円 390"/>
        <xdr:cNvSpPr/>
      </xdr:nvSpPr>
      <xdr:spPr>
        <a:xfrm>
          <a:off x="21272500" y="6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37338</xdr:rowOff>
    </xdr:from>
    <xdr:to>
      <xdr:col>116</xdr:col>
      <xdr:colOff>63500</xdr:colOff>
      <xdr:row>39</xdr:row>
      <xdr:rowOff>47396</xdr:rowOff>
    </xdr:to>
    <xdr:cxnSp macro="">
      <xdr:nvCxnSpPr>
        <xdr:cNvPr id="392" name="直線コネクタ 391"/>
        <xdr:cNvCxnSpPr/>
      </xdr:nvCxnSpPr>
      <xdr:spPr>
        <a:xfrm flipV="1">
          <a:off x="21323300" y="672388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6655</xdr:rowOff>
    </xdr:from>
    <xdr:to>
      <xdr:col>107</xdr:col>
      <xdr:colOff>101600</xdr:colOff>
      <xdr:row>39</xdr:row>
      <xdr:rowOff>108255</xdr:rowOff>
    </xdr:to>
    <xdr:sp macro="" textlink="">
      <xdr:nvSpPr>
        <xdr:cNvPr id="393" name="楕円 392"/>
        <xdr:cNvSpPr/>
      </xdr:nvSpPr>
      <xdr:spPr>
        <a:xfrm>
          <a:off x="20383500" y="66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47396</xdr:rowOff>
    </xdr:from>
    <xdr:to>
      <xdr:col>111</xdr:col>
      <xdr:colOff>177800</xdr:colOff>
      <xdr:row>39</xdr:row>
      <xdr:rowOff>57455</xdr:rowOff>
    </xdr:to>
    <xdr:cxnSp macro="">
      <xdr:nvCxnSpPr>
        <xdr:cNvPr id="394" name="直線コネクタ 393"/>
        <xdr:cNvCxnSpPr/>
      </xdr:nvCxnSpPr>
      <xdr:spPr>
        <a:xfrm flipV="1">
          <a:off x="20434300" y="6733946"/>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70663</xdr:rowOff>
    </xdr:from>
    <xdr:to>
      <xdr:col>102</xdr:col>
      <xdr:colOff>165100</xdr:colOff>
      <xdr:row>40</xdr:row>
      <xdr:rowOff>813</xdr:rowOff>
    </xdr:to>
    <xdr:sp macro="" textlink="">
      <xdr:nvSpPr>
        <xdr:cNvPr id="395" name="楕円 394"/>
        <xdr:cNvSpPr/>
      </xdr:nvSpPr>
      <xdr:spPr>
        <a:xfrm>
          <a:off x="194945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57455</xdr:rowOff>
    </xdr:from>
    <xdr:to>
      <xdr:col>107</xdr:col>
      <xdr:colOff>50800</xdr:colOff>
      <xdr:row>39</xdr:row>
      <xdr:rowOff>121463</xdr:rowOff>
    </xdr:to>
    <xdr:cxnSp macro="">
      <xdr:nvCxnSpPr>
        <xdr:cNvPr id="396" name="直線コネクタ 395"/>
        <xdr:cNvCxnSpPr/>
      </xdr:nvCxnSpPr>
      <xdr:spPr>
        <a:xfrm flipV="1">
          <a:off x="19545300" y="674400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76149</xdr:rowOff>
    </xdr:from>
    <xdr:to>
      <xdr:col>98</xdr:col>
      <xdr:colOff>38100</xdr:colOff>
      <xdr:row>40</xdr:row>
      <xdr:rowOff>6299</xdr:rowOff>
    </xdr:to>
    <xdr:sp macro="" textlink="">
      <xdr:nvSpPr>
        <xdr:cNvPr id="397" name="楕円 396"/>
        <xdr:cNvSpPr/>
      </xdr:nvSpPr>
      <xdr:spPr>
        <a:xfrm>
          <a:off x="18605500" y="67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121463</xdr:rowOff>
    </xdr:from>
    <xdr:to>
      <xdr:col>102</xdr:col>
      <xdr:colOff>114300</xdr:colOff>
      <xdr:row>39</xdr:row>
      <xdr:rowOff>126949</xdr:rowOff>
    </xdr:to>
    <xdr:cxnSp macro="">
      <xdr:nvCxnSpPr>
        <xdr:cNvPr id="398" name="直線コネクタ 397"/>
        <xdr:cNvCxnSpPr/>
      </xdr:nvCxnSpPr>
      <xdr:spPr>
        <a:xfrm flipV="1">
          <a:off x="18656300" y="68080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399" name="n_1aveValue【認定こども園・幼稚園・保育所】&#10;一人当たり面積"/>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00" name="n_2ave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01"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02" name="n_4aveValue【認定こども園・幼稚園・保育所】&#10;一人当たり面積"/>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114723</xdr:rowOff>
    </xdr:from>
    <xdr:ext cx="469744" cy="259045"/>
    <xdr:sp macro="" textlink="">
      <xdr:nvSpPr>
        <xdr:cNvPr id="403" name="n_1mainValue【認定こども園・幼稚園・保育所】&#10;一人当たり面積"/>
        <xdr:cNvSpPr txBox="1"/>
      </xdr:nvSpPr>
      <xdr:spPr>
        <a:xfrm>
          <a:off x="21075727" y="64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124782</xdr:rowOff>
    </xdr:from>
    <xdr:ext cx="469744" cy="259045"/>
    <xdr:sp macro="" textlink="">
      <xdr:nvSpPr>
        <xdr:cNvPr id="404" name="n_2mainValue【認定こども園・幼稚園・保育所】&#10;一人当たり面積"/>
        <xdr:cNvSpPr txBox="1"/>
      </xdr:nvSpPr>
      <xdr:spPr>
        <a:xfrm>
          <a:off x="20199427" y="64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17340</xdr:rowOff>
    </xdr:from>
    <xdr:ext cx="469744" cy="259045"/>
    <xdr:sp macro="" textlink="">
      <xdr:nvSpPr>
        <xdr:cNvPr id="405" name="n_3mainValue【認定こども園・幼稚園・保育所】&#10;一人当たり面積"/>
        <xdr:cNvSpPr txBox="1"/>
      </xdr:nvSpPr>
      <xdr:spPr>
        <a:xfrm>
          <a:off x="19310427" y="65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22826</xdr:rowOff>
    </xdr:from>
    <xdr:ext cx="469744" cy="259045"/>
    <xdr:sp macro="" textlink="">
      <xdr:nvSpPr>
        <xdr:cNvPr id="406" name="n_4mainValue【認定こども園・幼稚園・保育所】&#10;一人当たり面積"/>
        <xdr:cNvSpPr txBox="1"/>
      </xdr:nvSpPr>
      <xdr:spPr>
        <a:xfrm>
          <a:off x="18421427" y="65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32" name="直線コネクタ 4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4" name="直線コネクタ 4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6" name="直線コネクタ 4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38" name="フローチャート: 判断 4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39" name="フローチャート: 判断 4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40" name="フローチャート: 判断 4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41" name="フローチャート: 判断 4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42" name="フローチャート: 判断 4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39007</xdr:rowOff>
    </xdr:from>
    <xdr:to>
      <xdr:col>85</xdr:col>
      <xdr:colOff>177800</xdr:colOff>
      <xdr:row>62</xdr:row>
      <xdr:rowOff>140607</xdr:rowOff>
    </xdr:to>
    <xdr:sp macro="" textlink="">
      <xdr:nvSpPr>
        <xdr:cNvPr id="448" name="楕円 447"/>
        <xdr:cNvSpPr/>
      </xdr:nvSpPr>
      <xdr:spPr>
        <a:xfrm>
          <a:off x="16268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17434</xdr:rowOff>
    </xdr:from>
    <xdr:ext cx="405111" cy="259045"/>
    <xdr:sp macro="" textlink="">
      <xdr:nvSpPr>
        <xdr:cNvPr id="449" name="【学校施設】&#10;有形固定資産減価償却率該当値テキスト"/>
        <xdr:cNvSpPr txBox="1"/>
      </xdr:nvSpPr>
      <xdr:spPr>
        <a:xfrm>
          <a:off x="16357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9616</xdr:rowOff>
    </xdr:from>
    <xdr:to>
      <xdr:col>81</xdr:col>
      <xdr:colOff>101600</xdr:colOff>
      <xdr:row>62</xdr:row>
      <xdr:rowOff>111216</xdr:rowOff>
    </xdr:to>
    <xdr:sp macro="" textlink="">
      <xdr:nvSpPr>
        <xdr:cNvPr id="450" name="楕円 449"/>
        <xdr:cNvSpPr/>
      </xdr:nvSpPr>
      <xdr:spPr>
        <a:xfrm>
          <a:off x="15430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60416</xdr:rowOff>
    </xdr:from>
    <xdr:to>
      <xdr:col>85</xdr:col>
      <xdr:colOff>127000</xdr:colOff>
      <xdr:row>62</xdr:row>
      <xdr:rowOff>89807</xdr:rowOff>
    </xdr:to>
    <xdr:cxnSp macro="">
      <xdr:nvCxnSpPr>
        <xdr:cNvPr id="451" name="直線コネクタ 450"/>
        <xdr:cNvCxnSpPr/>
      </xdr:nvCxnSpPr>
      <xdr:spPr>
        <a:xfrm>
          <a:off x="15481300" y="106903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150041</xdr:rowOff>
    </xdr:from>
    <xdr:to>
      <xdr:col>76</xdr:col>
      <xdr:colOff>165100</xdr:colOff>
      <xdr:row>62</xdr:row>
      <xdr:rowOff>80191</xdr:rowOff>
    </xdr:to>
    <xdr:sp macro="" textlink="">
      <xdr:nvSpPr>
        <xdr:cNvPr id="452" name="楕円 451"/>
        <xdr:cNvSpPr/>
      </xdr:nvSpPr>
      <xdr:spPr>
        <a:xfrm>
          <a:off x="14541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60416</xdr:rowOff>
    </xdr:to>
    <xdr:cxnSp macro="">
      <xdr:nvCxnSpPr>
        <xdr:cNvPr id="453" name="直線コネクタ 452"/>
        <xdr:cNvCxnSpPr/>
      </xdr:nvCxnSpPr>
      <xdr:spPr>
        <a:xfrm>
          <a:off x="14592300" y="106592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114119</xdr:rowOff>
    </xdr:from>
    <xdr:to>
      <xdr:col>72</xdr:col>
      <xdr:colOff>38100</xdr:colOff>
      <xdr:row>62</xdr:row>
      <xdr:rowOff>44269</xdr:rowOff>
    </xdr:to>
    <xdr:sp macro="" textlink="">
      <xdr:nvSpPr>
        <xdr:cNvPr id="454" name="楕円 453"/>
        <xdr:cNvSpPr/>
      </xdr:nvSpPr>
      <xdr:spPr>
        <a:xfrm>
          <a:off x="13652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164919</xdr:rowOff>
    </xdr:from>
    <xdr:to>
      <xdr:col>76</xdr:col>
      <xdr:colOff>114300</xdr:colOff>
      <xdr:row>62</xdr:row>
      <xdr:rowOff>29391</xdr:rowOff>
    </xdr:to>
    <xdr:cxnSp macro="">
      <xdr:nvCxnSpPr>
        <xdr:cNvPr id="455" name="直線コネクタ 454"/>
        <xdr:cNvCxnSpPr/>
      </xdr:nvCxnSpPr>
      <xdr:spPr>
        <a:xfrm>
          <a:off x="13703300" y="1062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79828</xdr:rowOff>
    </xdr:from>
    <xdr:to>
      <xdr:col>67</xdr:col>
      <xdr:colOff>101600</xdr:colOff>
      <xdr:row>62</xdr:row>
      <xdr:rowOff>9978</xdr:rowOff>
    </xdr:to>
    <xdr:sp macro="" textlink="">
      <xdr:nvSpPr>
        <xdr:cNvPr id="456" name="楕円 455"/>
        <xdr:cNvSpPr/>
      </xdr:nvSpPr>
      <xdr:spPr>
        <a:xfrm>
          <a:off x="12763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130628</xdr:rowOff>
    </xdr:from>
    <xdr:to>
      <xdr:col>71</xdr:col>
      <xdr:colOff>177800</xdr:colOff>
      <xdr:row>61</xdr:row>
      <xdr:rowOff>164919</xdr:rowOff>
    </xdr:to>
    <xdr:cxnSp macro="">
      <xdr:nvCxnSpPr>
        <xdr:cNvPr id="457" name="直線コネクタ 456"/>
        <xdr:cNvCxnSpPr/>
      </xdr:nvCxnSpPr>
      <xdr:spPr>
        <a:xfrm>
          <a:off x="12814300" y="105890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458"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459"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460"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461"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102343</xdr:rowOff>
    </xdr:from>
    <xdr:ext cx="405111" cy="259045"/>
    <xdr:sp macro="" textlink="">
      <xdr:nvSpPr>
        <xdr:cNvPr id="462" name="n_1mainValue【学校施設】&#10;有形固定資産減価償却率"/>
        <xdr:cNvSpPr txBox="1"/>
      </xdr:nvSpPr>
      <xdr:spPr>
        <a:xfrm>
          <a:off x="15266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71318</xdr:rowOff>
    </xdr:from>
    <xdr:ext cx="405111" cy="259045"/>
    <xdr:sp macro="" textlink="">
      <xdr:nvSpPr>
        <xdr:cNvPr id="463" name="n_2mainValue【学校施設】&#10;有形固定資産減価償却率"/>
        <xdr:cNvSpPr txBox="1"/>
      </xdr:nvSpPr>
      <xdr:spPr>
        <a:xfrm>
          <a:off x="14389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35396</xdr:rowOff>
    </xdr:from>
    <xdr:ext cx="405111" cy="259045"/>
    <xdr:sp macro="" textlink="">
      <xdr:nvSpPr>
        <xdr:cNvPr id="464" name="n_3mainValue【学校施設】&#10;有形固定資産減価償却率"/>
        <xdr:cNvSpPr txBox="1"/>
      </xdr:nvSpPr>
      <xdr:spPr>
        <a:xfrm>
          <a:off x="13500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xdr:rowOff>
    </xdr:from>
    <xdr:ext cx="405111" cy="259045"/>
    <xdr:sp macro="" textlink="">
      <xdr:nvSpPr>
        <xdr:cNvPr id="465" name="n_4mainValue【学校施設】&#10;有形固定資産減価償却率"/>
        <xdr:cNvSpPr txBox="1"/>
      </xdr:nvSpPr>
      <xdr:spPr>
        <a:xfrm>
          <a:off x="12611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489" name="直線コネクタ 4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4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491" name="直線コネクタ 4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4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493" name="直線コネクタ 4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494"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495" name="フローチャート: 判断 4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496" name="フローチャート: 判断 4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497" name="フローチャート: 判断 4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498" name="フローチャート: 判断 4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499" name="フローチャート: 判断 4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55880</xdr:rowOff>
    </xdr:from>
    <xdr:to>
      <xdr:col>116</xdr:col>
      <xdr:colOff>114300</xdr:colOff>
      <xdr:row>60</xdr:row>
      <xdr:rowOff>157480</xdr:rowOff>
    </xdr:to>
    <xdr:sp macro="" textlink="">
      <xdr:nvSpPr>
        <xdr:cNvPr id="505" name="楕円 504"/>
        <xdr:cNvSpPr/>
      </xdr:nvSpPr>
      <xdr:spPr>
        <a:xfrm>
          <a:off x="22110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78757</xdr:rowOff>
    </xdr:from>
    <xdr:ext cx="469744" cy="259045"/>
    <xdr:sp macro="" textlink="">
      <xdr:nvSpPr>
        <xdr:cNvPr id="506" name="【学校施設】&#10;一人当たり面積該当値テキスト"/>
        <xdr:cNvSpPr txBox="1"/>
      </xdr:nvSpPr>
      <xdr:spPr>
        <a:xfrm>
          <a:off x="22199600"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71501</xdr:rowOff>
    </xdr:from>
    <xdr:to>
      <xdr:col>112</xdr:col>
      <xdr:colOff>38100</xdr:colOff>
      <xdr:row>61</xdr:row>
      <xdr:rowOff>1651</xdr:rowOff>
    </xdr:to>
    <xdr:sp macro="" textlink="">
      <xdr:nvSpPr>
        <xdr:cNvPr id="507" name="楕円 506"/>
        <xdr:cNvSpPr/>
      </xdr:nvSpPr>
      <xdr:spPr>
        <a:xfrm>
          <a:off x="21272500" y="103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106680</xdr:rowOff>
    </xdr:from>
    <xdr:to>
      <xdr:col>116</xdr:col>
      <xdr:colOff>63500</xdr:colOff>
      <xdr:row>60</xdr:row>
      <xdr:rowOff>122301</xdr:rowOff>
    </xdr:to>
    <xdr:cxnSp macro="">
      <xdr:nvCxnSpPr>
        <xdr:cNvPr id="508" name="直線コネクタ 507"/>
        <xdr:cNvCxnSpPr/>
      </xdr:nvCxnSpPr>
      <xdr:spPr>
        <a:xfrm flipV="1">
          <a:off x="21323300" y="10393680"/>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85979</xdr:rowOff>
    </xdr:from>
    <xdr:to>
      <xdr:col>107</xdr:col>
      <xdr:colOff>101600</xdr:colOff>
      <xdr:row>61</xdr:row>
      <xdr:rowOff>16129</xdr:rowOff>
    </xdr:to>
    <xdr:sp macro="" textlink="">
      <xdr:nvSpPr>
        <xdr:cNvPr id="509" name="楕円 508"/>
        <xdr:cNvSpPr/>
      </xdr:nvSpPr>
      <xdr:spPr>
        <a:xfrm>
          <a:off x="20383500" y="10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122301</xdr:rowOff>
    </xdr:from>
    <xdr:to>
      <xdr:col>111</xdr:col>
      <xdr:colOff>177800</xdr:colOff>
      <xdr:row>60</xdr:row>
      <xdr:rowOff>136779</xdr:rowOff>
    </xdr:to>
    <xdr:cxnSp macro="">
      <xdr:nvCxnSpPr>
        <xdr:cNvPr id="510" name="直線コネクタ 509"/>
        <xdr:cNvCxnSpPr/>
      </xdr:nvCxnSpPr>
      <xdr:spPr>
        <a:xfrm flipV="1">
          <a:off x="20434300" y="1040930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98171</xdr:rowOff>
    </xdr:from>
    <xdr:to>
      <xdr:col>102</xdr:col>
      <xdr:colOff>165100</xdr:colOff>
      <xdr:row>61</xdr:row>
      <xdr:rowOff>28321</xdr:rowOff>
    </xdr:to>
    <xdr:sp macro="" textlink="">
      <xdr:nvSpPr>
        <xdr:cNvPr id="511" name="楕円 510"/>
        <xdr:cNvSpPr/>
      </xdr:nvSpPr>
      <xdr:spPr>
        <a:xfrm>
          <a:off x="19494500" y="103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136779</xdr:rowOff>
    </xdr:from>
    <xdr:to>
      <xdr:col>107</xdr:col>
      <xdr:colOff>50800</xdr:colOff>
      <xdr:row>60</xdr:row>
      <xdr:rowOff>148971</xdr:rowOff>
    </xdr:to>
    <xdr:cxnSp macro="">
      <xdr:nvCxnSpPr>
        <xdr:cNvPr id="512" name="直線コネクタ 511"/>
        <xdr:cNvCxnSpPr/>
      </xdr:nvCxnSpPr>
      <xdr:spPr>
        <a:xfrm flipV="1">
          <a:off x="19545300" y="1042377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107506</xdr:rowOff>
    </xdr:from>
    <xdr:to>
      <xdr:col>98</xdr:col>
      <xdr:colOff>38100</xdr:colOff>
      <xdr:row>61</xdr:row>
      <xdr:rowOff>37656</xdr:rowOff>
    </xdr:to>
    <xdr:sp macro="" textlink="">
      <xdr:nvSpPr>
        <xdr:cNvPr id="513" name="楕円 512"/>
        <xdr:cNvSpPr/>
      </xdr:nvSpPr>
      <xdr:spPr>
        <a:xfrm>
          <a:off x="18605500" y="10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148971</xdr:rowOff>
    </xdr:from>
    <xdr:to>
      <xdr:col>102</xdr:col>
      <xdr:colOff>114300</xdr:colOff>
      <xdr:row>60</xdr:row>
      <xdr:rowOff>158306</xdr:rowOff>
    </xdr:to>
    <xdr:cxnSp macro="">
      <xdr:nvCxnSpPr>
        <xdr:cNvPr id="514" name="直線コネクタ 513"/>
        <xdr:cNvCxnSpPr/>
      </xdr:nvCxnSpPr>
      <xdr:spPr>
        <a:xfrm flipV="1">
          <a:off x="18656300" y="10435971"/>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515"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516" name="n_2aveValue【学校施設】&#10;一人当たり面積"/>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517" name="n_3aveValue【学校施設】&#10;一人当たり面積"/>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518" name="n_4aveValue【学校施設】&#10;一人当たり面積"/>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18178</xdr:rowOff>
    </xdr:from>
    <xdr:ext cx="469744" cy="259045"/>
    <xdr:sp macro="" textlink="">
      <xdr:nvSpPr>
        <xdr:cNvPr id="519" name="n_1mainValue【学校施設】&#10;一人当たり面積"/>
        <xdr:cNvSpPr txBox="1"/>
      </xdr:nvSpPr>
      <xdr:spPr>
        <a:xfrm>
          <a:off x="21075727" y="101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32656</xdr:rowOff>
    </xdr:from>
    <xdr:ext cx="469744" cy="259045"/>
    <xdr:sp macro="" textlink="">
      <xdr:nvSpPr>
        <xdr:cNvPr id="520" name="n_2mainValue【学校施設】&#10;一人当たり面積"/>
        <xdr:cNvSpPr txBox="1"/>
      </xdr:nvSpPr>
      <xdr:spPr>
        <a:xfrm>
          <a:off x="201994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44848</xdr:rowOff>
    </xdr:from>
    <xdr:ext cx="469744" cy="259045"/>
    <xdr:sp macro="" textlink="">
      <xdr:nvSpPr>
        <xdr:cNvPr id="521" name="n_3mainValue【学校施設】&#10;一人当たり面積"/>
        <xdr:cNvSpPr txBox="1"/>
      </xdr:nvSpPr>
      <xdr:spPr>
        <a:xfrm>
          <a:off x="19310427"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54183</xdr:rowOff>
    </xdr:from>
    <xdr:ext cx="469744" cy="259045"/>
    <xdr:sp macro="" textlink="">
      <xdr:nvSpPr>
        <xdr:cNvPr id="522" name="n_4mainValue【学校施設】&#10;一人当たり面積"/>
        <xdr:cNvSpPr txBox="1"/>
      </xdr:nvSpPr>
      <xdr:spPr>
        <a:xfrm>
          <a:off x="18421427" y="1016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564" name="直線コネクタ 563"/>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567"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568" name="直線コネクタ 567"/>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569"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70" name="フローチャート: 判断 569"/>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571" name="フローチャート: 判断 570"/>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572" name="フローチャート: 判断 571"/>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573" name="フローチャート: 判断 572"/>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574" name="フローチャート: 判断 573"/>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580" name="楕円 579"/>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581" name="【公民館】&#10;有形固定資産減価償却率該当値テキスト"/>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582" name="楕円 581"/>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162742</xdr:rowOff>
    </xdr:to>
    <xdr:cxnSp macro="">
      <xdr:nvCxnSpPr>
        <xdr:cNvPr id="583" name="直線コネクタ 582"/>
        <xdr:cNvCxnSpPr/>
      </xdr:nvCxnSpPr>
      <xdr:spPr>
        <a:xfrm>
          <a:off x="15481300" y="1831031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584" name="楕円 583"/>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136616</xdr:rowOff>
    </xdr:to>
    <xdr:cxnSp macro="">
      <xdr:nvCxnSpPr>
        <xdr:cNvPr id="585" name="直線コネクタ 584"/>
        <xdr:cNvCxnSpPr/>
      </xdr:nvCxnSpPr>
      <xdr:spPr>
        <a:xfrm>
          <a:off x="14592300" y="1828418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31931</xdr:rowOff>
    </xdr:from>
    <xdr:to>
      <xdr:col>72</xdr:col>
      <xdr:colOff>38100</xdr:colOff>
      <xdr:row>106</xdr:row>
      <xdr:rowOff>133531</xdr:rowOff>
    </xdr:to>
    <xdr:sp macro="" textlink="">
      <xdr:nvSpPr>
        <xdr:cNvPr id="586" name="楕円 585"/>
        <xdr:cNvSpPr/>
      </xdr:nvSpPr>
      <xdr:spPr>
        <a:xfrm>
          <a:off x="1365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82731</xdr:rowOff>
    </xdr:from>
    <xdr:to>
      <xdr:col>76</xdr:col>
      <xdr:colOff>114300</xdr:colOff>
      <xdr:row>106</xdr:row>
      <xdr:rowOff>110489</xdr:rowOff>
    </xdr:to>
    <xdr:cxnSp macro="">
      <xdr:nvCxnSpPr>
        <xdr:cNvPr id="587" name="直線コネクタ 586"/>
        <xdr:cNvCxnSpPr/>
      </xdr:nvCxnSpPr>
      <xdr:spPr>
        <a:xfrm>
          <a:off x="13703300" y="182564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588" name="楕円 587"/>
        <xdr:cNvSpPr/>
      </xdr:nvSpPr>
      <xdr:spPr>
        <a:xfrm>
          <a:off x="1276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82731</xdr:rowOff>
    </xdr:to>
    <xdr:cxnSp macro="">
      <xdr:nvCxnSpPr>
        <xdr:cNvPr id="589" name="直線コネクタ 588"/>
        <xdr:cNvCxnSpPr/>
      </xdr:nvCxnSpPr>
      <xdr:spPr>
        <a:xfrm>
          <a:off x="12814300" y="18236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590" name="n_1aveValue【公民館】&#10;有形固定資産減価償却率"/>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591" name="n_2ave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592" name="n_3aveValue【公民館】&#10;有形固定資産減価償却率"/>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593" name="n_4aveValue【公民館】&#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594" name="n_1mainValue【公民館】&#10;有形固定資産減価償却率"/>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6366</xdr:rowOff>
    </xdr:from>
    <xdr:ext cx="405111" cy="259045"/>
    <xdr:sp macro="" textlink="">
      <xdr:nvSpPr>
        <xdr:cNvPr id="595" name="n_2mainValue【公民館】&#10;有形固定資産減価償却率"/>
        <xdr:cNvSpPr txBox="1"/>
      </xdr:nvSpPr>
      <xdr:spPr>
        <a:xfrm>
          <a:off x="14389744"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124658</xdr:rowOff>
    </xdr:from>
    <xdr:ext cx="405111" cy="259045"/>
    <xdr:sp macro="" textlink="">
      <xdr:nvSpPr>
        <xdr:cNvPr id="596" name="n_3mainValue【公民館】&#10;有形固定資産減価償却率"/>
        <xdr:cNvSpPr txBox="1"/>
      </xdr:nvSpPr>
      <xdr:spPr>
        <a:xfrm>
          <a:off x="13500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130464</xdr:rowOff>
    </xdr:from>
    <xdr:ext cx="405111" cy="259045"/>
    <xdr:sp macro="" textlink="">
      <xdr:nvSpPr>
        <xdr:cNvPr id="597" name="n_4mainValue【公民館】&#10;有形固定資産減価償却率"/>
        <xdr:cNvSpPr txBox="1"/>
      </xdr:nvSpPr>
      <xdr:spPr>
        <a:xfrm>
          <a:off x="12611744" y="1796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8" name="直線コネクタ 6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9" name="テキスト ボックス 6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2" name="直線コネクタ 61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3" name="テキスト ボックス 61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17" name="直線コネクタ 616"/>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18"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19" name="直線コネクタ 618"/>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20"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21" name="直線コネクタ 620"/>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22"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3" name="フローチャート: 判断 62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24" name="フローチャート: 判断 623"/>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25" name="フローチャート: 判断 624"/>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26" name="フローチャート: 判断 625"/>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27" name="フローチャート: 判断 626"/>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109410</xdr:rowOff>
    </xdr:from>
    <xdr:to>
      <xdr:col>116</xdr:col>
      <xdr:colOff>114300</xdr:colOff>
      <xdr:row>107</xdr:row>
      <xdr:rowOff>39560</xdr:rowOff>
    </xdr:to>
    <xdr:sp macro="" textlink="">
      <xdr:nvSpPr>
        <xdr:cNvPr id="633" name="楕円 632"/>
        <xdr:cNvSpPr/>
      </xdr:nvSpPr>
      <xdr:spPr>
        <a:xfrm>
          <a:off x="22110700" y="182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87837</xdr:rowOff>
    </xdr:from>
    <xdr:ext cx="469744" cy="259045"/>
    <xdr:sp macro="" textlink="">
      <xdr:nvSpPr>
        <xdr:cNvPr id="634" name="【公民館】&#10;一人当たり面積該当値テキスト"/>
        <xdr:cNvSpPr txBox="1"/>
      </xdr:nvSpPr>
      <xdr:spPr>
        <a:xfrm>
          <a:off x="22199600" y="1826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112840</xdr:rowOff>
    </xdr:from>
    <xdr:to>
      <xdr:col>112</xdr:col>
      <xdr:colOff>38100</xdr:colOff>
      <xdr:row>107</xdr:row>
      <xdr:rowOff>42990</xdr:rowOff>
    </xdr:to>
    <xdr:sp macro="" textlink="">
      <xdr:nvSpPr>
        <xdr:cNvPr id="635" name="楕円 634"/>
        <xdr:cNvSpPr/>
      </xdr:nvSpPr>
      <xdr:spPr>
        <a:xfrm>
          <a:off x="21272500" y="182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160210</xdr:rowOff>
    </xdr:from>
    <xdr:to>
      <xdr:col>116</xdr:col>
      <xdr:colOff>63500</xdr:colOff>
      <xdr:row>106</xdr:row>
      <xdr:rowOff>163640</xdr:rowOff>
    </xdr:to>
    <xdr:cxnSp macro="">
      <xdr:nvCxnSpPr>
        <xdr:cNvPr id="636" name="直線コネクタ 635"/>
        <xdr:cNvCxnSpPr/>
      </xdr:nvCxnSpPr>
      <xdr:spPr>
        <a:xfrm flipV="1">
          <a:off x="21323300" y="18333910"/>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115697</xdr:rowOff>
    </xdr:from>
    <xdr:to>
      <xdr:col>107</xdr:col>
      <xdr:colOff>101600</xdr:colOff>
      <xdr:row>107</xdr:row>
      <xdr:rowOff>45847</xdr:rowOff>
    </xdr:to>
    <xdr:sp macro="" textlink="">
      <xdr:nvSpPr>
        <xdr:cNvPr id="637" name="楕円 636"/>
        <xdr:cNvSpPr/>
      </xdr:nvSpPr>
      <xdr:spPr>
        <a:xfrm>
          <a:off x="20383500" y="182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163640</xdr:rowOff>
    </xdr:from>
    <xdr:to>
      <xdr:col>111</xdr:col>
      <xdr:colOff>177800</xdr:colOff>
      <xdr:row>106</xdr:row>
      <xdr:rowOff>166497</xdr:rowOff>
    </xdr:to>
    <xdr:cxnSp macro="">
      <xdr:nvCxnSpPr>
        <xdr:cNvPr id="638" name="直線コネクタ 637"/>
        <xdr:cNvCxnSpPr/>
      </xdr:nvCxnSpPr>
      <xdr:spPr>
        <a:xfrm flipV="1">
          <a:off x="20434300" y="1833734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118554</xdr:rowOff>
    </xdr:from>
    <xdr:to>
      <xdr:col>102</xdr:col>
      <xdr:colOff>165100</xdr:colOff>
      <xdr:row>107</xdr:row>
      <xdr:rowOff>48704</xdr:rowOff>
    </xdr:to>
    <xdr:sp macro="" textlink="">
      <xdr:nvSpPr>
        <xdr:cNvPr id="639" name="楕円 638"/>
        <xdr:cNvSpPr/>
      </xdr:nvSpPr>
      <xdr:spPr>
        <a:xfrm>
          <a:off x="19494500" y="182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166497</xdr:rowOff>
    </xdr:from>
    <xdr:to>
      <xdr:col>107</xdr:col>
      <xdr:colOff>50800</xdr:colOff>
      <xdr:row>106</xdr:row>
      <xdr:rowOff>169354</xdr:rowOff>
    </xdr:to>
    <xdr:cxnSp macro="">
      <xdr:nvCxnSpPr>
        <xdr:cNvPr id="640" name="直線コネクタ 639"/>
        <xdr:cNvCxnSpPr/>
      </xdr:nvCxnSpPr>
      <xdr:spPr>
        <a:xfrm flipV="1">
          <a:off x="19545300" y="1834019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122555</xdr:rowOff>
    </xdr:from>
    <xdr:to>
      <xdr:col>98</xdr:col>
      <xdr:colOff>38100</xdr:colOff>
      <xdr:row>107</xdr:row>
      <xdr:rowOff>52705</xdr:rowOff>
    </xdr:to>
    <xdr:sp macro="" textlink="">
      <xdr:nvSpPr>
        <xdr:cNvPr id="641" name="楕円 640"/>
        <xdr:cNvSpPr/>
      </xdr:nvSpPr>
      <xdr:spPr>
        <a:xfrm>
          <a:off x="18605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169354</xdr:rowOff>
    </xdr:from>
    <xdr:to>
      <xdr:col>102</xdr:col>
      <xdr:colOff>114300</xdr:colOff>
      <xdr:row>107</xdr:row>
      <xdr:rowOff>1905</xdr:rowOff>
    </xdr:to>
    <xdr:cxnSp macro="">
      <xdr:nvCxnSpPr>
        <xdr:cNvPr id="642" name="直線コネクタ 641"/>
        <xdr:cNvCxnSpPr/>
      </xdr:nvCxnSpPr>
      <xdr:spPr>
        <a:xfrm flipV="1">
          <a:off x="18656300" y="1834305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643"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644"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645"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646"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34117</xdr:rowOff>
    </xdr:from>
    <xdr:ext cx="469744" cy="259045"/>
    <xdr:sp macro="" textlink="">
      <xdr:nvSpPr>
        <xdr:cNvPr id="647" name="n_1mainValue【公民館】&#10;一人当たり面積"/>
        <xdr:cNvSpPr txBox="1"/>
      </xdr:nvSpPr>
      <xdr:spPr>
        <a:xfrm>
          <a:off x="21075727" y="1837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36974</xdr:rowOff>
    </xdr:from>
    <xdr:ext cx="469744" cy="259045"/>
    <xdr:sp macro="" textlink="">
      <xdr:nvSpPr>
        <xdr:cNvPr id="648" name="n_2mainValue【公民館】&#10;一人当たり面積"/>
        <xdr:cNvSpPr txBox="1"/>
      </xdr:nvSpPr>
      <xdr:spPr>
        <a:xfrm>
          <a:off x="20199427" y="183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39831</xdr:rowOff>
    </xdr:from>
    <xdr:ext cx="469744" cy="259045"/>
    <xdr:sp macro="" textlink="">
      <xdr:nvSpPr>
        <xdr:cNvPr id="649" name="n_3mainValue【公民館】&#10;一人当たり面積"/>
        <xdr:cNvSpPr txBox="1"/>
      </xdr:nvSpPr>
      <xdr:spPr>
        <a:xfrm>
          <a:off x="19310427" y="1838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43832</xdr:rowOff>
    </xdr:from>
    <xdr:ext cx="469744" cy="259045"/>
    <xdr:sp macro="" textlink="">
      <xdr:nvSpPr>
        <xdr:cNvPr id="650" name="n_4mainValue【公民館】&#10;一人当たり面積"/>
        <xdr:cNvSpPr txBox="1"/>
      </xdr:nvSpPr>
      <xdr:spPr>
        <a:xfrm>
          <a:off x="18421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類似団体と比較して有形固定資産減価償却率が高くなっている施設は、道路、学校施設、公民館である。</a:t>
          </a:r>
        </a:p>
        <a:p>
          <a:r>
            <a:rPr kumimoji="1" lang="ja-JP" altLang="en-US" sz="1300">
              <a:latin typeface="ＭＳ Ｐゴシック" panose="020B0600070205080204" pitchFamily="50" charset="-128"/>
              <a:ea typeface="ＭＳ Ｐゴシック" panose="020B0600070205080204" pitchFamily="50" charset="-128"/>
            </a:rPr>
            <a:t>　学校施設については、人口減少とともに児童・生徒も同じように減少していくことから、将来の施設更新や長寿命化にあたっては統合を前提に取り組んで行く必要がある。</a:t>
          </a:r>
        </a:p>
        <a:p>
          <a:r>
            <a:rPr kumimoji="1" lang="ja-JP" altLang="en-US" sz="1300">
              <a:latin typeface="ＭＳ Ｐゴシック" panose="020B0600070205080204" pitchFamily="50" charset="-128"/>
              <a:ea typeface="ＭＳ Ｐゴシック" panose="020B0600070205080204" pitchFamily="50" charset="-128"/>
            </a:rPr>
            <a:t>　なお、個別施設計画では小学校及び中学校の統廃合を行う方向性を打ち出しており、今後、具体的な議論や取り組みを行う予定となっている。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8,956
8,857
362.86
8,318,866
8,144,253
163,121
4,924,593
7,976,146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4" name="楕円 73"/>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47914</xdr:rowOff>
    </xdr:from>
    <xdr:ext cx="405111" cy="259045"/>
    <xdr:sp macro="" textlink="">
      <xdr:nvSpPr>
        <xdr:cNvPr id="75" name="【図書館】&#10;有形固定資産減価償却率該当値テキスト"/>
        <xdr:cNvSpPr txBox="1"/>
      </xdr:nvSpPr>
      <xdr:spPr>
        <a:xfrm>
          <a:off x="4673600"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6" name="楕円 75"/>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120287</xdr:rowOff>
    </xdr:to>
    <xdr:cxnSp macro="">
      <xdr:nvCxnSpPr>
        <xdr:cNvPr id="77" name="直線コネクタ 76"/>
        <xdr:cNvCxnSpPr/>
      </xdr:nvCxnSpPr>
      <xdr:spPr>
        <a:xfrm>
          <a:off x="3797300" y="642148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77833</xdr:rowOff>
    </xdr:to>
    <xdr:cxnSp macro="">
      <xdr:nvCxnSpPr>
        <xdr:cNvPr id="79" name="直線コネクタ 78"/>
        <xdr:cNvCxnSpPr/>
      </xdr:nvCxnSpPr>
      <xdr:spPr>
        <a:xfrm>
          <a:off x="2908300" y="63790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80" name="楕円 79"/>
        <xdr:cNvSpPr/>
      </xdr:nvSpPr>
      <xdr:spPr>
        <a:xfrm>
          <a:off x="1968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164374</xdr:rowOff>
    </xdr:from>
    <xdr:to>
      <xdr:col>15</xdr:col>
      <xdr:colOff>50800</xdr:colOff>
      <xdr:row>37</xdr:row>
      <xdr:rowOff>35378</xdr:rowOff>
    </xdr:to>
    <xdr:cxnSp macro="">
      <xdr:nvCxnSpPr>
        <xdr:cNvPr id="81" name="直線コネクタ 80"/>
        <xdr:cNvCxnSpPr/>
      </xdr:nvCxnSpPr>
      <xdr:spPr>
        <a:xfrm>
          <a:off x="2019300" y="63365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2" name="楕円 81"/>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164374</xdr:rowOff>
    </xdr:to>
    <xdr:cxnSp macro="">
      <xdr:nvCxnSpPr>
        <xdr:cNvPr id="83" name="直線コネクタ 82"/>
        <xdr:cNvCxnSpPr/>
      </xdr:nvCxnSpPr>
      <xdr:spPr>
        <a:xfrm>
          <a:off x="1130300" y="62941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8" name="n_1mainValue【図書館】&#10;有形固定資産減価償却率"/>
        <xdr:cNvSpPr txBox="1"/>
      </xdr:nvSpPr>
      <xdr:spPr>
        <a:xfrm>
          <a:off x="3582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9" name="n_2mainValue【図書館】&#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34851</xdr:rowOff>
    </xdr:from>
    <xdr:ext cx="405111" cy="259045"/>
    <xdr:sp macro="" textlink="">
      <xdr:nvSpPr>
        <xdr:cNvPr id="90" name="n_3mainValue【図書館】&#10;有形固定資産減価償却率"/>
        <xdr:cNvSpPr txBox="1"/>
      </xdr:nvSpPr>
      <xdr:spPr>
        <a:xfrm>
          <a:off x="1816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1" name="n_4mainValue【図書館】&#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31" name="楕円 130"/>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66057</xdr:rowOff>
    </xdr:from>
    <xdr:ext cx="469744" cy="259045"/>
    <xdr:sp macro="" textlink="">
      <xdr:nvSpPr>
        <xdr:cNvPr id="132" name="【図書館】&#10;一人当たり面積該当値テキスト"/>
        <xdr:cNvSpPr txBox="1"/>
      </xdr:nvSpPr>
      <xdr:spPr>
        <a:xfrm>
          <a:off x="10515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33" name="楕円 132"/>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38100</xdr:rowOff>
    </xdr:to>
    <xdr:cxnSp macro="">
      <xdr:nvCxnSpPr>
        <xdr:cNvPr id="134" name="直線コネクタ 133"/>
        <xdr:cNvCxnSpPr/>
      </xdr:nvCxnSpPr>
      <xdr:spPr>
        <a:xfrm flipV="1">
          <a:off x="9639300" y="7059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5" name="楕円 134"/>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41910</xdr:rowOff>
    </xdr:to>
    <xdr:cxnSp macro="">
      <xdr:nvCxnSpPr>
        <xdr:cNvPr id="136" name="直線コネクタ 135"/>
        <xdr:cNvCxnSpPr/>
      </xdr:nvCxnSpPr>
      <xdr:spPr>
        <a:xfrm flipV="1">
          <a:off x="8750300" y="706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7" name="楕円 136"/>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8" name="直線コネクタ 137"/>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96520</xdr:rowOff>
    </xdr:to>
    <xdr:sp macro="" textlink="">
      <xdr:nvSpPr>
        <xdr:cNvPr id="139" name="楕円 138"/>
        <xdr:cNvSpPr/>
      </xdr:nvSpPr>
      <xdr:spPr>
        <a:xfrm>
          <a:off x="692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45720</xdr:rowOff>
    </xdr:to>
    <xdr:cxnSp macro="">
      <xdr:nvCxnSpPr>
        <xdr:cNvPr id="140" name="直線コネクタ 139"/>
        <xdr:cNvCxnSpPr/>
      </xdr:nvCxnSpPr>
      <xdr:spPr>
        <a:xfrm flipV="1">
          <a:off x="6972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45"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6"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7"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87647</xdr:rowOff>
    </xdr:from>
    <xdr:ext cx="469744" cy="259045"/>
    <xdr:sp macro="" textlink="">
      <xdr:nvSpPr>
        <xdr:cNvPr id="148" name="n_4mainValue【図書館】&#10;一人当たり面積"/>
        <xdr:cNvSpPr txBox="1"/>
      </xdr:nvSpPr>
      <xdr:spPr>
        <a:xfrm>
          <a:off x="6737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187" name="楕円 186"/>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469744" cy="259045"/>
    <xdr:sp macro="" textlink="">
      <xdr:nvSpPr>
        <xdr:cNvPr id="188" name="【体育館・プール】&#10;有形固定資産減価償却率該当値テキスト"/>
        <xdr:cNvSpPr txBox="1"/>
      </xdr:nvSpPr>
      <xdr:spPr>
        <a:xfrm>
          <a:off x="4673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89" name="楕円 188"/>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0</xdr:rowOff>
    </xdr:from>
    <xdr:to>
      <xdr:col>24</xdr:col>
      <xdr:colOff>63500</xdr:colOff>
      <xdr:row>64</xdr:row>
      <xdr:rowOff>0</xdr:rowOff>
    </xdr:to>
    <xdr:cxnSp macro="">
      <xdr:nvCxnSpPr>
        <xdr:cNvPr id="190" name="直線コネクタ 189"/>
        <xdr:cNvCxnSpPr/>
      </xdr:nvCxnSpPr>
      <xdr:spPr>
        <a:xfrm>
          <a:off x="3797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91" name="楕円 190"/>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0</xdr:rowOff>
    </xdr:from>
    <xdr:to>
      <xdr:col>19</xdr:col>
      <xdr:colOff>177800</xdr:colOff>
      <xdr:row>64</xdr:row>
      <xdr:rowOff>0</xdr:rowOff>
    </xdr:to>
    <xdr:cxnSp macro="">
      <xdr:nvCxnSpPr>
        <xdr:cNvPr id="192" name="直線コネクタ 191"/>
        <xdr:cNvCxnSpPr/>
      </xdr:nvCxnSpPr>
      <xdr:spPr>
        <a:xfrm>
          <a:off x="2908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193" name="楕円 192"/>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64</xdr:row>
      <xdr:rowOff>0</xdr:rowOff>
    </xdr:to>
    <xdr:cxnSp macro="">
      <xdr:nvCxnSpPr>
        <xdr:cNvPr id="194" name="直線コネクタ 193"/>
        <xdr:cNvCxnSpPr/>
      </xdr:nvCxnSpPr>
      <xdr:spPr>
        <a:xfrm>
          <a:off x="2019300" y="10949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38354</xdr:rowOff>
    </xdr:from>
    <xdr:to>
      <xdr:col>6</xdr:col>
      <xdr:colOff>38100</xdr:colOff>
      <xdr:row>63</xdr:row>
      <xdr:rowOff>139954</xdr:rowOff>
    </xdr:to>
    <xdr:sp macro="" textlink="">
      <xdr:nvSpPr>
        <xdr:cNvPr id="195" name="楕円 194"/>
        <xdr:cNvSpPr/>
      </xdr:nvSpPr>
      <xdr:spPr>
        <a:xfrm>
          <a:off x="1079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89154</xdr:rowOff>
    </xdr:from>
    <xdr:to>
      <xdr:col>10</xdr:col>
      <xdr:colOff>114300</xdr:colOff>
      <xdr:row>63</xdr:row>
      <xdr:rowOff>148590</xdr:rowOff>
    </xdr:to>
    <xdr:cxnSp macro="">
      <xdr:nvCxnSpPr>
        <xdr:cNvPr id="196" name="直線コネクタ 195"/>
        <xdr:cNvCxnSpPr/>
      </xdr:nvCxnSpPr>
      <xdr:spPr>
        <a:xfrm>
          <a:off x="1130300" y="108905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41927</xdr:rowOff>
    </xdr:from>
    <xdr:ext cx="469744" cy="259045"/>
    <xdr:sp macro="" textlink="">
      <xdr:nvSpPr>
        <xdr:cNvPr id="201" name="n_1mainValue【体育館・プール】&#10;有形固定資産減価償却率"/>
        <xdr:cNvSpPr txBox="1"/>
      </xdr:nvSpPr>
      <xdr:spPr>
        <a:xfrm>
          <a:off x="3549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41927</xdr:rowOff>
    </xdr:from>
    <xdr:ext cx="469744" cy="259045"/>
    <xdr:sp macro="" textlink="">
      <xdr:nvSpPr>
        <xdr:cNvPr id="202" name="n_2mainValue【体育館・プール】&#10;有形固定資産減価償却率"/>
        <xdr:cNvSpPr txBox="1"/>
      </xdr:nvSpPr>
      <xdr:spPr>
        <a:xfrm>
          <a:off x="2673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203" name="n_3mainValue【体育館・プール】&#10;有形固定資産減価償却率"/>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131081</xdr:rowOff>
    </xdr:from>
    <xdr:ext cx="405111" cy="259045"/>
    <xdr:sp macro="" textlink="">
      <xdr:nvSpPr>
        <xdr:cNvPr id="204" name="n_4mainValue【体育館・プール】&#10;有形固定資産減価償却率"/>
        <xdr:cNvSpPr txBox="1"/>
      </xdr:nvSpPr>
      <xdr:spPr>
        <a:xfrm>
          <a:off x="9277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147701</xdr:rowOff>
    </xdr:from>
    <xdr:to>
      <xdr:col>55</xdr:col>
      <xdr:colOff>50800</xdr:colOff>
      <xdr:row>64</xdr:row>
      <xdr:rowOff>77851</xdr:rowOff>
    </xdr:to>
    <xdr:sp macro="" textlink="">
      <xdr:nvSpPr>
        <xdr:cNvPr id="244" name="楕円 243"/>
        <xdr:cNvSpPr/>
      </xdr:nvSpPr>
      <xdr:spPr>
        <a:xfrm>
          <a:off x="10426700" y="109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62628</xdr:rowOff>
    </xdr:from>
    <xdr:ext cx="469744" cy="259045"/>
    <xdr:sp macro="" textlink="">
      <xdr:nvSpPr>
        <xdr:cNvPr id="245" name="【体育館・プール】&#10;一人当たり面積該当値テキスト"/>
        <xdr:cNvSpPr txBox="1"/>
      </xdr:nvSpPr>
      <xdr:spPr>
        <a:xfrm>
          <a:off x="10515600" y="108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149225</xdr:rowOff>
    </xdr:from>
    <xdr:to>
      <xdr:col>50</xdr:col>
      <xdr:colOff>165100</xdr:colOff>
      <xdr:row>64</xdr:row>
      <xdr:rowOff>79375</xdr:rowOff>
    </xdr:to>
    <xdr:sp macro="" textlink="">
      <xdr:nvSpPr>
        <xdr:cNvPr id="246" name="楕円 245"/>
        <xdr:cNvSpPr/>
      </xdr:nvSpPr>
      <xdr:spPr>
        <a:xfrm>
          <a:off x="958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27051</xdr:rowOff>
    </xdr:from>
    <xdr:to>
      <xdr:col>55</xdr:col>
      <xdr:colOff>0</xdr:colOff>
      <xdr:row>64</xdr:row>
      <xdr:rowOff>28575</xdr:rowOff>
    </xdr:to>
    <xdr:cxnSp macro="">
      <xdr:nvCxnSpPr>
        <xdr:cNvPr id="247" name="直線コネクタ 246"/>
        <xdr:cNvCxnSpPr/>
      </xdr:nvCxnSpPr>
      <xdr:spPr>
        <a:xfrm flipV="1">
          <a:off x="9639300" y="1099985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149987</xdr:rowOff>
    </xdr:from>
    <xdr:to>
      <xdr:col>46</xdr:col>
      <xdr:colOff>38100</xdr:colOff>
      <xdr:row>64</xdr:row>
      <xdr:rowOff>80137</xdr:rowOff>
    </xdr:to>
    <xdr:sp macro="" textlink="">
      <xdr:nvSpPr>
        <xdr:cNvPr id="248" name="楕円 247"/>
        <xdr:cNvSpPr/>
      </xdr:nvSpPr>
      <xdr:spPr>
        <a:xfrm>
          <a:off x="8699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28575</xdr:rowOff>
    </xdr:from>
    <xdr:to>
      <xdr:col>50</xdr:col>
      <xdr:colOff>114300</xdr:colOff>
      <xdr:row>64</xdr:row>
      <xdr:rowOff>29337</xdr:rowOff>
    </xdr:to>
    <xdr:cxnSp macro="">
      <xdr:nvCxnSpPr>
        <xdr:cNvPr id="249" name="直線コネクタ 248"/>
        <xdr:cNvCxnSpPr/>
      </xdr:nvCxnSpPr>
      <xdr:spPr>
        <a:xfrm flipV="1">
          <a:off x="8750300" y="1100137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151130</xdr:rowOff>
    </xdr:from>
    <xdr:to>
      <xdr:col>41</xdr:col>
      <xdr:colOff>101600</xdr:colOff>
      <xdr:row>64</xdr:row>
      <xdr:rowOff>81280</xdr:rowOff>
    </xdr:to>
    <xdr:sp macro="" textlink="">
      <xdr:nvSpPr>
        <xdr:cNvPr id="250" name="楕円 249"/>
        <xdr:cNvSpPr/>
      </xdr:nvSpPr>
      <xdr:spPr>
        <a:xfrm>
          <a:off x="7810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29337</xdr:rowOff>
    </xdr:from>
    <xdr:to>
      <xdr:col>45</xdr:col>
      <xdr:colOff>177800</xdr:colOff>
      <xdr:row>64</xdr:row>
      <xdr:rowOff>30480</xdr:rowOff>
    </xdr:to>
    <xdr:cxnSp macro="">
      <xdr:nvCxnSpPr>
        <xdr:cNvPr id="251" name="直線コネクタ 250"/>
        <xdr:cNvCxnSpPr/>
      </xdr:nvCxnSpPr>
      <xdr:spPr>
        <a:xfrm flipV="1">
          <a:off x="7861300" y="110021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151892</xdr:rowOff>
    </xdr:from>
    <xdr:to>
      <xdr:col>36</xdr:col>
      <xdr:colOff>165100</xdr:colOff>
      <xdr:row>64</xdr:row>
      <xdr:rowOff>82042</xdr:rowOff>
    </xdr:to>
    <xdr:sp macro="" textlink="">
      <xdr:nvSpPr>
        <xdr:cNvPr id="252" name="楕円 251"/>
        <xdr:cNvSpPr/>
      </xdr:nvSpPr>
      <xdr:spPr>
        <a:xfrm>
          <a:off x="69215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30480</xdr:rowOff>
    </xdr:from>
    <xdr:to>
      <xdr:col>41</xdr:col>
      <xdr:colOff>50800</xdr:colOff>
      <xdr:row>64</xdr:row>
      <xdr:rowOff>31242</xdr:rowOff>
    </xdr:to>
    <xdr:cxnSp macro="">
      <xdr:nvCxnSpPr>
        <xdr:cNvPr id="253" name="直線コネクタ 252"/>
        <xdr:cNvCxnSpPr/>
      </xdr:nvCxnSpPr>
      <xdr:spPr>
        <a:xfrm flipV="1">
          <a:off x="6972300" y="110032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70502</xdr:rowOff>
    </xdr:from>
    <xdr:ext cx="469744" cy="259045"/>
    <xdr:sp macro="" textlink="">
      <xdr:nvSpPr>
        <xdr:cNvPr id="258" name="n_1mainValue【体育館・プール】&#10;一人当たり面積"/>
        <xdr:cNvSpPr txBox="1"/>
      </xdr:nvSpPr>
      <xdr:spPr>
        <a:xfrm>
          <a:off x="9391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71264</xdr:rowOff>
    </xdr:from>
    <xdr:ext cx="469744" cy="259045"/>
    <xdr:sp macro="" textlink="">
      <xdr:nvSpPr>
        <xdr:cNvPr id="259" name="n_2mainValue【体育館・プール】&#10;一人当たり面積"/>
        <xdr:cNvSpPr txBox="1"/>
      </xdr:nvSpPr>
      <xdr:spPr>
        <a:xfrm>
          <a:off x="8515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72407</xdr:rowOff>
    </xdr:from>
    <xdr:ext cx="469744" cy="259045"/>
    <xdr:sp macro="" textlink="">
      <xdr:nvSpPr>
        <xdr:cNvPr id="260" name="n_3mainValue【体育館・プール】&#10;一人当たり面積"/>
        <xdr:cNvSpPr txBox="1"/>
      </xdr:nvSpPr>
      <xdr:spPr>
        <a:xfrm>
          <a:off x="7626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73169</xdr:rowOff>
    </xdr:from>
    <xdr:ext cx="469744" cy="259045"/>
    <xdr:sp macro="" textlink="">
      <xdr:nvSpPr>
        <xdr:cNvPr id="261" name="n_4mainValue【体育館・プール】&#10;一人当たり面積"/>
        <xdr:cNvSpPr txBox="1"/>
      </xdr:nvSpPr>
      <xdr:spPr>
        <a:xfrm>
          <a:off x="6737427"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2" name="直線コネクタ 301"/>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4" name="直線コネクタ 3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5"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6" name="直線コネクタ 305"/>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7"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8" name="フローチャート: 判断 307"/>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9" name="フローチャート: 判断 308"/>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10" name="フローチャート: 判断 309"/>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1" name="フローチャート: 判断 310"/>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2" name="フローチャート: 判断 311"/>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18" name="楕円 317"/>
        <xdr:cNvSpPr/>
      </xdr:nvSpPr>
      <xdr:spPr>
        <a:xfrm>
          <a:off x="4584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146702</xdr:rowOff>
    </xdr:from>
    <xdr:ext cx="405111" cy="259045"/>
    <xdr:sp macro="" textlink="">
      <xdr:nvSpPr>
        <xdr:cNvPr id="319" name="【市民会館】&#10;有形固定資産減価償却率該当値テキスト"/>
        <xdr:cNvSpPr txBox="1"/>
      </xdr:nvSpPr>
      <xdr:spPr>
        <a:xfrm>
          <a:off x="4673600"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20" name="楕円 319"/>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47625</xdr:rowOff>
    </xdr:to>
    <xdr:cxnSp macro="">
      <xdr:nvCxnSpPr>
        <xdr:cNvPr id="321" name="直線コネクタ 320"/>
        <xdr:cNvCxnSpPr/>
      </xdr:nvCxnSpPr>
      <xdr:spPr>
        <a:xfrm>
          <a:off x="3797300" y="179984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65405</xdr:rowOff>
    </xdr:from>
    <xdr:to>
      <xdr:col>15</xdr:col>
      <xdr:colOff>101600</xdr:colOff>
      <xdr:row>104</xdr:row>
      <xdr:rowOff>167005</xdr:rowOff>
    </xdr:to>
    <xdr:sp macro="" textlink="">
      <xdr:nvSpPr>
        <xdr:cNvPr id="322" name="楕円 321"/>
        <xdr:cNvSpPr/>
      </xdr:nvSpPr>
      <xdr:spPr>
        <a:xfrm>
          <a:off x="2857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116205</xdr:rowOff>
    </xdr:from>
    <xdr:to>
      <xdr:col>19</xdr:col>
      <xdr:colOff>177800</xdr:colOff>
      <xdr:row>104</xdr:row>
      <xdr:rowOff>167639</xdr:rowOff>
    </xdr:to>
    <xdr:cxnSp macro="">
      <xdr:nvCxnSpPr>
        <xdr:cNvPr id="323" name="直線コネクタ 322"/>
        <xdr:cNvCxnSpPr/>
      </xdr:nvCxnSpPr>
      <xdr:spPr>
        <a:xfrm>
          <a:off x="2908300" y="179470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24" name="楕円 323"/>
        <xdr:cNvSpPr/>
      </xdr:nvSpPr>
      <xdr:spPr>
        <a:xfrm>
          <a:off x="196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116205</xdr:rowOff>
    </xdr:to>
    <xdr:cxnSp macro="">
      <xdr:nvCxnSpPr>
        <xdr:cNvPr id="325" name="直線コネクタ 324"/>
        <xdr:cNvCxnSpPr/>
      </xdr:nvCxnSpPr>
      <xdr:spPr>
        <a:xfrm>
          <a:off x="2019300" y="17895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133986</xdr:rowOff>
    </xdr:from>
    <xdr:to>
      <xdr:col>6</xdr:col>
      <xdr:colOff>38100</xdr:colOff>
      <xdr:row>104</xdr:row>
      <xdr:rowOff>64136</xdr:rowOff>
    </xdr:to>
    <xdr:sp macro="" textlink="">
      <xdr:nvSpPr>
        <xdr:cNvPr id="326" name="楕円 325"/>
        <xdr:cNvSpPr/>
      </xdr:nvSpPr>
      <xdr:spPr>
        <a:xfrm>
          <a:off x="1079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13336</xdr:rowOff>
    </xdr:from>
    <xdr:to>
      <xdr:col>10</xdr:col>
      <xdr:colOff>114300</xdr:colOff>
      <xdr:row>104</xdr:row>
      <xdr:rowOff>64770</xdr:rowOff>
    </xdr:to>
    <xdr:cxnSp macro="">
      <xdr:nvCxnSpPr>
        <xdr:cNvPr id="327" name="直線コネクタ 326"/>
        <xdr:cNvCxnSpPr/>
      </xdr:nvCxnSpPr>
      <xdr:spPr>
        <a:xfrm>
          <a:off x="1130300" y="178441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28"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29" name="n_2ave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30" name="n_3ave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331" name="n_4aveValue【市民会館】&#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32"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158132</xdr:rowOff>
    </xdr:from>
    <xdr:ext cx="405111" cy="259045"/>
    <xdr:sp macro="" textlink="">
      <xdr:nvSpPr>
        <xdr:cNvPr id="333" name="n_2mainValue【市民会館】&#10;有形固定資産減価償却率"/>
        <xdr:cNvSpPr txBox="1"/>
      </xdr:nvSpPr>
      <xdr:spPr>
        <a:xfrm>
          <a:off x="2705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34" name="n_3main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55263</xdr:rowOff>
    </xdr:from>
    <xdr:ext cx="405111" cy="259045"/>
    <xdr:sp macro="" textlink="">
      <xdr:nvSpPr>
        <xdr:cNvPr id="335" name="n_4mainValue【市民会館】&#10;有形固定資産減価償却率"/>
        <xdr:cNvSpPr txBox="1"/>
      </xdr:nvSpPr>
      <xdr:spPr>
        <a:xfrm>
          <a:off x="927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9" name="直線コネクタ 358"/>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60"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1" name="直線コネクタ 360"/>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62"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3" name="直線コネクタ 362"/>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364" name="【市民会館】&#10;一人当たり面積平均値テキスト"/>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5" name="フローチャート: 判断 364"/>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66" name="フローチャート: 判断 365"/>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7" name="フローチャート: 判断 366"/>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8" name="フローチャート: 判断 367"/>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9" name="フローチャート: 判断 368"/>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7113</xdr:rowOff>
    </xdr:from>
    <xdr:to>
      <xdr:col>55</xdr:col>
      <xdr:colOff>50800</xdr:colOff>
      <xdr:row>108</xdr:row>
      <xdr:rowOff>108713</xdr:rowOff>
    </xdr:to>
    <xdr:sp macro="" textlink="">
      <xdr:nvSpPr>
        <xdr:cNvPr id="375" name="楕円 374"/>
        <xdr:cNvSpPr/>
      </xdr:nvSpPr>
      <xdr:spPr>
        <a:xfrm>
          <a:off x="10426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93490</xdr:rowOff>
    </xdr:from>
    <xdr:ext cx="469744" cy="259045"/>
    <xdr:sp macro="" textlink="">
      <xdr:nvSpPr>
        <xdr:cNvPr id="376" name="【市民会館】&#10;一人当たり面積該当値テキスト"/>
        <xdr:cNvSpPr txBox="1"/>
      </xdr:nvSpPr>
      <xdr:spPr>
        <a:xfrm>
          <a:off x="105156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9398</xdr:rowOff>
    </xdr:from>
    <xdr:to>
      <xdr:col>50</xdr:col>
      <xdr:colOff>165100</xdr:colOff>
      <xdr:row>108</xdr:row>
      <xdr:rowOff>110998</xdr:rowOff>
    </xdr:to>
    <xdr:sp macro="" textlink="">
      <xdr:nvSpPr>
        <xdr:cNvPr id="377" name="楕円 376"/>
        <xdr:cNvSpPr/>
      </xdr:nvSpPr>
      <xdr:spPr>
        <a:xfrm>
          <a:off x="9588500" y="18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57913</xdr:rowOff>
    </xdr:from>
    <xdr:to>
      <xdr:col>55</xdr:col>
      <xdr:colOff>0</xdr:colOff>
      <xdr:row>108</xdr:row>
      <xdr:rowOff>60198</xdr:rowOff>
    </xdr:to>
    <xdr:cxnSp macro="">
      <xdr:nvCxnSpPr>
        <xdr:cNvPr id="378" name="直線コネクタ 377"/>
        <xdr:cNvCxnSpPr/>
      </xdr:nvCxnSpPr>
      <xdr:spPr>
        <a:xfrm flipV="1">
          <a:off x="9639300" y="185745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10922</xdr:rowOff>
    </xdr:from>
    <xdr:to>
      <xdr:col>46</xdr:col>
      <xdr:colOff>38100</xdr:colOff>
      <xdr:row>108</xdr:row>
      <xdr:rowOff>112522</xdr:rowOff>
    </xdr:to>
    <xdr:sp macro="" textlink="">
      <xdr:nvSpPr>
        <xdr:cNvPr id="379" name="楕円 378"/>
        <xdr:cNvSpPr/>
      </xdr:nvSpPr>
      <xdr:spPr>
        <a:xfrm>
          <a:off x="869950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60198</xdr:rowOff>
    </xdr:from>
    <xdr:to>
      <xdr:col>50</xdr:col>
      <xdr:colOff>114300</xdr:colOff>
      <xdr:row>108</xdr:row>
      <xdr:rowOff>61722</xdr:rowOff>
    </xdr:to>
    <xdr:cxnSp macro="">
      <xdr:nvCxnSpPr>
        <xdr:cNvPr id="380" name="直線コネクタ 379"/>
        <xdr:cNvCxnSpPr/>
      </xdr:nvCxnSpPr>
      <xdr:spPr>
        <a:xfrm flipV="1">
          <a:off x="8750300" y="1857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13208</xdr:rowOff>
    </xdr:from>
    <xdr:to>
      <xdr:col>41</xdr:col>
      <xdr:colOff>101600</xdr:colOff>
      <xdr:row>108</xdr:row>
      <xdr:rowOff>114808</xdr:rowOff>
    </xdr:to>
    <xdr:sp macro="" textlink="">
      <xdr:nvSpPr>
        <xdr:cNvPr id="381" name="楕円 380"/>
        <xdr:cNvSpPr/>
      </xdr:nvSpPr>
      <xdr:spPr>
        <a:xfrm>
          <a:off x="78105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61722</xdr:rowOff>
    </xdr:from>
    <xdr:to>
      <xdr:col>45</xdr:col>
      <xdr:colOff>177800</xdr:colOff>
      <xdr:row>108</xdr:row>
      <xdr:rowOff>64008</xdr:rowOff>
    </xdr:to>
    <xdr:cxnSp macro="">
      <xdr:nvCxnSpPr>
        <xdr:cNvPr id="382" name="直線コネクタ 381"/>
        <xdr:cNvCxnSpPr/>
      </xdr:nvCxnSpPr>
      <xdr:spPr>
        <a:xfrm flipV="1">
          <a:off x="7861300" y="18578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13970</xdr:rowOff>
    </xdr:from>
    <xdr:to>
      <xdr:col>36</xdr:col>
      <xdr:colOff>165100</xdr:colOff>
      <xdr:row>108</xdr:row>
      <xdr:rowOff>115570</xdr:rowOff>
    </xdr:to>
    <xdr:sp macro="" textlink="">
      <xdr:nvSpPr>
        <xdr:cNvPr id="383" name="楕円 382"/>
        <xdr:cNvSpPr/>
      </xdr:nvSpPr>
      <xdr:spPr>
        <a:xfrm>
          <a:off x="6921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64008</xdr:rowOff>
    </xdr:from>
    <xdr:to>
      <xdr:col>41</xdr:col>
      <xdr:colOff>50800</xdr:colOff>
      <xdr:row>108</xdr:row>
      <xdr:rowOff>64770</xdr:rowOff>
    </xdr:to>
    <xdr:cxnSp macro="">
      <xdr:nvCxnSpPr>
        <xdr:cNvPr id="384" name="直線コネクタ 383"/>
        <xdr:cNvCxnSpPr/>
      </xdr:nvCxnSpPr>
      <xdr:spPr>
        <a:xfrm flipV="1">
          <a:off x="6972300" y="1858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385" name="n_1aveValue【市民会館】&#10;一人当たり面積"/>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386" name="n_2aveValue【市民会館】&#10;一人当たり面積"/>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387"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388"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102125</xdr:rowOff>
    </xdr:from>
    <xdr:ext cx="469744" cy="259045"/>
    <xdr:sp macro="" textlink="">
      <xdr:nvSpPr>
        <xdr:cNvPr id="389" name="n_1mainValue【市民会館】&#10;一人当たり面積"/>
        <xdr:cNvSpPr txBox="1"/>
      </xdr:nvSpPr>
      <xdr:spPr>
        <a:xfrm>
          <a:off x="9391727" y="186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103649</xdr:rowOff>
    </xdr:from>
    <xdr:ext cx="469744" cy="259045"/>
    <xdr:sp macro="" textlink="">
      <xdr:nvSpPr>
        <xdr:cNvPr id="390" name="n_2mainValue【市民会館】&#10;一人当たり面積"/>
        <xdr:cNvSpPr txBox="1"/>
      </xdr:nvSpPr>
      <xdr:spPr>
        <a:xfrm>
          <a:off x="85154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105935</xdr:rowOff>
    </xdr:from>
    <xdr:ext cx="469744" cy="259045"/>
    <xdr:sp macro="" textlink="">
      <xdr:nvSpPr>
        <xdr:cNvPr id="391" name="n_3mainValue【市民会館】&#10;一人当たり面積"/>
        <xdr:cNvSpPr txBox="1"/>
      </xdr:nvSpPr>
      <xdr:spPr>
        <a:xfrm>
          <a:off x="7626427" y="186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106697</xdr:rowOff>
    </xdr:from>
    <xdr:ext cx="469744" cy="259045"/>
    <xdr:sp macro="" textlink="">
      <xdr:nvSpPr>
        <xdr:cNvPr id="392" name="n_4mainValue【市民会館】&#10;一人当たり面積"/>
        <xdr:cNvSpPr txBox="1"/>
      </xdr:nvSpPr>
      <xdr:spPr>
        <a:xfrm>
          <a:off x="6737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466" name="直線コネクタ 465"/>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8" name="直線コネクタ 4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46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470" name="直線コネクタ 46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471"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472" name="フローチャート: 判断 471"/>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473" name="フローチャート: 判断 472"/>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474" name="フローチャート: 判断 473"/>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475" name="フローチャート: 判断 474"/>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476" name="フローチャート: 判断 475"/>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482" name="楕円 481"/>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165479</xdr:rowOff>
    </xdr:from>
    <xdr:ext cx="405111" cy="259045"/>
    <xdr:sp macro="" textlink="">
      <xdr:nvSpPr>
        <xdr:cNvPr id="483" name="【庁舎】&#10;有形固定資産減価償却率該当値テキスト"/>
        <xdr:cNvSpPr txBox="1"/>
      </xdr:nvSpPr>
      <xdr:spPr>
        <a:xfrm>
          <a:off x="16357600"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484" name="楕円 483"/>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66402</xdr:rowOff>
    </xdr:to>
    <xdr:cxnSp macro="">
      <xdr:nvCxnSpPr>
        <xdr:cNvPr id="485" name="直線コネクタ 484"/>
        <xdr:cNvCxnSpPr/>
      </xdr:nvCxnSpPr>
      <xdr:spPr>
        <a:xfrm>
          <a:off x="15481300" y="1802946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486" name="楕円 485"/>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27214</xdr:rowOff>
    </xdr:to>
    <xdr:cxnSp macro="">
      <xdr:nvCxnSpPr>
        <xdr:cNvPr id="487" name="直線コネクタ 486"/>
        <xdr:cNvCxnSpPr/>
      </xdr:nvCxnSpPr>
      <xdr:spPr>
        <a:xfrm>
          <a:off x="14592300" y="179886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488" name="楕円 487"/>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157843</xdr:rowOff>
    </xdr:to>
    <xdr:cxnSp macro="">
      <xdr:nvCxnSpPr>
        <xdr:cNvPr id="489" name="直線コネクタ 488"/>
        <xdr:cNvCxnSpPr/>
      </xdr:nvCxnSpPr>
      <xdr:spPr>
        <a:xfrm>
          <a:off x="13703300" y="179478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490" name="楕円 489"/>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117021</xdr:rowOff>
    </xdr:to>
    <xdr:cxnSp macro="">
      <xdr:nvCxnSpPr>
        <xdr:cNvPr id="491" name="直線コネクタ 490"/>
        <xdr:cNvCxnSpPr/>
      </xdr:nvCxnSpPr>
      <xdr:spPr>
        <a:xfrm>
          <a:off x="12814300" y="179070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492"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493"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494"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495"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69141</xdr:rowOff>
    </xdr:from>
    <xdr:ext cx="405111" cy="259045"/>
    <xdr:sp macro="" textlink="">
      <xdr:nvSpPr>
        <xdr:cNvPr id="496" name="n_1mainValue【庁舎】&#10;有形固定資産減価償却率"/>
        <xdr:cNvSpPr txBox="1"/>
      </xdr:nvSpPr>
      <xdr:spPr>
        <a:xfrm>
          <a:off x="15266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497" name="n_2mainValue【庁舎】&#10;有形固定資産減価償却率"/>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498" name="n_3mainValue【庁舎】&#10;有形固定資産減価償却率"/>
        <xdr:cNvSpPr txBox="1"/>
      </xdr:nvSpPr>
      <xdr:spPr>
        <a:xfrm>
          <a:off x="13500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499" name="n_4mainValue【庁舎】&#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523" name="直線コネクタ 522"/>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524"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525" name="直線コネクタ 524"/>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526"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527" name="直線コネクタ 526"/>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528"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529" name="フローチャート: 判断 528"/>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530" name="フローチャート: 判断 529"/>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531" name="フローチャート: 判断 530"/>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532" name="フローチャート: 判断 531"/>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533" name="フローチャート: 判断 532"/>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58420</xdr:rowOff>
    </xdr:from>
    <xdr:to>
      <xdr:col>116</xdr:col>
      <xdr:colOff>114300</xdr:colOff>
      <xdr:row>103</xdr:row>
      <xdr:rowOff>160020</xdr:rowOff>
    </xdr:to>
    <xdr:sp macro="" textlink="">
      <xdr:nvSpPr>
        <xdr:cNvPr id="539" name="楕円 538"/>
        <xdr:cNvSpPr/>
      </xdr:nvSpPr>
      <xdr:spPr>
        <a:xfrm>
          <a:off x="22110700" y="177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81297</xdr:rowOff>
    </xdr:from>
    <xdr:ext cx="469744" cy="259045"/>
    <xdr:sp macro="" textlink="">
      <xdr:nvSpPr>
        <xdr:cNvPr id="540" name="【庁舎】&#10;一人当たり面積該当値テキスト"/>
        <xdr:cNvSpPr txBox="1"/>
      </xdr:nvSpPr>
      <xdr:spPr>
        <a:xfrm>
          <a:off x="22199600" y="175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80011</xdr:rowOff>
    </xdr:from>
    <xdr:to>
      <xdr:col>112</xdr:col>
      <xdr:colOff>38100</xdr:colOff>
      <xdr:row>104</xdr:row>
      <xdr:rowOff>10161</xdr:rowOff>
    </xdr:to>
    <xdr:sp macro="" textlink="">
      <xdr:nvSpPr>
        <xdr:cNvPr id="541" name="楕円 540"/>
        <xdr:cNvSpPr/>
      </xdr:nvSpPr>
      <xdr:spPr>
        <a:xfrm>
          <a:off x="212725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109220</xdr:rowOff>
    </xdr:from>
    <xdr:to>
      <xdr:col>116</xdr:col>
      <xdr:colOff>63500</xdr:colOff>
      <xdr:row>103</xdr:row>
      <xdr:rowOff>130811</xdr:rowOff>
    </xdr:to>
    <xdr:cxnSp macro="">
      <xdr:nvCxnSpPr>
        <xdr:cNvPr id="542" name="直線コネクタ 541"/>
        <xdr:cNvCxnSpPr/>
      </xdr:nvCxnSpPr>
      <xdr:spPr>
        <a:xfrm flipV="1">
          <a:off x="21323300" y="1776857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99061</xdr:rowOff>
    </xdr:from>
    <xdr:to>
      <xdr:col>107</xdr:col>
      <xdr:colOff>101600</xdr:colOff>
      <xdr:row>104</xdr:row>
      <xdr:rowOff>29211</xdr:rowOff>
    </xdr:to>
    <xdr:sp macro="" textlink="">
      <xdr:nvSpPr>
        <xdr:cNvPr id="543" name="楕円 542"/>
        <xdr:cNvSpPr/>
      </xdr:nvSpPr>
      <xdr:spPr>
        <a:xfrm>
          <a:off x="20383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130811</xdr:rowOff>
    </xdr:from>
    <xdr:to>
      <xdr:col>111</xdr:col>
      <xdr:colOff>177800</xdr:colOff>
      <xdr:row>103</xdr:row>
      <xdr:rowOff>149861</xdr:rowOff>
    </xdr:to>
    <xdr:cxnSp macro="">
      <xdr:nvCxnSpPr>
        <xdr:cNvPr id="544" name="直線コネクタ 543"/>
        <xdr:cNvCxnSpPr/>
      </xdr:nvCxnSpPr>
      <xdr:spPr>
        <a:xfrm flipV="1">
          <a:off x="20434300" y="17790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116839</xdr:rowOff>
    </xdr:from>
    <xdr:to>
      <xdr:col>102</xdr:col>
      <xdr:colOff>165100</xdr:colOff>
      <xdr:row>104</xdr:row>
      <xdr:rowOff>46989</xdr:rowOff>
    </xdr:to>
    <xdr:sp macro="" textlink="">
      <xdr:nvSpPr>
        <xdr:cNvPr id="545" name="楕円 544"/>
        <xdr:cNvSpPr/>
      </xdr:nvSpPr>
      <xdr:spPr>
        <a:xfrm>
          <a:off x="19494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149861</xdr:rowOff>
    </xdr:from>
    <xdr:to>
      <xdr:col>107</xdr:col>
      <xdr:colOff>50800</xdr:colOff>
      <xdr:row>103</xdr:row>
      <xdr:rowOff>167639</xdr:rowOff>
    </xdr:to>
    <xdr:cxnSp macro="">
      <xdr:nvCxnSpPr>
        <xdr:cNvPr id="546" name="直線コネクタ 545"/>
        <xdr:cNvCxnSpPr/>
      </xdr:nvCxnSpPr>
      <xdr:spPr>
        <a:xfrm flipV="1">
          <a:off x="19545300" y="178092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129539</xdr:rowOff>
    </xdr:from>
    <xdr:to>
      <xdr:col>98</xdr:col>
      <xdr:colOff>38100</xdr:colOff>
      <xdr:row>104</xdr:row>
      <xdr:rowOff>59689</xdr:rowOff>
    </xdr:to>
    <xdr:sp macro="" textlink="">
      <xdr:nvSpPr>
        <xdr:cNvPr id="547" name="楕円 546"/>
        <xdr:cNvSpPr/>
      </xdr:nvSpPr>
      <xdr:spPr>
        <a:xfrm>
          <a:off x="18605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167639</xdr:rowOff>
    </xdr:from>
    <xdr:to>
      <xdr:col>102</xdr:col>
      <xdr:colOff>114300</xdr:colOff>
      <xdr:row>104</xdr:row>
      <xdr:rowOff>8889</xdr:rowOff>
    </xdr:to>
    <xdr:cxnSp macro="">
      <xdr:nvCxnSpPr>
        <xdr:cNvPr id="548" name="直線コネクタ 547"/>
        <xdr:cNvCxnSpPr/>
      </xdr:nvCxnSpPr>
      <xdr:spPr>
        <a:xfrm flipV="1">
          <a:off x="18656300" y="178269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549"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550"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551"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552" name="n_4aveValue【庁舎】&#10;一人当たり面積"/>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26688</xdr:rowOff>
    </xdr:from>
    <xdr:ext cx="469744" cy="259045"/>
    <xdr:sp macro="" textlink="">
      <xdr:nvSpPr>
        <xdr:cNvPr id="553" name="n_1mainValue【庁舎】&#10;一人当たり面積"/>
        <xdr:cNvSpPr txBox="1"/>
      </xdr:nvSpPr>
      <xdr:spPr>
        <a:xfrm>
          <a:off x="2107572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45738</xdr:rowOff>
    </xdr:from>
    <xdr:ext cx="469744" cy="259045"/>
    <xdr:sp macro="" textlink="">
      <xdr:nvSpPr>
        <xdr:cNvPr id="554" name="n_2mainValue【庁舎】&#10;一人当たり面積"/>
        <xdr:cNvSpPr txBox="1"/>
      </xdr:nvSpPr>
      <xdr:spPr>
        <a:xfrm>
          <a:off x="20199427" y="175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38116</xdr:rowOff>
    </xdr:from>
    <xdr:ext cx="469744" cy="259045"/>
    <xdr:sp macro="" textlink="">
      <xdr:nvSpPr>
        <xdr:cNvPr id="555" name="n_3mainValue【庁舎】&#10;一人当たり面積"/>
        <xdr:cNvSpPr txBox="1"/>
      </xdr:nvSpPr>
      <xdr:spPr>
        <a:xfrm>
          <a:off x="19310427"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76216</xdr:rowOff>
    </xdr:from>
    <xdr:ext cx="469744" cy="259045"/>
    <xdr:sp macro="" textlink="">
      <xdr:nvSpPr>
        <xdr:cNvPr id="556" name="n_4mainValue【庁舎】&#10;一人当たり面積"/>
        <xdr:cNvSpPr txBox="1"/>
      </xdr:nvSpPr>
      <xdr:spPr>
        <a:xfrm>
          <a:off x="18421427" y="1756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類似団体と比較して有形固定資産減価償却率が高くなっている施設は、図書館、体育館・プール、市民会館、庁舎である。</a:t>
          </a:r>
        </a:p>
        <a:p>
          <a:r>
            <a:rPr kumimoji="1" lang="ja-JP" altLang="en-US" sz="1300">
              <a:latin typeface="ＭＳ Ｐゴシック" panose="020B0600070205080204" pitchFamily="50" charset="-128"/>
              <a:ea typeface="ＭＳ Ｐゴシック" panose="020B0600070205080204" pitchFamily="50" charset="-128"/>
            </a:rPr>
            <a:t>　庁舎を除く施設については、東西に長い町域であることから、多くの地区で体育館や地域総合センターを保有し、かつそれらの更新や大規模改修が進んでいないためである。</a:t>
          </a:r>
        </a:p>
        <a:p>
          <a:r>
            <a:rPr kumimoji="1" lang="ja-JP" altLang="en-US" sz="1300">
              <a:latin typeface="ＭＳ Ｐゴシック" panose="020B0600070205080204" pitchFamily="50" charset="-128"/>
              <a:ea typeface="ＭＳ Ｐゴシック" panose="020B0600070205080204" pitchFamily="50" charset="-128"/>
            </a:rPr>
            <a:t>　今後は、長寿命化対策や更新事業を適切な時期に実施するように努める必要がある。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8,956
8,857
362.86
8,318,866
8,144,253
163,121
4,924,593
7,976,146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人口の減少や全国平均を上回る高齢化率（令年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月末</a:t>
          </a:r>
          <a:r>
            <a:rPr kumimoji="1" lang="en-US" altLang="ja-JP" sz="1300" baseline="0">
              <a:latin typeface="ＭＳ Ｐゴシック" panose="020B0600070205080204" pitchFamily="50" charset="-128"/>
              <a:ea typeface="ＭＳ Ｐゴシック" panose="020B0600070205080204" pitchFamily="50" charset="-128"/>
            </a:rPr>
            <a:t>42.8</a:t>
          </a:r>
          <a:r>
            <a:rPr kumimoji="1" lang="ja-JP" altLang="en-US" sz="1300" baseline="0">
              <a:latin typeface="ＭＳ Ｐゴシック" panose="020B0600070205080204" pitchFamily="50" charset="-128"/>
              <a:ea typeface="ＭＳ Ｐゴシック" panose="020B0600070205080204" pitchFamily="50" charset="-128"/>
            </a:rPr>
            <a:t>％）に加え、町内に立地する企業が少ないことなどにより、財政基盤が弱く、類似団体平均を下回っている。</a:t>
          </a:r>
        </a:p>
        <a:p>
          <a:r>
            <a:rPr kumimoji="1" lang="ja-JP" altLang="en-US" sz="1300" baseline="0">
              <a:latin typeface="ＭＳ Ｐゴシック" panose="020B0600070205080204" pitchFamily="50" charset="-128"/>
              <a:ea typeface="ＭＳ Ｐゴシック" panose="020B0600070205080204" pitchFamily="50" charset="-128"/>
            </a:rPr>
            <a:t>　引き続き、職員の定員管理適正化による人件費抑制や「財政改善の取組み」を進めることによる物件費及び補助費等の抑制に努めるとともに、緊急性や住民ニーズを的確に把握した事業の選択によるまちづくりを展開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経常収支比率が良化した要因としては幼児教育無償化の地方負担分の皆増などによる普通交付税の増加などによるものとなっている。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人件費の削減に努めるため、従来から実施してきた技能労務職員と定数を超える医療職員の退職不補充を引続き実施することや事業の廃止・縮小を検討するなど経常経費の削減に努める。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145542</xdr:rowOff>
    </xdr:to>
    <xdr:cxnSp macro="">
      <xdr:nvCxnSpPr>
        <xdr:cNvPr id="131" name="直線コネクタ 130"/>
        <xdr:cNvCxnSpPr/>
      </xdr:nvCxnSpPr>
      <xdr:spPr>
        <a:xfrm flipV="1">
          <a:off x="4114800" y="1099286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65786</xdr:rowOff>
    </xdr:to>
    <xdr:cxnSp macro="">
      <xdr:nvCxnSpPr>
        <xdr:cNvPr id="134" name="直線コネクタ 133"/>
        <xdr:cNvCxnSpPr/>
      </xdr:nvCxnSpPr>
      <xdr:spPr>
        <a:xfrm flipV="1">
          <a:off x="3225800" y="111183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66</xdr:row>
      <xdr:rowOff>5334</xdr:rowOff>
    </xdr:to>
    <xdr:cxnSp macro="">
      <xdr:nvCxnSpPr>
        <xdr:cNvPr id="137" name="直線コネクタ 136"/>
        <xdr:cNvCxnSpPr/>
      </xdr:nvCxnSpPr>
      <xdr:spPr>
        <a:xfrm flipV="1">
          <a:off x="2336800" y="1121003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66</xdr:row>
      <xdr:rowOff>5334</xdr:rowOff>
    </xdr:to>
    <xdr:cxnSp macro="">
      <xdr:nvCxnSpPr>
        <xdr:cNvPr id="140" name="直線コネクタ 139"/>
        <xdr:cNvCxnSpPr/>
      </xdr:nvCxnSpPr>
      <xdr:spPr>
        <a:xfrm>
          <a:off x="1447800" y="1109903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50" name="楕円 149"/>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157243</xdr:rowOff>
    </xdr:from>
    <xdr:ext cx="762000" cy="259045"/>
    <xdr:sp macro="" textlink="">
      <xdr:nvSpPr>
        <xdr:cNvPr id="151" name="財政構造の弾力性該当値テキスト"/>
        <xdr:cNvSpPr txBox="1"/>
      </xdr:nvSpPr>
      <xdr:spPr>
        <a:xfrm>
          <a:off x="50419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2" name="楕円 151"/>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3" name="テキスト ボックス 152"/>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4" name="楕円 153"/>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5" name="テキスト ボックス 154"/>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125984</xdr:rowOff>
    </xdr:from>
    <xdr:to>
      <xdr:col>11</xdr:col>
      <xdr:colOff>82550</xdr:colOff>
      <xdr:row>66</xdr:row>
      <xdr:rowOff>56134</xdr:rowOff>
    </xdr:to>
    <xdr:sp macro="" textlink="">
      <xdr:nvSpPr>
        <xdr:cNvPr id="156" name="楕円 155"/>
        <xdr:cNvSpPr/>
      </xdr:nvSpPr>
      <xdr:spPr>
        <a:xfrm>
          <a:off x="2286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40911</xdr:rowOff>
    </xdr:from>
    <xdr:ext cx="762000" cy="259045"/>
    <xdr:sp macro="" textlink="">
      <xdr:nvSpPr>
        <xdr:cNvPr id="157" name="テキスト ボックス 156"/>
        <xdr:cNvSpPr txBox="1"/>
      </xdr:nvSpPr>
      <xdr:spPr>
        <a:xfrm>
          <a:off x="1955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8" name="楕円 157"/>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59" name="テキスト ボックス 158"/>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人当たりの金額は、類似団体平均と比べ若干優位となっている。</a:t>
          </a:r>
        </a:p>
        <a:p>
          <a:r>
            <a:rPr kumimoji="1" lang="ja-JP" altLang="en-US" sz="1300">
              <a:latin typeface="ＭＳ Ｐゴシック" panose="020B0600070205080204" pitchFamily="50" charset="-128"/>
              <a:ea typeface="ＭＳ Ｐゴシック" panose="020B0600070205080204" pitchFamily="50" charset="-128"/>
            </a:rPr>
            <a:t>　今後は、引き続き勧奨退職制度の推進、技能労務職員と民間の老人保健施設へ派遣している医療職員（看護師）の退職不補充、業務の民間委託の推進を実施するなど、より一層の定員管理に努めるとともに、行政全般において、業務の見直しや効率化等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66356</xdr:rowOff>
    </xdr:from>
    <xdr:to>
      <xdr:col>23</xdr:col>
      <xdr:colOff>133350</xdr:colOff>
      <xdr:row>81</xdr:row>
      <xdr:rowOff>135293</xdr:rowOff>
    </xdr:to>
    <xdr:cxnSp macro="">
      <xdr:nvCxnSpPr>
        <xdr:cNvPr id="192" name="直線コネクタ 191"/>
        <xdr:cNvCxnSpPr/>
      </xdr:nvCxnSpPr>
      <xdr:spPr>
        <a:xfrm>
          <a:off x="4114800" y="13953806"/>
          <a:ext cx="838200" cy="6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52918</xdr:rowOff>
    </xdr:from>
    <xdr:to>
      <xdr:col>19</xdr:col>
      <xdr:colOff>133350</xdr:colOff>
      <xdr:row>81</xdr:row>
      <xdr:rowOff>66356</xdr:rowOff>
    </xdr:to>
    <xdr:cxnSp macro="">
      <xdr:nvCxnSpPr>
        <xdr:cNvPr id="195" name="直線コネクタ 194"/>
        <xdr:cNvCxnSpPr/>
      </xdr:nvCxnSpPr>
      <xdr:spPr>
        <a:xfrm>
          <a:off x="3225800" y="13940368"/>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52918</xdr:rowOff>
    </xdr:from>
    <xdr:to>
      <xdr:col>15</xdr:col>
      <xdr:colOff>82550</xdr:colOff>
      <xdr:row>81</xdr:row>
      <xdr:rowOff>57488</xdr:rowOff>
    </xdr:to>
    <xdr:cxnSp macro="">
      <xdr:nvCxnSpPr>
        <xdr:cNvPr id="198" name="直線コネクタ 197"/>
        <xdr:cNvCxnSpPr/>
      </xdr:nvCxnSpPr>
      <xdr:spPr>
        <a:xfrm flipV="1">
          <a:off x="2336800" y="13940368"/>
          <a:ext cx="889000" cy="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57488</xdr:rowOff>
    </xdr:from>
    <xdr:to>
      <xdr:col>11</xdr:col>
      <xdr:colOff>31750</xdr:colOff>
      <xdr:row>81</xdr:row>
      <xdr:rowOff>64035</xdr:rowOff>
    </xdr:to>
    <xdr:cxnSp macro="">
      <xdr:nvCxnSpPr>
        <xdr:cNvPr id="201" name="直線コネクタ 200"/>
        <xdr:cNvCxnSpPr/>
      </xdr:nvCxnSpPr>
      <xdr:spPr>
        <a:xfrm flipV="1">
          <a:off x="1447800" y="13944938"/>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84493</xdr:rowOff>
    </xdr:from>
    <xdr:to>
      <xdr:col>23</xdr:col>
      <xdr:colOff>184150</xdr:colOff>
      <xdr:row>82</xdr:row>
      <xdr:rowOff>14643</xdr:rowOff>
    </xdr:to>
    <xdr:sp macro="" textlink="">
      <xdr:nvSpPr>
        <xdr:cNvPr id="211" name="楕円 210"/>
        <xdr:cNvSpPr/>
      </xdr:nvSpPr>
      <xdr:spPr>
        <a:xfrm>
          <a:off x="4902200" y="139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101020</xdr:rowOff>
    </xdr:from>
    <xdr:ext cx="762000" cy="259045"/>
    <xdr:sp macro="" textlink="">
      <xdr:nvSpPr>
        <xdr:cNvPr id="212" name="人件費・物件費等の状況該当値テキスト"/>
        <xdr:cNvSpPr txBox="1"/>
      </xdr:nvSpPr>
      <xdr:spPr>
        <a:xfrm>
          <a:off x="5041900" y="1381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15556</xdr:rowOff>
    </xdr:from>
    <xdr:to>
      <xdr:col>19</xdr:col>
      <xdr:colOff>184150</xdr:colOff>
      <xdr:row>81</xdr:row>
      <xdr:rowOff>117156</xdr:rowOff>
    </xdr:to>
    <xdr:sp macro="" textlink="">
      <xdr:nvSpPr>
        <xdr:cNvPr id="213" name="楕円 212"/>
        <xdr:cNvSpPr/>
      </xdr:nvSpPr>
      <xdr:spPr>
        <a:xfrm>
          <a:off x="4064000" y="1390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127333</xdr:rowOff>
    </xdr:from>
    <xdr:ext cx="736600" cy="259045"/>
    <xdr:sp macro="" textlink="">
      <xdr:nvSpPr>
        <xdr:cNvPr id="214" name="テキスト ボックス 213"/>
        <xdr:cNvSpPr txBox="1"/>
      </xdr:nvSpPr>
      <xdr:spPr>
        <a:xfrm>
          <a:off x="3733800" y="136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2118</xdr:rowOff>
    </xdr:from>
    <xdr:to>
      <xdr:col>15</xdr:col>
      <xdr:colOff>133350</xdr:colOff>
      <xdr:row>81</xdr:row>
      <xdr:rowOff>103718</xdr:rowOff>
    </xdr:to>
    <xdr:sp macro="" textlink="">
      <xdr:nvSpPr>
        <xdr:cNvPr id="215" name="楕円 214"/>
        <xdr:cNvSpPr/>
      </xdr:nvSpPr>
      <xdr:spPr>
        <a:xfrm>
          <a:off x="3175000" y="138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113895</xdr:rowOff>
    </xdr:from>
    <xdr:ext cx="762000" cy="259045"/>
    <xdr:sp macro="" textlink="">
      <xdr:nvSpPr>
        <xdr:cNvPr id="216" name="テキスト ボックス 215"/>
        <xdr:cNvSpPr txBox="1"/>
      </xdr:nvSpPr>
      <xdr:spPr>
        <a:xfrm>
          <a:off x="2844800" y="136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6688</xdr:rowOff>
    </xdr:from>
    <xdr:to>
      <xdr:col>11</xdr:col>
      <xdr:colOff>82550</xdr:colOff>
      <xdr:row>81</xdr:row>
      <xdr:rowOff>108288</xdr:rowOff>
    </xdr:to>
    <xdr:sp macro="" textlink="">
      <xdr:nvSpPr>
        <xdr:cNvPr id="217" name="楕円 216"/>
        <xdr:cNvSpPr/>
      </xdr:nvSpPr>
      <xdr:spPr>
        <a:xfrm>
          <a:off x="2286000" y="138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118465</xdr:rowOff>
    </xdr:from>
    <xdr:ext cx="762000" cy="259045"/>
    <xdr:sp macro="" textlink="">
      <xdr:nvSpPr>
        <xdr:cNvPr id="218" name="テキスト ボックス 217"/>
        <xdr:cNvSpPr txBox="1"/>
      </xdr:nvSpPr>
      <xdr:spPr>
        <a:xfrm>
          <a:off x="1955800" y="1366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13235</xdr:rowOff>
    </xdr:from>
    <xdr:to>
      <xdr:col>7</xdr:col>
      <xdr:colOff>31750</xdr:colOff>
      <xdr:row>81</xdr:row>
      <xdr:rowOff>114835</xdr:rowOff>
    </xdr:to>
    <xdr:sp macro="" textlink="">
      <xdr:nvSpPr>
        <xdr:cNvPr id="219" name="楕円 218"/>
        <xdr:cNvSpPr/>
      </xdr:nvSpPr>
      <xdr:spPr>
        <a:xfrm>
          <a:off x="1397000" y="139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125012</xdr:rowOff>
    </xdr:from>
    <xdr:ext cx="762000" cy="259045"/>
    <xdr:sp macro="" textlink="">
      <xdr:nvSpPr>
        <xdr:cNvPr id="220" name="テキスト ボックス 219"/>
        <xdr:cNvSpPr txBox="1"/>
      </xdr:nvSpPr>
      <xdr:spPr>
        <a:xfrm>
          <a:off x="1066800" y="136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類似団体平均と比較して若干低い水準となっており、今後も引き続き、人事院勧告を踏まえて、職員給与の適正化に努める。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8" name="直線コネクタ 257"/>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82550</xdr:rowOff>
    </xdr:to>
    <xdr:cxnSp macro="">
      <xdr:nvCxnSpPr>
        <xdr:cNvPr id="261" name="直線コネクタ 260"/>
        <xdr:cNvCxnSpPr/>
      </xdr:nvCxnSpPr>
      <xdr:spPr>
        <a:xfrm>
          <a:off x="15290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132821</xdr:rowOff>
    </xdr:to>
    <xdr:cxnSp macro="">
      <xdr:nvCxnSpPr>
        <xdr:cNvPr id="264" name="直線コネクタ 263"/>
        <xdr:cNvCxnSpPr/>
      </xdr:nvCxnSpPr>
      <xdr:spPr>
        <a:xfrm flipV="1">
          <a:off x="14401800" y="14464241"/>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132821</xdr:rowOff>
    </xdr:to>
    <xdr:cxnSp macro="">
      <xdr:nvCxnSpPr>
        <xdr:cNvPr id="267" name="直線コネクタ 266"/>
        <xdr:cNvCxnSpPr/>
      </xdr:nvCxnSpPr>
      <xdr:spPr>
        <a:xfrm>
          <a:off x="13512800" y="145044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7" name="楕円 276"/>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8"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9" name="楕円 278"/>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0" name="テキスト ボックス 279"/>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81" name="楕円 280"/>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82" name="テキスト ボックス 281"/>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82021</xdr:rowOff>
    </xdr:from>
    <xdr:to>
      <xdr:col>68</xdr:col>
      <xdr:colOff>203200</xdr:colOff>
      <xdr:row>85</xdr:row>
      <xdr:rowOff>12171</xdr:rowOff>
    </xdr:to>
    <xdr:sp macro="" textlink="">
      <xdr:nvSpPr>
        <xdr:cNvPr id="283" name="楕円 282"/>
        <xdr:cNvSpPr/>
      </xdr:nvSpPr>
      <xdr:spPr>
        <a:xfrm>
          <a:off x="14351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168398</xdr:rowOff>
    </xdr:from>
    <xdr:ext cx="762000" cy="259045"/>
    <xdr:sp macro="" textlink="">
      <xdr:nvSpPr>
        <xdr:cNvPr id="284" name="テキスト ボックス 283"/>
        <xdr:cNvSpPr txBox="1"/>
      </xdr:nvSpPr>
      <xdr:spPr>
        <a:xfrm>
          <a:off x="14020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5" name="楕円 284"/>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138236</xdr:rowOff>
    </xdr:from>
    <xdr:ext cx="762000" cy="259045"/>
    <xdr:sp macro="" textlink="">
      <xdr:nvSpPr>
        <xdr:cNvPr id="286" name="テキスト ボックス 285"/>
        <xdr:cNvSpPr txBox="1"/>
      </xdr:nvSpPr>
      <xdr:spPr>
        <a:xfrm>
          <a:off x="13131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人口千人当たり職員数が類似団体平均を上回っている要因は、町域が広く分散し、支所、出張所、学校、保育園などの配置が多いことや、診療所に従事する医療職員が含まれていることからである。</a:t>
          </a:r>
        </a:p>
        <a:p>
          <a:r>
            <a:rPr kumimoji="1" lang="ja-JP" altLang="en-US" sz="1300">
              <a:latin typeface="ＭＳ Ｐゴシック" panose="020B0600070205080204" pitchFamily="50" charset="-128"/>
              <a:ea typeface="ＭＳ Ｐゴシック" panose="020B0600070205080204" pitchFamily="50" charset="-128"/>
            </a:rPr>
            <a:t>　今後は、引き続き勧奨退職制度の推進や、技能労務職員と民間の老人保健施設へ派遣している医療職員（看護師）の退職不補充、業務の民間委託の推進等を実施するなど、より一層の定員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146762</xdr:rowOff>
    </xdr:from>
    <xdr:to>
      <xdr:col>81</xdr:col>
      <xdr:colOff>44450</xdr:colOff>
      <xdr:row>62</xdr:row>
      <xdr:rowOff>148692</xdr:rowOff>
    </xdr:to>
    <xdr:cxnSp macro="">
      <xdr:nvCxnSpPr>
        <xdr:cNvPr id="319" name="直線コネクタ 318"/>
        <xdr:cNvCxnSpPr/>
      </xdr:nvCxnSpPr>
      <xdr:spPr>
        <a:xfrm flipV="1">
          <a:off x="16179800" y="10776662"/>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101397</xdr:rowOff>
    </xdr:from>
    <xdr:to>
      <xdr:col>77</xdr:col>
      <xdr:colOff>44450</xdr:colOff>
      <xdr:row>62</xdr:row>
      <xdr:rowOff>148692</xdr:rowOff>
    </xdr:to>
    <xdr:cxnSp macro="">
      <xdr:nvCxnSpPr>
        <xdr:cNvPr id="322" name="直線コネクタ 321"/>
        <xdr:cNvCxnSpPr/>
      </xdr:nvCxnSpPr>
      <xdr:spPr>
        <a:xfrm>
          <a:off x="15290800" y="10731297"/>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101397</xdr:rowOff>
    </xdr:from>
    <xdr:to>
      <xdr:col>72</xdr:col>
      <xdr:colOff>203200</xdr:colOff>
      <xdr:row>63</xdr:row>
      <xdr:rowOff>8128</xdr:rowOff>
    </xdr:to>
    <xdr:cxnSp macro="">
      <xdr:nvCxnSpPr>
        <xdr:cNvPr id="325" name="直線コネクタ 324"/>
        <xdr:cNvCxnSpPr/>
      </xdr:nvCxnSpPr>
      <xdr:spPr>
        <a:xfrm flipV="1">
          <a:off x="14401800" y="1073129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2337</xdr:rowOff>
    </xdr:from>
    <xdr:to>
      <xdr:col>68</xdr:col>
      <xdr:colOff>152400</xdr:colOff>
      <xdr:row>63</xdr:row>
      <xdr:rowOff>8128</xdr:rowOff>
    </xdr:to>
    <xdr:cxnSp macro="">
      <xdr:nvCxnSpPr>
        <xdr:cNvPr id="328" name="直線コネクタ 327"/>
        <xdr:cNvCxnSpPr/>
      </xdr:nvCxnSpPr>
      <xdr:spPr>
        <a:xfrm>
          <a:off x="13512800" y="1080368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95962</xdr:rowOff>
    </xdr:from>
    <xdr:to>
      <xdr:col>81</xdr:col>
      <xdr:colOff>95250</xdr:colOff>
      <xdr:row>63</xdr:row>
      <xdr:rowOff>26112</xdr:rowOff>
    </xdr:to>
    <xdr:sp macro="" textlink="">
      <xdr:nvSpPr>
        <xdr:cNvPr id="338" name="楕円 337"/>
        <xdr:cNvSpPr/>
      </xdr:nvSpPr>
      <xdr:spPr>
        <a:xfrm>
          <a:off x="16967200" y="107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68039</xdr:rowOff>
    </xdr:from>
    <xdr:ext cx="762000" cy="259045"/>
    <xdr:sp macro="" textlink="">
      <xdr:nvSpPr>
        <xdr:cNvPr id="339" name="定員管理の状況該当値テキスト"/>
        <xdr:cNvSpPr txBox="1"/>
      </xdr:nvSpPr>
      <xdr:spPr>
        <a:xfrm>
          <a:off x="17106900" y="106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97892</xdr:rowOff>
    </xdr:from>
    <xdr:to>
      <xdr:col>77</xdr:col>
      <xdr:colOff>95250</xdr:colOff>
      <xdr:row>63</xdr:row>
      <xdr:rowOff>28042</xdr:rowOff>
    </xdr:to>
    <xdr:sp macro="" textlink="">
      <xdr:nvSpPr>
        <xdr:cNvPr id="340" name="楕円 339"/>
        <xdr:cNvSpPr/>
      </xdr:nvSpPr>
      <xdr:spPr>
        <a:xfrm>
          <a:off x="161290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12819</xdr:rowOff>
    </xdr:from>
    <xdr:ext cx="736600" cy="259045"/>
    <xdr:sp macro="" textlink="">
      <xdr:nvSpPr>
        <xdr:cNvPr id="341" name="テキスト ボックス 340"/>
        <xdr:cNvSpPr txBox="1"/>
      </xdr:nvSpPr>
      <xdr:spPr>
        <a:xfrm>
          <a:off x="15798800" y="1081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50597</xdr:rowOff>
    </xdr:from>
    <xdr:to>
      <xdr:col>73</xdr:col>
      <xdr:colOff>44450</xdr:colOff>
      <xdr:row>62</xdr:row>
      <xdr:rowOff>152197</xdr:rowOff>
    </xdr:to>
    <xdr:sp macro="" textlink="">
      <xdr:nvSpPr>
        <xdr:cNvPr id="342" name="楕円 341"/>
        <xdr:cNvSpPr/>
      </xdr:nvSpPr>
      <xdr:spPr>
        <a:xfrm>
          <a:off x="15240000" y="106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136974</xdr:rowOff>
    </xdr:from>
    <xdr:ext cx="762000" cy="259045"/>
    <xdr:sp macro="" textlink="">
      <xdr:nvSpPr>
        <xdr:cNvPr id="343" name="テキスト ボックス 342"/>
        <xdr:cNvSpPr txBox="1"/>
      </xdr:nvSpPr>
      <xdr:spPr>
        <a:xfrm>
          <a:off x="14909800" y="107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128778</xdr:rowOff>
    </xdr:from>
    <xdr:to>
      <xdr:col>68</xdr:col>
      <xdr:colOff>203200</xdr:colOff>
      <xdr:row>63</xdr:row>
      <xdr:rowOff>58928</xdr:rowOff>
    </xdr:to>
    <xdr:sp macro="" textlink="">
      <xdr:nvSpPr>
        <xdr:cNvPr id="344" name="楕円 343"/>
        <xdr:cNvSpPr/>
      </xdr:nvSpPr>
      <xdr:spPr>
        <a:xfrm>
          <a:off x="14351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43705</xdr:rowOff>
    </xdr:from>
    <xdr:ext cx="762000" cy="259045"/>
    <xdr:sp macro="" textlink="">
      <xdr:nvSpPr>
        <xdr:cNvPr id="345" name="テキスト ボックス 344"/>
        <xdr:cNvSpPr txBox="1"/>
      </xdr:nvSpPr>
      <xdr:spPr>
        <a:xfrm>
          <a:off x="14020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122987</xdr:rowOff>
    </xdr:from>
    <xdr:to>
      <xdr:col>64</xdr:col>
      <xdr:colOff>152400</xdr:colOff>
      <xdr:row>63</xdr:row>
      <xdr:rowOff>53137</xdr:rowOff>
    </xdr:to>
    <xdr:sp macro="" textlink="">
      <xdr:nvSpPr>
        <xdr:cNvPr id="346" name="楕円 345"/>
        <xdr:cNvSpPr/>
      </xdr:nvSpPr>
      <xdr:spPr>
        <a:xfrm>
          <a:off x="13462000" y="107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37914</xdr:rowOff>
    </xdr:from>
    <xdr:ext cx="762000" cy="259045"/>
    <xdr:sp macro="" textlink="">
      <xdr:nvSpPr>
        <xdr:cNvPr id="347" name="テキスト ボックス 346"/>
        <xdr:cNvSpPr txBox="1"/>
      </xdr:nvSpPr>
      <xdr:spPr>
        <a:xfrm>
          <a:off x="13131800" y="108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年度は類似団体と比較して若干優位となった。</a:t>
          </a:r>
        </a:p>
        <a:p>
          <a:r>
            <a:rPr kumimoji="1" lang="ja-JP" altLang="en-US" sz="1300">
              <a:latin typeface="ＭＳ Ｐゴシック" panose="020B0600070205080204" pitchFamily="50" charset="-128"/>
              <a:ea typeface="ＭＳ Ｐゴシック" panose="020B0600070205080204" pitchFamily="50" charset="-128"/>
            </a:rPr>
            <a:t>　ただし、令和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年度と同水準で推移する見込みであり、実質公債費比率は改善が見込まれない。また、大型の公共投資が見込まれている。</a:t>
          </a:r>
        </a:p>
        <a:p>
          <a:r>
            <a:rPr kumimoji="1" lang="ja-JP" altLang="en-US" sz="1300">
              <a:latin typeface="ＭＳ Ｐゴシック" panose="020B0600070205080204" pitchFamily="50" charset="-128"/>
              <a:ea typeface="ＭＳ Ｐゴシック" panose="020B0600070205080204" pitchFamily="50" charset="-128"/>
            </a:rPr>
            <a:t>　今後は、大台町総合計画に基づき、普通建設事業等の優先順位を明確化することで、過度に地方債に頼ることのない財政運営に努める。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62654</xdr:rowOff>
    </xdr:to>
    <xdr:cxnSp macro="">
      <xdr:nvCxnSpPr>
        <xdr:cNvPr id="381" name="直線コネクタ 380"/>
        <xdr:cNvCxnSpPr/>
      </xdr:nvCxnSpPr>
      <xdr:spPr>
        <a:xfrm flipV="1">
          <a:off x="16179800" y="68643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62654</xdr:rowOff>
    </xdr:to>
    <xdr:cxnSp macro="">
      <xdr:nvCxnSpPr>
        <xdr:cNvPr id="384" name="直線コネクタ 383"/>
        <xdr:cNvCxnSpPr/>
      </xdr:nvCxnSpPr>
      <xdr:spPr>
        <a:xfrm>
          <a:off x="15290800" y="6920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62654</xdr:rowOff>
    </xdr:to>
    <xdr:cxnSp macro="">
      <xdr:nvCxnSpPr>
        <xdr:cNvPr id="387" name="直線コネクタ 386"/>
        <xdr:cNvCxnSpPr/>
      </xdr:nvCxnSpPr>
      <xdr:spPr>
        <a:xfrm>
          <a:off x="14401800" y="688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78740</xdr:rowOff>
    </xdr:to>
    <xdr:cxnSp macro="">
      <xdr:nvCxnSpPr>
        <xdr:cNvPr id="390" name="直線コネクタ 389"/>
        <xdr:cNvCxnSpPr/>
      </xdr:nvCxnSpPr>
      <xdr:spPr>
        <a:xfrm flipV="1">
          <a:off x="13512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0" name="楕円 399"/>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1"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403" name="テキスト ボックス 402"/>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4" name="楕円 403"/>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405" name="テキスト ボックス 404"/>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7" name="テキスト ボックス 406"/>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09" name="テキスト ボックス 408"/>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統合簡易水道整備事業、大台厚生新病院整備に対する支援、メディカルセンターの整備などに係る地方債の発行による地方債残高の増加により、平成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年度から数値が悪化傾向であったが、平成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年度から地方債の発行抑制に努めてきたことから、数値は改善傾向にある。</a:t>
          </a:r>
        </a:p>
        <a:p>
          <a:r>
            <a:rPr kumimoji="1" lang="ja-JP" altLang="en-US" sz="1300">
              <a:latin typeface="ＭＳ Ｐゴシック" panose="020B0600070205080204" pitchFamily="50" charset="-128"/>
              <a:ea typeface="ＭＳ Ｐゴシック" panose="020B0600070205080204" pitchFamily="50" charset="-128"/>
            </a:rPr>
            <a:t>　今後は、充当可能基金の減少も見込まれていることや大型の公共投資が見込まれることから、大台町総合計画に基づき、普通建設事業の優先順位を明確化することで地方債の発行抑制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64347</xdr:rowOff>
    </xdr:from>
    <xdr:to>
      <xdr:col>81</xdr:col>
      <xdr:colOff>44450</xdr:colOff>
      <xdr:row>16</xdr:row>
      <xdr:rowOff>8950</xdr:rowOff>
    </xdr:to>
    <xdr:cxnSp macro="">
      <xdr:nvCxnSpPr>
        <xdr:cNvPr id="445" name="直線コネクタ 444"/>
        <xdr:cNvCxnSpPr/>
      </xdr:nvCxnSpPr>
      <xdr:spPr>
        <a:xfrm flipV="1">
          <a:off x="16179800" y="2636097"/>
          <a:ext cx="8382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8950</xdr:rowOff>
    </xdr:from>
    <xdr:to>
      <xdr:col>77</xdr:col>
      <xdr:colOff>44450</xdr:colOff>
      <xdr:row>16</xdr:row>
      <xdr:rowOff>129600</xdr:rowOff>
    </xdr:to>
    <xdr:cxnSp macro="">
      <xdr:nvCxnSpPr>
        <xdr:cNvPr id="448" name="直線コネクタ 447"/>
        <xdr:cNvCxnSpPr/>
      </xdr:nvCxnSpPr>
      <xdr:spPr>
        <a:xfrm flipV="1">
          <a:off x="15290800" y="27521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129600</xdr:rowOff>
    </xdr:from>
    <xdr:to>
      <xdr:col>72</xdr:col>
      <xdr:colOff>203200</xdr:colOff>
      <xdr:row>17</xdr:row>
      <xdr:rowOff>15603</xdr:rowOff>
    </xdr:to>
    <xdr:cxnSp macro="">
      <xdr:nvCxnSpPr>
        <xdr:cNvPr id="451" name="直線コネクタ 450"/>
        <xdr:cNvCxnSpPr/>
      </xdr:nvCxnSpPr>
      <xdr:spPr>
        <a:xfrm flipV="1">
          <a:off x="14401800" y="2872800"/>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15603</xdr:rowOff>
    </xdr:from>
    <xdr:to>
      <xdr:col>68</xdr:col>
      <xdr:colOff>152400</xdr:colOff>
      <xdr:row>17</xdr:row>
      <xdr:rowOff>36286</xdr:rowOff>
    </xdr:to>
    <xdr:cxnSp macro="">
      <xdr:nvCxnSpPr>
        <xdr:cNvPr id="454" name="直線コネクタ 453"/>
        <xdr:cNvCxnSpPr/>
      </xdr:nvCxnSpPr>
      <xdr:spPr>
        <a:xfrm flipV="1">
          <a:off x="13512800" y="293025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64" name="楕円 463"/>
        <xdr:cNvSpPr/>
      </xdr:nvSpPr>
      <xdr:spPr>
        <a:xfrm>
          <a:off x="169672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157074</xdr:rowOff>
    </xdr:from>
    <xdr:ext cx="762000" cy="259045"/>
    <xdr:sp macro="" textlink="">
      <xdr:nvSpPr>
        <xdr:cNvPr id="465" name="将来負担の状況該当値テキスト"/>
        <xdr:cNvSpPr txBox="1"/>
      </xdr:nvSpPr>
      <xdr:spPr>
        <a:xfrm>
          <a:off x="17106900" y="255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129600</xdr:rowOff>
    </xdr:from>
    <xdr:to>
      <xdr:col>77</xdr:col>
      <xdr:colOff>95250</xdr:colOff>
      <xdr:row>16</xdr:row>
      <xdr:rowOff>59750</xdr:rowOff>
    </xdr:to>
    <xdr:sp macro="" textlink="">
      <xdr:nvSpPr>
        <xdr:cNvPr id="466" name="楕円 465"/>
        <xdr:cNvSpPr/>
      </xdr:nvSpPr>
      <xdr:spPr>
        <a:xfrm>
          <a:off x="16129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44527</xdr:rowOff>
    </xdr:from>
    <xdr:ext cx="736600" cy="259045"/>
    <xdr:sp macro="" textlink="">
      <xdr:nvSpPr>
        <xdr:cNvPr id="467" name="テキスト ボックス 466"/>
        <xdr:cNvSpPr txBox="1"/>
      </xdr:nvSpPr>
      <xdr:spPr>
        <a:xfrm>
          <a:off x="15798800" y="278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78800</xdr:rowOff>
    </xdr:from>
    <xdr:to>
      <xdr:col>73</xdr:col>
      <xdr:colOff>44450</xdr:colOff>
      <xdr:row>17</xdr:row>
      <xdr:rowOff>8950</xdr:rowOff>
    </xdr:to>
    <xdr:sp macro="" textlink="">
      <xdr:nvSpPr>
        <xdr:cNvPr id="468" name="楕円 467"/>
        <xdr:cNvSpPr/>
      </xdr:nvSpPr>
      <xdr:spPr>
        <a:xfrm>
          <a:off x="15240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165177</xdr:rowOff>
    </xdr:from>
    <xdr:ext cx="762000" cy="259045"/>
    <xdr:sp macro="" textlink="">
      <xdr:nvSpPr>
        <xdr:cNvPr id="469" name="テキスト ボックス 468"/>
        <xdr:cNvSpPr txBox="1"/>
      </xdr:nvSpPr>
      <xdr:spPr>
        <a:xfrm>
          <a:off x="14909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136253</xdr:rowOff>
    </xdr:from>
    <xdr:to>
      <xdr:col>68</xdr:col>
      <xdr:colOff>203200</xdr:colOff>
      <xdr:row>17</xdr:row>
      <xdr:rowOff>66403</xdr:rowOff>
    </xdr:to>
    <xdr:sp macro="" textlink="">
      <xdr:nvSpPr>
        <xdr:cNvPr id="470" name="楕円 469"/>
        <xdr:cNvSpPr/>
      </xdr:nvSpPr>
      <xdr:spPr>
        <a:xfrm>
          <a:off x="14351000" y="28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51180</xdr:rowOff>
    </xdr:from>
    <xdr:ext cx="762000" cy="259045"/>
    <xdr:sp macro="" textlink="">
      <xdr:nvSpPr>
        <xdr:cNvPr id="471" name="テキスト ボックス 470"/>
        <xdr:cNvSpPr txBox="1"/>
      </xdr:nvSpPr>
      <xdr:spPr>
        <a:xfrm>
          <a:off x="14020800" y="296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156936</xdr:rowOff>
    </xdr:from>
    <xdr:to>
      <xdr:col>64</xdr:col>
      <xdr:colOff>152400</xdr:colOff>
      <xdr:row>17</xdr:row>
      <xdr:rowOff>87086</xdr:rowOff>
    </xdr:to>
    <xdr:sp macro="" textlink="">
      <xdr:nvSpPr>
        <xdr:cNvPr id="472" name="楕円 471"/>
        <xdr:cNvSpPr/>
      </xdr:nvSpPr>
      <xdr:spPr>
        <a:xfrm>
          <a:off x="134620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71863</xdr:rowOff>
    </xdr:from>
    <xdr:ext cx="762000" cy="259045"/>
    <xdr:sp macro="" textlink="">
      <xdr:nvSpPr>
        <xdr:cNvPr id="473" name="テキスト ボックス 472"/>
        <xdr:cNvSpPr txBox="1"/>
      </xdr:nvSpPr>
      <xdr:spPr>
        <a:xfrm>
          <a:off x="13131800" y="298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8,956
8,857
362.86
8,318,866
8,144,253
163,121
4,924,593
7,976,146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類似団体平均と比較すると、人件費に係る経常収支比率は低い水準である。ただし、会計年度任用職員制度の導入により数値は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今後も、引き続き勧奨退職制度の推進や、技能労務職員と民間の老人保健施設へ派遣している医療職員（看護師）の退職不補充、業務の民間委託の推進等を実施するなど、より一層の人件費抑制に努める。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53522</xdr:rowOff>
    </xdr:from>
    <xdr:to>
      <xdr:col>24</xdr:col>
      <xdr:colOff>25400</xdr:colOff>
      <xdr:row>36</xdr:row>
      <xdr:rowOff>38826</xdr:rowOff>
    </xdr:to>
    <xdr:cxnSp macro="">
      <xdr:nvCxnSpPr>
        <xdr:cNvPr id="68" name="直線コネクタ 67"/>
        <xdr:cNvCxnSpPr/>
      </xdr:nvCxnSpPr>
      <xdr:spPr>
        <a:xfrm>
          <a:off x="3987800" y="6054272"/>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36</xdr:row>
      <xdr:rowOff>25763</xdr:rowOff>
    </xdr:to>
    <xdr:cxnSp macro="">
      <xdr:nvCxnSpPr>
        <xdr:cNvPr id="71" name="直線コネクタ 70"/>
        <xdr:cNvCxnSpPr/>
      </xdr:nvCxnSpPr>
      <xdr:spPr>
        <a:xfrm flipV="1">
          <a:off x="3098800" y="6054272"/>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25763</xdr:rowOff>
    </xdr:from>
    <xdr:to>
      <xdr:col>15</xdr:col>
      <xdr:colOff>98425</xdr:colOff>
      <xdr:row>36</xdr:row>
      <xdr:rowOff>84546</xdr:rowOff>
    </xdr:to>
    <xdr:cxnSp macro="">
      <xdr:nvCxnSpPr>
        <xdr:cNvPr id="74" name="直線コネクタ 73"/>
        <xdr:cNvCxnSpPr/>
      </xdr:nvCxnSpPr>
      <xdr:spPr>
        <a:xfrm flipV="1">
          <a:off x="2209800" y="61979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84546</xdr:rowOff>
    </xdr:from>
    <xdr:to>
      <xdr:col>11</xdr:col>
      <xdr:colOff>9525</xdr:colOff>
      <xdr:row>36</xdr:row>
      <xdr:rowOff>130266</xdr:rowOff>
    </xdr:to>
    <xdr:cxnSp macro="">
      <xdr:nvCxnSpPr>
        <xdr:cNvPr id="77" name="直線コネクタ 76"/>
        <xdr:cNvCxnSpPr/>
      </xdr:nvCxnSpPr>
      <xdr:spPr>
        <a:xfrm flipV="1">
          <a:off x="1320800" y="62567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159476</xdr:rowOff>
    </xdr:from>
    <xdr:to>
      <xdr:col>24</xdr:col>
      <xdr:colOff>76200</xdr:colOff>
      <xdr:row>36</xdr:row>
      <xdr:rowOff>89626</xdr:rowOff>
    </xdr:to>
    <xdr:sp macro="" textlink="">
      <xdr:nvSpPr>
        <xdr:cNvPr id="87" name="楕円 86"/>
        <xdr:cNvSpPr/>
      </xdr:nvSpPr>
      <xdr:spPr>
        <a:xfrm>
          <a:off x="4775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4553</xdr:rowOff>
    </xdr:from>
    <xdr:ext cx="762000" cy="259045"/>
    <xdr:sp macro="" textlink="">
      <xdr:nvSpPr>
        <xdr:cNvPr id="88" name="人件費該当値テキスト"/>
        <xdr:cNvSpPr txBox="1"/>
      </xdr:nvSpPr>
      <xdr:spPr>
        <a:xfrm>
          <a:off x="4914900" y="600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2722</xdr:rowOff>
    </xdr:from>
    <xdr:to>
      <xdr:col>20</xdr:col>
      <xdr:colOff>38100</xdr:colOff>
      <xdr:row>35</xdr:row>
      <xdr:rowOff>104322</xdr:rowOff>
    </xdr:to>
    <xdr:sp macro="" textlink="">
      <xdr:nvSpPr>
        <xdr:cNvPr id="89" name="楕円 88"/>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114499</xdr:rowOff>
    </xdr:from>
    <xdr:ext cx="736600" cy="259045"/>
    <xdr:sp macro="" textlink="">
      <xdr:nvSpPr>
        <xdr:cNvPr id="90" name="テキスト ボックス 89"/>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146413</xdr:rowOff>
    </xdr:from>
    <xdr:to>
      <xdr:col>15</xdr:col>
      <xdr:colOff>149225</xdr:colOff>
      <xdr:row>36</xdr:row>
      <xdr:rowOff>76563</xdr:rowOff>
    </xdr:to>
    <xdr:sp macro="" textlink="">
      <xdr:nvSpPr>
        <xdr:cNvPr id="91" name="楕円 90"/>
        <xdr:cNvSpPr/>
      </xdr:nvSpPr>
      <xdr:spPr>
        <a:xfrm>
          <a:off x="3048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86740</xdr:rowOff>
    </xdr:from>
    <xdr:ext cx="762000" cy="259045"/>
    <xdr:sp macro="" textlink="">
      <xdr:nvSpPr>
        <xdr:cNvPr id="92" name="テキスト ボックス 91"/>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33746</xdr:rowOff>
    </xdr:from>
    <xdr:to>
      <xdr:col>11</xdr:col>
      <xdr:colOff>60325</xdr:colOff>
      <xdr:row>36</xdr:row>
      <xdr:rowOff>135346</xdr:rowOff>
    </xdr:to>
    <xdr:sp macro="" textlink="">
      <xdr:nvSpPr>
        <xdr:cNvPr id="93" name="楕円 92"/>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145523</xdr:rowOff>
    </xdr:from>
    <xdr:ext cx="762000" cy="259045"/>
    <xdr:sp macro="" textlink="">
      <xdr:nvSpPr>
        <xdr:cNvPr id="94" name="テキスト ボックス 93"/>
        <xdr:cNvSpPr txBox="1"/>
      </xdr:nvSpPr>
      <xdr:spPr>
        <a:xfrm>
          <a:off x="1828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79466</xdr:rowOff>
    </xdr:from>
    <xdr:to>
      <xdr:col>6</xdr:col>
      <xdr:colOff>171450</xdr:colOff>
      <xdr:row>37</xdr:row>
      <xdr:rowOff>9616</xdr:rowOff>
    </xdr:to>
    <xdr:sp macro="" textlink="">
      <xdr:nvSpPr>
        <xdr:cNvPr id="95" name="楕円 94"/>
        <xdr:cNvSpPr/>
      </xdr:nvSpPr>
      <xdr:spPr>
        <a:xfrm>
          <a:off x="1270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165843</xdr:rowOff>
    </xdr:from>
    <xdr:ext cx="762000" cy="259045"/>
    <xdr:sp macro="" textlink="">
      <xdr:nvSpPr>
        <xdr:cNvPr id="96" name="テキスト ボックス 95"/>
        <xdr:cNvSpPr txBox="1"/>
      </xdr:nvSpPr>
      <xdr:spPr>
        <a:xfrm>
          <a:off x="939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物件費に係る経常収支比率は、類似団体と比較してやや低くなっている。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年度は会計年度任用職員制度の導入により、数値は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％良化した。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要因は、物件費から人件費に移動したためであり、　今後は引続き行政全般において、事業の見直しや効率化等により物件費の抑制に努める。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72136</xdr:rowOff>
    </xdr:from>
    <xdr:to>
      <xdr:col>82</xdr:col>
      <xdr:colOff>107950</xdr:colOff>
      <xdr:row>16</xdr:row>
      <xdr:rowOff>168148</xdr:rowOff>
    </xdr:to>
    <xdr:cxnSp macro="">
      <xdr:nvCxnSpPr>
        <xdr:cNvPr id="126" name="直線コネクタ 125"/>
        <xdr:cNvCxnSpPr/>
      </xdr:nvCxnSpPr>
      <xdr:spPr>
        <a:xfrm flipV="1">
          <a:off x="15671800" y="28153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16</xdr:row>
      <xdr:rowOff>168148</xdr:rowOff>
    </xdr:to>
    <xdr:cxnSp macro="">
      <xdr:nvCxnSpPr>
        <xdr:cNvPr id="129" name="直線コネクタ 128"/>
        <xdr:cNvCxnSpPr/>
      </xdr:nvCxnSpPr>
      <xdr:spPr>
        <a:xfrm>
          <a:off x="14782800" y="2897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14986</xdr:rowOff>
    </xdr:to>
    <xdr:cxnSp macro="">
      <xdr:nvCxnSpPr>
        <xdr:cNvPr id="132" name="直線コネクタ 131"/>
        <xdr:cNvCxnSpPr/>
      </xdr:nvCxnSpPr>
      <xdr:spPr>
        <a:xfrm flipV="1">
          <a:off x="13893800" y="2897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17</xdr:row>
      <xdr:rowOff>14986</xdr:rowOff>
    </xdr:to>
    <xdr:cxnSp macro="">
      <xdr:nvCxnSpPr>
        <xdr:cNvPr id="135" name="直線コネクタ 134"/>
        <xdr:cNvCxnSpPr/>
      </xdr:nvCxnSpPr>
      <xdr:spPr>
        <a:xfrm>
          <a:off x="13004800" y="27879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21336</xdr:rowOff>
    </xdr:from>
    <xdr:to>
      <xdr:col>82</xdr:col>
      <xdr:colOff>158750</xdr:colOff>
      <xdr:row>16</xdr:row>
      <xdr:rowOff>122936</xdr:rowOff>
    </xdr:to>
    <xdr:sp macro="" textlink="">
      <xdr:nvSpPr>
        <xdr:cNvPr id="145" name="楕円 144"/>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37863</xdr:rowOff>
    </xdr:from>
    <xdr:ext cx="762000" cy="259045"/>
    <xdr:sp macro="" textlink="">
      <xdr:nvSpPr>
        <xdr:cNvPr id="146"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7" name="楕円 146"/>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48" name="テキスト ボックス 147"/>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9" name="楕円 148"/>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50" name="テキスト ボックス 149"/>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1" name="楕円 150"/>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52" name="テキスト ボックス 151"/>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165354</xdr:rowOff>
    </xdr:from>
    <xdr:to>
      <xdr:col>65</xdr:col>
      <xdr:colOff>53975</xdr:colOff>
      <xdr:row>16</xdr:row>
      <xdr:rowOff>95504</xdr:rowOff>
    </xdr:to>
    <xdr:sp macro="" textlink="">
      <xdr:nvSpPr>
        <xdr:cNvPr id="153" name="楕円 152"/>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105681</xdr:rowOff>
    </xdr:from>
    <xdr:ext cx="762000" cy="259045"/>
    <xdr:sp macro="" textlink="">
      <xdr:nvSpPr>
        <xdr:cNvPr id="154" name="テキスト ボックス 153"/>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類似団体平均と比較すると低い水準で推移しているが、今後は住民の高齢化に伴う老人福祉費等に係る扶助費の増加が懸念される。</a:t>
          </a:r>
        </a:p>
        <a:p>
          <a:r>
            <a:rPr kumimoji="1" lang="ja-JP" altLang="en-US" sz="1300">
              <a:latin typeface="ＭＳ Ｐゴシック" panose="020B0600070205080204" pitchFamily="50" charset="-128"/>
              <a:ea typeface="ＭＳ Ｐゴシック" panose="020B0600070205080204" pitchFamily="50" charset="-128"/>
            </a:rPr>
            <a:t>　ラジオ体操の推奨や各種検診の受診率向上を図るなど、健康寿命の延伸に係る施策を推進し扶助費の抑制に努める。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141288</xdr:rowOff>
    </xdr:from>
    <xdr:to>
      <xdr:col>24</xdr:col>
      <xdr:colOff>25400</xdr:colOff>
      <xdr:row>56</xdr:row>
      <xdr:rowOff>141288</xdr:rowOff>
    </xdr:to>
    <xdr:cxnSp macro="">
      <xdr:nvCxnSpPr>
        <xdr:cNvPr id="190" name="直線コネクタ 189"/>
        <xdr:cNvCxnSpPr/>
      </xdr:nvCxnSpPr>
      <xdr:spPr>
        <a:xfrm flipV="1">
          <a:off x="3987800" y="9571038"/>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56</xdr:row>
      <xdr:rowOff>141288</xdr:rowOff>
    </xdr:to>
    <xdr:cxnSp macro="">
      <xdr:nvCxnSpPr>
        <xdr:cNvPr id="193" name="直線コネクタ 192"/>
        <xdr:cNvCxnSpPr/>
      </xdr:nvCxnSpPr>
      <xdr:spPr>
        <a:xfrm>
          <a:off x="3098800" y="9585325"/>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112713</xdr:rowOff>
    </xdr:from>
    <xdr:to>
      <xdr:col>15</xdr:col>
      <xdr:colOff>98425</xdr:colOff>
      <xdr:row>55</xdr:row>
      <xdr:rowOff>155575</xdr:rowOff>
    </xdr:to>
    <xdr:cxnSp macro="">
      <xdr:nvCxnSpPr>
        <xdr:cNvPr id="196" name="直線コネクタ 195"/>
        <xdr:cNvCxnSpPr/>
      </xdr:nvCxnSpPr>
      <xdr:spPr>
        <a:xfrm>
          <a:off x="2209800" y="95424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112713</xdr:rowOff>
    </xdr:from>
    <xdr:to>
      <xdr:col>11</xdr:col>
      <xdr:colOff>9525</xdr:colOff>
      <xdr:row>55</xdr:row>
      <xdr:rowOff>155575</xdr:rowOff>
    </xdr:to>
    <xdr:cxnSp macro="">
      <xdr:nvCxnSpPr>
        <xdr:cNvPr id="199" name="直線コネクタ 198"/>
        <xdr:cNvCxnSpPr/>
      </xdr:nvCxnSpPr>
      <xdr:spPr>
        <a:xfrm flipV="1">
          <a:off x="1320800" y="95424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9" name="楕円 208"/>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10" name="扶助費該当値テキスト"/>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90488</xdr:rowOff>
    </xdr:from>
    <xdr:to>
      <xdr:col>20</xdr:col>
      <xdr:colOff>38100</xdr:colOff>
      <xdr:row>57</xdr:row>
      <xdr:rowOff>20638</xdr:rowOff>
    </xdr:to>
    <xdr:sp macro="" textlink="">
      <xdr:nvSpPr>
        <xdr:cNvPr id="211" name="楕円 210"/>
        <xdr:cNvSpPr/>
      </xdr:nvSpPr>
      <xdr:spPr>
        <a:xfrm>
          <a:off x="3937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30815</xdr:rowOff>
    </xdr:from>
    <xdr:ext cx="736600" cy="259045"/>
    <xdr:sp macro="" textlink="">
      <xdr:nvSpPr>
        <xdr:cNvPr id="212" name="テキスト ボックス 211"/>
        <xdr:cNvSpPr txBox="1"/>
      </xdr:nvSpPr>
      <xdr:spPr>
        <a:xfrm>
          <a:off x="3606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104775</xdr:rowOff>
    </xdr:from>
    <xdr:to>
      <xdr:col>15</xdr:col>
      <xdr:colOff>149225</xdr:colOff>
      <xdr:row>56</xdr:row>
      <xdr:rowOff>34925</xdr:rowOff>
    </xdr:to>
    <xdr:sp macro="" textlink="">
      <xdr:nvSpPr>
        <xdr:cNvPr id="213" name="楕円 212"/>
        <xdr:cNvSpPr/>
      </xdr:nvSpPr>
      <xdr:spPr>
        <a:xfrm>
          <a:off x="3048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214" name="テキスト ボックス 213"/>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61913</xdr:rowOff>
    </xdr:from>
    <xdr:to>
      <xdr:col>11</xdr:col>
      <xdr:colOff>60325</xdr:colOff>
      <xdr:row>55</xdr:row>
      <xdr:rowOff>163513</xdr:rowOff>
    </xdr:to>
    <xdr:sp macro="" textlink="">
      <xdr:nvSpPr>
        <xdr:cNvPr id="215" name="楕円 214"/>
        <xdr:cNvSpPr/>
      </xdr:nvSpPr>
      <xdr:spPr>
        <a:xfrm>
          <a:off x="2159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2240</xdr:rowOff>
    </xdr:from>
    <xdr:ext cx="762000" cy="259045"/>
    <xdr:sp macro="" textlink="">
      <xdr:nvSpPr>
        <xdr:cNvPr id="216" name="テキスト ボックス 215"/>
        <xdr:cNvSpPr txBox="1"/>
      </xdr:nvSpPr>
      <xdr:spPr>
        <a:xfrm>
          <a:off x="1828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17" name="楕円 216"/>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18" name="テキスト ボックス 217"/>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年度は、被保険者数の減少を背景とした国民健康保険事業特別会計への繰出金の減により、数値は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％改善された。</a:t>
          </a:r>
        </a:p>
        <a:p>
          <a:r>
            <a:rPr kumimoji="1" lang="ja-JP" altLang="en-US" sz="1300">
              <a:latin typeface="ＭＳ Ｐゴシック" panose="020B0600070205080204" pitchFamily="50" charset="-128"/>
              <a:ea typeface="ＭＳ Ｐゴシック" panose="020B0600070205080204" pitchFamily="50" charset="-128"/>
            </a:rPr>
            <a:t>　今後は、介護認定者の増加による介護保険特別会計への給付費の繰出金が増加傾向であるため、給付費の抑制を図るべく、新しい介護予防・日常生活支援総合事業を推進していく必要がある。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12700</xdr:rowOff>
    </xdr:to>
    <xdr:cxnSp macro="">
      <xdr:nvCxnSpPr>
        <xdr:cNvPr id="251" name="直線コネクタ 250"/>
        <xdr:cNvCxnSpPr/>
      </xdr:nvCxnSpPr>
      <xdr:spPr>
        <a:xfrm flipV="1">
          <a:off x="15671800" y="960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35560</xdr:rowOff>
    </xdr:to>
    <xdr:cxnSp macro="">
      <xdr:nvCxnSpPr>
        <xdr:cNvPr id="254" name="直線コネクタ 253"/>
        <xdr:cNvCxnSpPr/>
      </xdr:nvCxnSpPr>
      <xdr:spPr>
        <a:xfrm flipV="1">
          <a:off x="14782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50800</xdr:rowOff>
    </xdr:to>
    <xdr:cxnSp macro="">
      <xdr:nvCxnSpPr>
        <xdr:cNvPr id="257" name="直線コネクタ 256"/>
        <xdr:cNvCxnSpPr/>
      </xdr:nvCxnSpPr>
      <xdr:spPr>
        <a:xfrm flipV="1">
          <a:off x="13893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57</xdr:row>
      <xdr:rowOff>24130</xdr:rowOff>
    </xdr:to>
    <xdr:cxnSp macro="">
      <xdr:nvCxnSpPr>
        <xdr:cNvPr id="260" name="直線コネクタ 259"/>
        <xdr:cNvCxnSpPr/>
      </xdr:nvCxnSpPr>
      <xdr:spPr>
        <a:xfrm flipV="1">
          <a:off x="13004800" y="9652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70" name="楕円 269"/>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71"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4" name="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広域消防やし尿･ごみ処理等の業務に係る一部事務組合に対する負担金が多く、その結果、経常収支比率が類似団体平均を上回っている。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昨年度との経年比較では、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％改善された。</a:t>
          </a:r>
        </a:p>
        <a:p>
          <a:r>
            <a:rPr kumimoji="1" lang="ja-JP" altLang="en-US" sz="1300">
              <a:latin typeface="ＭＳ Ｐゴシック" panose="020B0600070205080204" pitchFamily="50" charset="-128"/>
              <a:ea typeface="ＭＳ Ｐゴシック" panose="020B0600070205080204" pitchFamily="50" charset="-128"/>
            </a:rPr>
            <a:t>　水道事業会計及び一部事務組合等には、引き続き徹底した行財政改革による負担金の抑制を求め、補助費等の抑制に努める。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152146</xdr:rowOff>
    </xdr:to>
    <xdr:cxnSp macro="">
      <xdr:nvCxnSpPr>
        <xdr:cNvPr id="309" name="直線コネクタ 308"/>
        <xdr:cNvCxnSpPr/>
      </xdr:nvCxnSpPr>
      <xdr:spPr>
        <a:xfrm flipV="1">
          <a:off x="15671800" y="6482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17272</xdr:rowOff>
    </xdr:to>
    <xdr:cxnSp macro="">
      <xdr:nvCxnSpPr>
        <xdr:cNvPr id="312" name="直線コネクタ 311"/>
        <xdr:cNvCxnSpPr/>
      </xdr:nvCxnSpPr>
      <xdr:spPr>
        <a:xfrm flipV="1">
          <a:off x="14782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40132</xdr:rowOff>
    </xdr:to>
    <xdr:cxnSp macro="">
      <xdr:nvCxnSpPr>
        <xdr:cNvPr id="315" name="直線コネクタ 314"/>
        <xdr:cNvCxnSpPr/>
      </xdr:nvCxnSpPr>
      <xdr:spPr>
        <a:xfrm flipV="1">
          <a:off x="13893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38</xdr:row>
      <xdr:rowOff>40132</xdr:rowOff>
    </xdr:to>
    <xdr:cxnSp macro="">
      <xdr:nvCxnSpPr>
        <xdr:cNvPr id="318" name="直線コネクタ 317"/>
        <xdr:cNvCxnSpPr/>
      </xdr:nvCxnSpPr>
      <xdr:spPr>
        <a:xfrm>
          <a:off x="13004800" y="6450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8" name="楕円 327"/>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9"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0" name="楕円 329"/>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1" name="テキスト ボックス 330"/>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2" name="楕円 331"/>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3" name="テキスト ボックス 332"/>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4" name="楕円 333"/>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5" name="テキスト ボックス 334"/>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6" name="楕円 335"/>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7" name="テキスト ボックス 336"/>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公債費に係る経常収支比率は類似団体平均より高い数値で推移している。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年度が公債費のピーク期間になると見込まれ、普通交付税の合併算定替え特例の廃止と重なり、今後厳しい財政運営となることが想定される。</a:t>
          </a:r>
        </a:p>
        <a:p>
          <a:r>
            <a:rPr kumimoji="1" lang="ja-JP" altLang="en-US" sz="1300">
              <a:latin typeface="ＭＳ Ｐゴシック" panose="020B0600070205080204" pitchFamily="50" charset="-128"/>
              <a:ea typeface="ＭＳ Ｐゴシック" panose="020B0600070205080204" pitchFamily="50" charset="-128"/>
            </a:rPr>
            <a:t>　今後は、大台町総合計画に基づき、緊急性と住民のニーズを把握した事業の選択と集中により、計画的な町債発行に努める。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77</xdr:row>
      <xdr:rowOff>153670</xdr:rowOff>
    </xdr:to>
    <xdr:cxnSp macro="">
      <xdr:nvCxnSpPr>
        <xdr:cNvPr id="369" name="直線コネクタ 368"/>
        <xdr:cNvCxnSpPr/>
      </xdr:nvCxnSpPr>
      <xdr:spPr>
        <a:xfrm flipV="1">
          <a:off x="3987800" y="133057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153670</xdr:rowOff>
    </xdr:to>
    <xdr:cxnSp macro="">
      <xdr:nvCxnSpPr>
        <xdr:cNvPr id="372" name="直線コネクタ 371"/>
        <xdr:cNvCxnSpPr/>
      </xdr:nvCxnSpPr>
      <xdr:spPr>
        <a:xfrm>
          <a:off x="3098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165100</xdr:rowOff>
    </xdr:to>
    <xdr:cxnSp macro="">
      <xdr:nvCxnSpPr>
        <xdr:cNvPr id="375" name="直線コネクタ 374"/>
        <xdr:cNvCxnSpPr/>
      </xdr:nvCxnSpPr>
      <xdr:spPr>
        <a:xfrm flipV="1">
          <a:off x="2209800" y="13355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165100</xdr:rowOff>
    </xdr:to>
    <xdr:cxnSp macro="">
      <xdr:nvCxnSpPr>
        <xdr:cNvPr id="378" name="直線コネクタ 377"/>
        <xdr:cNvCxnSpPr/>
      </xdr:nvCxnSpPr>
      <xdr:spPr>
        <a:xfrm>
          <a:off x="1320800" y="132867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88" name="楕円 387"/>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89"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0" name="楕円 389"/>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1" name="テキスト ボックス 390"/>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2" name="楕円 391"/>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3" name="テキスト ボックス 392"/>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394" name="楕円 393"/>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95" name="テキスト ボックス 394"/>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6" name="楕円 395"/>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7" name="テキスト ボックス 39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％のうち公債費（</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％）以外では、人件費が（</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％）の順となっており、類似団体平均と比較しても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％低くなっている。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今後も、引き続き行政の効率化等による経費抑制に努める。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50800</xdr:rowOff>
    </xdr:to>
    <xdr:cxnSp macro="">
      <xdr:nvCxnSpPr>
        <xdr:cNvPr id="430" name="直線コネクタ 429"/>
        <xdr:cNvCxnSpPr/>
      </xdr:nvCxnSpPr>
      <xdr:spPr>
        <a:xfrm flipV="1">
          <a:off x="15671800" y="132029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123189</xdr:rowOff>
    </xdr:to>
    <xdr:cxnSp macro="">
      <xdr:nvCxnSpPr>
        <xdr:cNvPr id="433" name="直線コネクタ 432"/>
        <xdr:cNvCxnSpPr/>
      </xdr:nvCxnSpPr>
      <xdr:spPr>
        <a:xfrm flipV="1">
          <a:off x="14782800" y="132524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78</xdr:row>
      <xdr:rowOff>27939</xdr:rowOff>
    </xdr:to>
    <xdr:cxnSp macro="">
      <xdr:nvCxnSpPr>
        <xdr:cNvPr id="436" name="直線コネクタ 435"/>
        <xdr:cNvCxnSpPr/>
      </xdr:nvCxnSpPr>
      <xdr:spPr>
        <a:xfrm flipV="1">
          <a:off x="13893800" y="133248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78</xdr:row>
      <xdr:rowOff>27939</xdr:rowOff>
    </xdr:to>
    <xdr:cxnSp macro="">
      <xdr:nvCxnSpPr>
        <xdr:cNvPr id="439" name="直線コネクタ 438"/>
        <xdr:cNvCxnSpPr/>
      </xdr:nvCxnSpPr>
      <xdr:spPr>
        <a:xfrm>
          <a:off x="13004800" y="133057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1" name="楕円 450"/>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52" name="テキスト ボックス 451"/>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3" name="楕円 452"/>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12716</xdr:rowOff>
    </xdr:from>
    <xdr:ext cx="762000" cy="259045"/>
    <xdr:sp macro="" textlink="">
      <xdr:nvSpPr>
        <xdr:cNvPr id="454" name="テキスト ボックス 453"/>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55" name="楕円 454"/>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56" name="テキスト ボックス 455"/>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7" name="楕円 456"/>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165116</xdr:rowOff>
    </xdr:from>
    <xdr:ext cx="762000" cy="259045"/>
    <xdr:sp macro="" textlink="">
      <xdr:nvSpPr>
        <xdr:cNvPr id="458" name="テキスト ボックス 457"/>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96604</xdr:rowOff>
    </xdr:from>
    <xdr:to>
      <xdr:col>29</xdr:col>
      <xdr:colOff>127000</xdr:colOff>
      <xdr:row>14</xdr:row>
      <xdr:rowOff>148252</xdr:rowOff>
    </xdr:to>
    <xdr:cxnSp macro="">
      <xdr:nvCxnSpPr>
        <xdr:cNvPr id="50" name="直線コネクタ 49"/>
        <xdr:cNvCxnSpPr/>
      </xdr:nvCxnSpPr>
      <xdr:spPr bwMode="auto">
        <a:xfrm flipV="1">
          <a:off x="5003800" y="2544529"/>
          <a:ext cx="647700" cy="5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96680</xdr:rowOff>
    </xdr:from>
    <xdr:to>
      <xdr:col>26</xdr:col>
      <xdr:colOff>50800</xdr:colOff>
      <xdr:row>14</xdr:row>
      <xdr:rowOff>148252</xdr:rowOff>
    </xdr:to>
    <xdr:cxnSp macro="">
      <xdr:nvCxnSpPr>
        <xdr:cNvPr id="53" name="直線コネクタ 52"/>
        <xdr:cNvCxnSpPr/>
      </xdr:nvCxnSpPr>
      <xdr:spPr bwMode="auto">
        <a:xfrm>
          <a:off x="4305300" y="2544605"/>
          <a:ext cx="698500" cy="5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96680</xdr:rowOff>
    </xdr:from>
    <xdr:to>
      <xdr:col>22</xdr:col>
      <xdr:colOff>114300</xdr:colOff>
      <xdr:row>14</xdr:row>
      <xdr:rowOff>100513</xdr:rowOff>
    </xdr:to>
    <xdr:cxnSp macro="">
      <xdr:nvCxnSpPr>
        <xdr:cNvPr id="56" name="直線コネクタ 55"/>
        <xdr:cNvCxnSpPr/>
      </xdr:nvCxnSpPr>
      <xdr:spPr bwMode="auto">
        <a:xfrm flipV="1">
          <a:off x="3606800" y="2544605"/>
          <a:ext cx="698500" cy="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100513</xdr:rowOff>
    </xdr:from>
    <xdr:to>
      <xdr:col>18</xdr:col>
      <xdr:colOff>177800</xdr:colOff>
      <xdr:row>14</xdr:row>
      <xdr:rowOff>108118</xdr:rowOff>
    </xdr:to>
    <xdr:cxnSp macro="">
      <xdr:nvCxnSpPr>
        <xdr:cNvPr id="59" name="直線コネクタ 58"/>
        <xdr:cNvCxnSpPr/>
      </xdr:nvCxnSpPr>
      <xdr:spPr bwMode="auto">
        <a:xfrm flipV="1">
          <a:off x="2908300" y="2548438"/>
          <a:ext cx="698500" cy="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45804</xdr:rowOff>
    </xdr:from>
    <xdr:to>
      <xdr:col>29</xdr:col>
      <xdr:colOff>177800</xdr:colOff>
      <xdr:row>14</xdr:row>
      <xdr:rowOff>147404</xdr:rowOff>
    </xdr:to>
    <xdr:sp macro="" textlink="">
      <xdr:nvSpPr>
        <xdr:cNvPr id="69" name="楕円 68"/>
        <xdr:cNvSpPr/>
      </xdr:nvSpPr>
      <xdr:spPr bwMode="auto">
        <a:xfrm>
          <a:off x="5600700" y="249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62331</xdr:rowOff>
    </xdr:from>
    <xdr:ext cx="762000" cy="259045"/>
    <xdr:sp macro="" textlink="">
      <xdr:nvSpPr>
        <xdr:cNvPr id="70" name="人口1人当たり決算額の推移該当値テキスト130"/>
        <xdr:cNvSpPr txBox="1"/>
      </xdr:nvSpPr>
      <xdr:spPr>
        <a:xfrm>
          <a:off x="5740400" y="233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97452</xdr:rowOff>
    </xdr:from>
    <xdr:to>
      <xdr:col>26</xdr:col>
      <xdr:colOff>101600</xdr:colOff>
      <xdr:row>15</xdr:row>
      <xdr:rowOff>27602</xdr:rowOff>
    </xdr:to>
    <xdr:sp macro="" textlink="">
      <xdr:nvSpPr>
        <xdr:cNvPr id="71" name="楕円 70"/>
        <xdr:cNvSpPr/>
      </xdr:nvSpPr>
      <xdr:spPr bwMode="auto">
        <a:xfrm>
          <a:off x="4953000" y="25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37779</xdr:rowOff>
    </xdr:from>
    <xdr:ext cx="736600" cy="259045"/>
    <xdr:sp macro="" textlink="">
      <xdr:nvSpPr>
        <xdr:cNvPr id="72" name="テキスト ボックス 71"/>
        <xdr:cNvSpPr txBox="1"/>
      </xdr:nvSpPr>
      <xdr:spPr>
        <a:xfrm>
          <a:off x="4622800" y="2314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45880</xdr:rowOff>
    </xdr:from>
    <xdr:to>
      <xdr:col>22</xdr:col>
      <xdr:colOff>165100</xdr:colOff>
      <xdr:row>14</xdr:row>
      <xdr:rowOff>147480</xdr:rowOff>
    </xdr:to>
    <xdr:sp macro="" textlink="">
      <xdr:nvSpPr>
        <xdr:cNvPr id="73" name="楕円 72"/>
        <xdr:cNvSpPr/>
      </xdr:nvSpPr>
      <xdr:spPr bwMode="auto">
        <a:xfrm>
          <a:off x="4254500" y="249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157657</xdr:rowOff>
    </xdr:from>
    <xdr:ext cx="762000" cy="259045"/>
    <xdr:sp macro="" textlink="">
      <xdr:nvSpPr>
        <xdr:cNvPr id="74" name="テキスト ボックス 73"/>
        <xdr:cNvSpPr txBox="1"/>
      </xdr:nvSpPr>
      <xdr:spPr>
        <a:xfrm>
          <a:off x="3924300" y="22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49713</xdr:rowOff>
    </xdr:from>
    <xdr:to>
      <xdr:col>19</xdr:col>
      <xdr:colOff>38100</xdr:colOff>
      <xdr:row>14</xdr:row>
      <xdr:rowOff>151313</xdr:rowOff>
    </xdr:to>
    <xdr:sp macro="" textlink="">
      <xdr:nvSpPr>
        <xdr:cNvPr id="75" name="楕円 74"/>
        <xdr:cNvSpPr/>
      </xdr:nvSpPr>
      <xdr:spPr bwMode="auto">
        <a:xfrm>
          <a:off x="3556000" y="249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161490</xdr:rowOff>
    </xdr:from>
    <xdr:ext cx="762000" cy="259045"/>
    <xdr:sp macro="" textlink="">
      <xdr:nvSpPr>
        <xdr:cNvPr id="76" name="テキスト ボックス 75"/>
        <xdr:cNvSpPr txBox="1"/>
      </xdr:nvSpPr>
      <xdr:spPr>
        <a:xfrm>
          <a:off x="3225800" y="226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57318</xdr:rowOff>
    </xdr:from>
    <xdr:to>
      <xdr:col>15</xdr:col>
      <xdr:colOff>101600</xdr:colOff>
      <xdr:row>14</xdr:row>
      <xdr:rowOff>158918</xdr:rowOff>
    </xdr:to>
    <xdr:sp macro="" textlink="">
      <xdr:nvSpPr>
        <xdr:cNvPr id="77" name="楕円 76"/>
        <xdr:cNvSpPr/>
      </xdr:nvSpPr>
      <xdr:spPr bwMode="auto">
        <a:xfrm>
          <a:off x="2857500" y="250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169095</xdr:rowOff>
    </xdr:from>
    <xdr:ext cx="762000" cy="259045"/>
    <xdr:sp macro="" textlink="">
      <xdr:nvSpPr>
        <xdr:cNvPr id="78" name="テキスト ボックス 77"/>
        <xdr:cNvSpPr txBox="1"/>
      </xdr:nvSpPr>
      <xdr:spPr>
        <a:xfrm>
          <a:off x="2527300" y="22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77100</xdr:rowOff>
    </xdr:from>
    <xdr:to>
      <xdr:col>29</xdr:col>
      <xdr:colOff>127000</xdr:colOff>
      <xdr:row>36</xdr:row>
      <xdr:rowOff>145810</xdr:rowOff>
    </xdr:to>
    <xdr:cxnSp macro="">
      <xdr:nvCxnSpPr>
        <xdr:cNvPr id="114" name="直線コネクタ 113"/>
        <xdr:cNvCxnSpPr/>
      </xdr:nvCxnSpPr>
      <xdr:spPr bwMode="auto">
        <a:xfrm>
          <a:off x="5003800" y="7030350"/>
          <a:ext cx="647700" cy="6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77100</xdr:rowOff>
    </xdr:from>
    <xdr:to>
      <xdr:col>26</xdr:col>
      <xdr:colOff>50800</xdr:colOff>
      <xdr:row>36</xdr:row>
      <xdr:rowOff>86733</xdr:rowOff>
    </xdr:to>
    <xdr:cxnSp macro="">
      <xdr:nvCxnSpPr>
        <xdr:cNvPr id="117" name="直線コネクタ 116"/>
        <xdr:cNvCxnSpPr/>
      </xdr:nvCxnSpPr>
      <xdr:spPr bwMode="auto">
        <a:xfrm flipV="1">
          <a:off x="4305300" y="7030350"/>
          <a:ext cx="6985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66192</xdr:rowOff>
    </xdr:from>
    <xdr:to>
      <xdr:col>22</xdr:col>
      <xdr:colOff>114300</xdr:colOff>
      <xdr:row>36</xdr:row>
      <xdr:rowOff>86733</xdr:rowOff>
    </xdr:to>
    <xdr:cxnSp macro="">
      <xdr:nvCxnSpPr>
        <xdr:cNvPr id="120" name="直線コネクタ 119"/>
        <xdr:cNvCxnSpPr/>
      </xdr:nvCxnSpPr>
      <xdr:spPr bwMode="auto">
        <a:xfrm>
          <a:off x="3606800" y="7019442"/>
          <a:ext cx="6985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66192</xdr:rowOff>
    </xdr:from>
    <xdr:to>
      <xdr:col>18</xdr:col>
      <xdr:colOff>177800</xdr:colOff>
      <xdr:row>36</xdr:row>
      <xdr:rowOff>98850</xdr:rowOff>
    </xdr:to>
    <xdr:cxnSp macro="">
      <xdr:nvCxnSpPr>
        <xdr:cNvPr id="123" name="直線コネクタ 122"/>
        <xdr:cNvCxnSpPr/>
      </xdr:nvCxnSpPr>
      <xdr:spPr bwMode="auto">
        <a:xfrm flipV="1">
          <a:off x="2908300" y="7019442"/>
          <a:ext cx="698500" cy="32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95010</xdr:rowOff>
    </xdr:from>
    <xdr:to>
      <xdr:col>29</xdr:col>
      <xdr:colOff>177800</xdr:colOff>
      <xdr:row>37</xdr:row>
      <xdr:rowOff>25160</xdr:rowOff>
    </xdr:to>
    <xdr:sp macro="" textlink="">
      <xdr:nvSpPr>
        <xdr:cNvPr id="133" name="楕円 132"/>
        <xdr:cNvSpPr/>
      </xdr:nvSpPr>
      <xdr:spPr bwMode="auto">
        <a:xfrm>
          <a:off x="5600700" y="704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67087</xdr:rowOff>
    </xdr:from>
    <xdr:ext cx="762000" cy="259045"/>
    <xdr:sp macro="" textlink="">
      <xdr:nvSpPr>
        <xdr:cNvPr id="134" name="人口1人当たり決算額の推移該当値テキスト445"/>
        <xdr:cNvSpPr txBox="1"/>
      </xdr:nvSpPr>
      <xdr:spPr>
        <a:xfrm>
          <a:off x="5740400" y="70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26300</xdr:rowOff>
    </xdr:from>
    <xdr:to>
      <xdr:col>26</xdr:col>
      <xdr:colOff>101600</xdr:colOff>
      <xdr:row>36</xdr:row>
      <xdr:rowOff>127900</xdr:rowOff>
    </xdr:to>
    <xdr:sp macro="" textlink="">
      <xdr:nvSpPr>
        <xdr:cNvPr id="135" name="楕円 134"/>
        <xdr:cNvSpPr/>
      </xdr:nvSpPr>
      <xdr:spPr bwMode="auto">
        <a:xfrm>
          <a:off x="4953000" y="697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138077</xdr:rowOff>
    </xdr:from>
    <xdr:ext cx="736600" cy="259045"/>
    <xdr:sp macro="" textlink="">
      <xdr:nvSpPr>
        <xdr:cNvPr id="136" name="テキスト ボックス 135"/>
        <xdr:cNvSpPr txBox="1"/>
      </xdr:nvSpPr>
      <xdr:spPr>
        <a:xfrm>
          <a:off x="4622800" y="674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35933</xdr:rowOff>
    </xdr:from>
    <xdr:to>
      <xdr:col>22</xdr:col>
      <xdr:colOff>165100</xdr:colOff>
      <xdr:row>36</xdr:row>
      <xdr:rowOff>137533</xdr:rowOff>
    </xdr:to>
    <xdr:sp macro="" textlink="">
      <xdr:nvSpPr>
        <xdr:cNvPr id="137" name="楕円 136"/>
        <xdr:cNvSpPr/>
      </xdr:nvSpPr>
      <xdr:spPr bwMode="auto">
        <a:xfrm>
          <a:off x="4254500" y="698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147710</xdr:rowOff>
    </xdr:from>
    <xdr:ext cx="762000" cy="259045"/>
    <xdr:sp macro="" textlink="">
      <xdr:nvSpPr>
        <xdr:cNvPr id="138" name="テキスト ボックス 137"/>
        <xdr:cNvSpPr txBox="1"/>
      </xdr:nvSpPr>
      <xdr:spPr>
        <a:xfrm>
          <a:off x="3924300" y="675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15392</xdr:rowOff>
    </xdr:from>
    <xdr:to>
      <xdr:col>19</xdr:col>
      <xdr:colOff>38100</xdr:colOff>
      <xdr:row>36</xdr:row>
      <xdr:rowOff>116992</xdr:rowOff>
    </xdr:to>
    <xdr:sp macro="" textlink="">
      <xdr:nvSpPr>
        <xdr:cNvPr id="139" name="楕円 138"/>
        <xdr:cNvSpPr/>
      </xdr:nvSpPr>
      <xdr:spPr bwMode="auto">
        <a:xfrm>
          <a:off x="3556000" y="696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127169</xdr:rowOff>
    </xdr:from>
    <xdr:ext cx="762000" cy="259045"/>
    <xdr:sp macro="" textlink="">
      <xdr:nvSpPr>
        <xdr:cNvPr id="140" name="テキスト ボックス 139"/>
        <xdr:cNvSpPr txBox="1"/>
      </xdr:nvSpPr>
      <xdr:spPr>
        <a:xfrm>
          <a:off x="3225800" y="673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48050</xdr:rowOff>
    </xdr:from>
    <xdr:to>
      <xdr:col>15</xdr:col>
      <xdr:colOff>101600</xdr:colOff>
      <xdr:row>36</xdr:row>
      <xdr:rowOff>149650</xdr:rowOff>
    </xdr:to>
    <xdr:sp macro="" textlink="">
      <xdr:nvSpPr>
        <xdr:cNvPr id="141" name="楕円 140"/>
        <xdr:cNvSpPr/>
      </xdr:nvSpPr>
      <xdr:spPr bwMode="auto">
        <a:xfrm>
          <a:off x="2857500" y="7001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159827</xdr:rowOff>
    </xdr:from>
    <xdr:ext cx="762000" cy="259045"/>
    <xdr:sp macro="" textlink="">
      <xdr:nvSpPr>
        <xdr:cNvPr id="142" name="テキスト ボックス 141"/>
        <xdr:cNvSpPr txBox="1"/>
      </xdr:nvSpPr>
      <xdr:spPr>
        <a:xfrm>
          <a:off x="2527300" y="67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8,956
8,857
362.86
8,318,866
8,144,253
163,121
4,924,593
7,976,146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122220</xdr:rowOff>
    </xdr:from>
    <xdr:to>
      <xdr:col>24</xdr:col>
      <xdr:colOff>63500</xdr:colOff>
      <xdr:row>35</xdr:row>
      <xdr:rowOff>102476</xdr:rowOff>
    </xdr:to>
    <xdr:cxnSp macro="">
      <xdr:nvCxnSpPr>
        <xdr:cNvPr id="61" name="直線コネクタ 60"/>
        <xdr:cNvCxnSpPr/>
      </xdr:nvCxnSpPr>
      <xdr:spPr>
        <a:xfrm flipV="1">
          <a:off x="3797300" y="5951520"/>
          <a:ext cx="838200" cy="1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53861</xdr:rowOff>
    </xdr:from>
    <xdr:to>
      <xdr:col>19</xdr:col>
      <xdr:colOff>177800</xdr:colOff>
      <xdr:row>35</xdr:row>
      <xdr:rowOff>102476</xdr:rowOff>
    </xdr:to>
    <xdr:cxnSp macro="">
      <xdr:nvCxnSpPr>
        <xdr:cNvPr id="64" name="直線コネクタ 63"/>
        <xdr:cNvCxnSpPr/>
      </xdr:nvCxnSpPr>
      <xdr:spPr>
        <a:xfrm>
          <a:off x="2908300" y="6054611"/>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51956</xdr:rowOff>
    </xdr:from>
    <xdr:to>
      <xdr:col>15</xdr:col>
      <xdr:colOff>50800</xdr:colOff>
      <xdr:row>35</xdr:row>
      <xdr:rowOff>53861</xdr:rowOff>
    </xdr:to>
    <xdr:cxnSp macro="">
      <xdr:nvCxnSpPr>
        <xdr:cNvPr id="67" name="直線コネクタ 66"/>
        <xdr:cNvCxnSpPr/>
      </xdr:nvCxnSpPr>
      <xdr:spPr>
        <a:xfrm>
          <a:off x="2019300" y="605270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170652</xdr:rowOff>
    </xdr:from>
    <xdr:to>
      <xdr:col>10</xdr:col>
      <xdr:colOff>114300</xdr:colOff>
      <xdr:row>35</xdr:row>
      <xdr:rowOff>51956</xdr:rowOff>
    </xdr:to>
    <xdr:cxnSp macro="">
      <xdr:nvCxnSpPr>
        <xdr:cNvPr id="70" name="直線コネクタ 69"/>
        <xdr:cNvCxnSpPr/>
      </xdr:nvCxnSpPr>
      <xdr:spPr>
        <a:xfrm>
          <a:off x="1130300" y="5999952"/>
          <a:ext cx="889000" cy="5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71420</xdr:rowOff>
    </xdr:from>
    <xdr:to>
      <xdr:col>24</xdr:col>
      <xdr:colOff>114300</xdr:colOff>
      <xdr:row>35</xdr:row>
      <xdr:rowOff>1570</xdr:rowOff>
    </xdr:to>
    <xdr:sp macro="" textlink="">
      <xdr:nvSpPr>
        <xdr:cNvPr id="80" name="楕円 79"/>
        <xdr:cNvSpPr/>
      </xdr:nvSpPr>
      <xdr:spPr>
        <a:xfrm>
          <a:off x="4584700" y="59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94297</xdr:rowOff>
    </xdr:from>
    <xdr:ext cx="599010" cy="259045"/>
    <xdr:sp macro="" textlink="">
      <xdr:nvSpPr>
        <xdr:cNvPr id="81" name="人件費該当値テキスト"/>
        <xdr:cNvSpPr txBox="1"/>
      </xdr:nvSpPr>
      <xdr:spPr>
        <a:xfrm>
          <a:off x="4686300" y="57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51676</xdr:rowOff>
    </xdr:from>
    <xdr:to>
      <xdr:col>20</xdr:col>
      <xdr:colOff>38100</xdr:colOff>
      <xdr:row>35</xdr:row>
      <xdr:rowOff>153276</xdr:rowOff>
    </xdr:to>
    <xdr:sp macro="" textlink="">
      <xdr:nvSpPr>
        <xdr:cNvPr id="82" name="楕円 81"/>
        <xdr:cNvSpPr/>
      </xdr:nvSpPr>
      <xdr:spPr>
        <a:xfrm>
          <a:off x="3746500" y="60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169803</xdr:rowOff>
    </xdr:from>
    <xdr:ext cx="599010" cy="259045"/>
    <xdr:sp macro="" textlink="">
      <xdr:nvSpPr>
        <xdr:cNvPr id="83" name="テキスト ボックス 82"/>
        <xdr:cNvSpPr txBox="1"/>
      </xdr:nvSpPr>
      <xdr:spPr>
        <a:xfrm>
          <a:off x="3497795" y="582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3061</xdr:rowOff>
    </xdr:from>
    <xdr:to>
      <xdr:col>15</xdr:col>
      <xdr:colOff>101600</xdr:colOff>
      <xdr:row>35</xdr:row>
      <xdr:rowOff>104661</xdr:rowOff>
    </xdr:to>
    <xdr:sp macro="" textlink="">
      <xdr:nvSpPr>
        <xdr:cNvPr id="84" name="楕円 83"/>
        <xdr:cNvSpPr/>
      </xdr:nvSpPr>
      <xdr:spPr>
        <a:xfrm>
          <a:off x="2857500" y="600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121188</xdr:rowOff>
    </xdr:from>
    <xdr:ext cx="599010" cy="259045"/>
    <xdr:sp macro="" textlink="">
      <xdr:nvSpPr>
        <xdr:cNvPr id="85" name="テキスト ボックス 84"/>
        <xdr:cNvSpPr txBox="1"/>
      </xdr:nvSpPr>
      <xdr:spPr>
        <a:xfrm>
          <a:off x="2608795" y="577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1156</xdr:rowOff>
    </xdr:from>
    <xdr:to>
      <xdr:col>10</xdr:col>
      <xdr:colOff>165100</xdr:colOff>
      <xdr:row>35</xdr:row>
      <xdr:rowOff>102756</xdr:rowOff>
    </xdr:to>
    <xdr:sp macro="" textlink="">
      <xdr:nvSpPr>
        <xdr:cNvPr id="86" name="楕円 85"/>
        <xdr:cNvSpPr/>
      </xdr:nvSpPr>
      <xdr:spPr>
        <a:xfrm>
          <a:off x="1968500" y="60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119283</xdr:rowOff>
    </xdr:from>
    <xdr:ext cx="599010" cy="259045"/>
    <xdr:sp macro="" textlink="">
      <xdr:nvSpPr>
        <xdr:cNvPr id="87" name="テキスト ボックス 86"/>
        <xdr:cNvSpPr txBox="1"/>
      </xdr:nvSpPr>
      <xdr:spPr>
        <a:xfrm>
          <a:off x="1719795" y="57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119852</xdr:rowOff>
    </xdr:from>
    <xdr:to>
      <xdr:col>6</xdr:col>
      <xdr:colOff>38100</xdr:colOff>
      <xdr:row>35</xdr:row>
      <xdr:rowOff>50002</xdr:rowOff>
    </xdr:to>
    <xdr:sp macro="" textlink="">
      <xdr:nvSpPr>
        <xdr:cNvPr id="88" name="楕円 87"/>
        <xdr:cNvSpPr/>
      </xdr:nvSpPr>
      <xdr:spPr>
        <a:xfrm>
          <a:off x="1079500" y="59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66529</xdr:rowOff>
    </xdr:from>
    <xdr:ext cx="599010" cy="259045"/>
    <xdr:sp macro="" textlink="">
      <xdr:nvSpPr>
        <xdr:cNvPr id="89" name="テキスト ボックス 88"/>
        <xdr:cNvSpPr txBox="1"/>
      </xdr:nvSpPr>
      <xdr:spPr>
        <a:xfrm>
          <a:off x="830795" y="572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88285</xdr:rowOff>
    </xdr:from>
    <xdr:to>
      <xdr:col>24</xdr:col>
      <xdr:colOff>63500</xdr:colOff>
      <xdr:row>57</xdr:row>
      <xdr:rowOff>119119</xdr:rowOff>
    </xdr:to>
    <xdr:cxnSp macro="">
      <xdr:nvCxnSpPr>
        <xdr:cNvPr id="120" name="直線コネクタ 119"/>
        <xdr:cNvCxnSpPr/>
      </xdr:nvCxnSpPr>
      <xdr:spPr>
        <a:xfrm flipV="1">
          <a:off x="3797300" y="9860935"/>
          <a:ext cx="8382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119119</xdr:rowOff>
    </xdr:from>
    <xdr:to>
      <xdr:col>19</xdr:col>
      <xdr:colOff>177800</xdr:colOff>
      <xdr:row>57</xdr:row>
      <xdr:rowOff>152479</xdr:rowOff>
    </xdr:to>
    <xdr:cxnSp macro="">
      <xdr:nvCxnSpPr>
        <xdr:cNvPr id="123" name="直線コネクタ 122"/>
        <xdr:cNvCxnSpPr/>
      </xdr:nvCxnSpPr>
      <xdr:spPr>
        <a:xfrm flipV="1">
          <a:off x="2908300" y="9891769"/>
          <a:ext cx="889000" cy="3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145467</xdr:rowOff>
    </xdr:from>
    <xdr:to>
      <xdr:col>15</xdr:col>
      <xdr:colOff>50800</xdr:colOff>
      <xdr:row>57</xdr:row>
      <xdr:rowOff>152479</xdr:rowOff>
    </xdr:to>
    <xdr:cxnSp macro="">
      <xdr:nvCxnSpPr>
        <xdr:cNvPr id="126" name="直線コネクタ 125"/>
        <xdr:cNvCxnSpPr/>
      </xdr:nvCxnSpPr>
      <xdr:spPr>
        <a:xfrm>
          <a:off x="2019300" y="9918117"/>
          <a:ext cx="8890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145467</xdr:rowOff>
    </xdr:from>
    <xdr:to>
      <xdr:col>10</xdr:col>
      <xdr:colOff>114300</xdr:colOff>
      <xdr:row>57</xdr:row>
      <xdr:rowOff>164503</xdr:rowOff>
    </xdr:to>
    <xdr:cxnSp macro="">
      <xdr:nvCxnSpPr>
        <xdr:cNvPr id="129" name="直線コネクタ 128"/>
        <xdr:cNvCxnSpPr/>
      </xdr:nvCxnSpPr>
      <xdr:spPr>
        <a:xfrm flipV="1">
          <a:off x="1130300" y="9918117"/>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37485</xdr:rowOff>
    </xdr:from>
    <xdr:to>
      <xdr:col>24</xdr:col>
      <xdr:colOff>114300</xdr:colOff>
      <xdr:row>57</xdr:row>
      <xdr:rowOff>139085</xdr:rowOff>
    </xdr:to>
    <xdr:sp macro="" textlink="">
      <xdr:nvSpPr>
        <xdr:cNvPr id="139" name="楕円 138"/>
        <xdr:cNvSpPr/>
      </xdr:nvSpPr>
      <xdr:spPr>
        <a:xfrm>
          <a:off x="4584700" y="98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15912</xdr:rowOff>
    </xdr:from>
    <xdr:ext cx="599010" cy="259045"/>
    <xdr:sp macro="" textlink="">
      <xdr:nvSpPr>
        <xdr:cNvPr id="140" name="物件費該当値テキスト"/>
        <xdr:cNvSpPr txBox="1"/>
      </xdr:nvSpPr>
      <xdr:spPr>
        <a:xfrm>
          <a:off x="4686300" y="978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68319</xdr:rowOff>
    </xdr:from>
    <xdr:to>
      <xdr:col>20</xdr:col>
      <xdr:colOff>38100</xdr:colOff>
      <xdr:row>57</xdr:row>
      <xdr:rowOff>169919</xdr:rowOff>
    </xdr:to>
    <xdr:sp macro="" textlink="">
      <xdr:nvSpPr>
        <xdr:cNvPr id="141" name="楕円 140"/>
        <xdr:cNvSpPr/>
      </xdr:nvSpPr>
      <xdr:spPr>
        <a:xfrm>
          <a:off x="3746500" y="98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161046</xdr:rowOff>
    </xdr:from>
    <xdr:ext cx="534377" cy="259045"/>
    <xdr:sp macro="" textlink="">
      <xdr:nvSpPr>
        <xdr:cNvPr id="142" name="テキスト ボックス 141"/>
        <xdr:cNvSpPr txBox="1"/>
      </xdr:nvSpPr>
      <xdr:spPr>
        <a:xfrm>
          <a:off x="3530111" y="99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101679</xdr:rowOff>
    </xdr:from>
    <xdr:to>
      <xdr:col>15</xdr:col>
      <xdr:colOff>101600</xdr:colOff>
      <xdr:row>58</xdr:row>
      <xdr:rowOff>31829</xdr:rowOff>
    </xdr:to>
    <xdr:sp macro="" textlink="">
      <xdr:nvSpPr>
        <xdr:cNvPr id="143" name="楕円 142"/>
        <xdr:cNvSpPr/>
      </xdr:nvSpPr>
      <xdr:spPr>
        <a:xfrm>
          <a:off x="2857500" y="987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22956</xdr:rowOff>
    </xdr:from>
    <xdr:ext cx="534377" cy="259045"/>
    <xdr:sp macro="" textlink="">
      <xdr:nvSpPr>
        <xdr:cNvPr id="144" name="テキスト ボックス 143"/>
        <xdr:cNvSpPr txBox="1"/>
      </xdr:nvSpPr>
      <xdr:spPr>
        <a:xfrm>
          <a:off x="2641111" y="996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94667</xdr:rowOff>
    </xdr:from>
    <xdr:to>
      <xdr:col>10</xdr:col>
      <xdr:colOff>165100</xdr:colOff>
      <xdr:row>58</xdr:row>
      <xdr:rowOff>24817</xdr:rowOff>
    </xdr:to>
    <xdr:sp macro="" textlink="">
      <xdr:nvSpPr>
        <xdr:cNvPr id="145" name="楕円 144"/>
        <xdr:cNvSpPr/>
      </xdr:nvSpPr>
      <xdr:spPr>
        <a:xfrm>
          <a:off x="1968500" y="98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15944</xdr:rowOff>
    </xdr:from>
    <xdr:ext cx="534377" cy="259045"/>
    <xdr:sp macro="" textlink="">
      <xdr:nvSpPr>
        <xdr:cNvPr id="146" name="テキスト ボックス 145"/>
        <xdr:cNvSpPr txBox="1"/>
      </xdr:nvSpPr>
      <xdr:spPr>
        <a:xfrm>
          <a:off x="1752111" y="99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113703</xdr:rowOff>
    </xdr:from>
    <xdr:to>
      <xdr:col>6</xdr:col>
      <xdr:colOff>38100</xdr:colOff>
      <xdr:row>58</xdr:row>
      <xdr:rowOff>43853</xdr:rowOff>
    </xdr:to>
    <xdr:sp macro="" textlink="">
      <xdr:nvSpPr>
        <xdr:cNvPr id="147" name="楕円 146"/>
        <xdr:cNvSpPr/>
      </xdr:nvSpPr>
      <xdr:spPr>
        <a:xfrm>
          <a:off x="1079500" y="9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34980</xdr:rowOff>
    </xdr:from>
    <xdr:ext cx="534377" cy="259045"/>
    <xdr:sp macro="" textlink="">
      <xdr:nvSpPr>
        <xdr:cNvPr id="148" name="テキスト ボックス 147"/>
        <xdr:cNvSpPr txBox="1"/>
      </xdr:nvSpPr>
      <xdr:spPr>
        <a:xfrm>
          <a:off x="863111" y="9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26566</xdr:rowOff>
    </xdr:from>
    <xdr:to>
      <xdr:col>24</xdr:col>
      <xdr:colOff>63500</xdr:colOff>
      <xdr:row>78</xdr:row>
      <xdr:rowOff>44328</xdr:rowOff>
    </xdr:to>
    <xdr:cxnSp macro="">
      <xdr:nvCxnSpPr>
        <xdr:cNvPr id="175" name="直線コネクタ 174"/>
        <xdr:cNvCxnSpPr/>
      </xdr:nvCxnSpPr>
      <xdr:spPr>
        <a:xfrm flipV="1">
          <a:off x="3797300" y="13399666"/>
          <a:ext cx="8382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43483</xdr:rowOff>
    </xdr:from>
    <xdr:to>
      <xdr:col>19</xdr:col>
      <xdr:colOff>177800</xdr:colOff>
      <xdr:row>78</xdr:row>
      <xdr:rowOff>44328</xdr:rowOff>
    </xdr:to>
    <xdr:cxnSp macro="">
      <xdr:nvCxnSpPr>
        <xdr:cNvPr id="178" name="直線コネクタ 177"/>
        <xdr:cNvCxnSpPr/>
      </xdr:nvCxnSpPr>
      <xdr:spPr>
        <a:xfrm>
          <a:off x="2908300" y="13416583"/>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43483</xdr:rowOff>
    </xdr:from>
    <xdr:to>
      <xdr:col>15</xdr:col>
      <xdr:colOff>50800</xdr:colOff>
      <xdr:row>78</xdr:row>
      <xdr:rowOff>51484</xdr:rowOff>
    </xdr:to>
    <xdr:cxnSp macro="">
      <xdr:nvCxnSpPr>
        <xdr:cNvPr id="181" name="直線コネクタ 180"/>
        <xdr:cNvCxnSpPr/>
      </xdr:nvCxnSpPr>
      <xdr:spPr>
        <a:xfrm flipV="1">
          <a:off x="2019300" y="134165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51484</xdr:rowOff>
    </xdr:from>
    <xdr:to>
      <xdr:col>10</xdr:col>
      <xdr:colOff>114300</xdr:colOff>
      <xdr:row>78</xdr:row>
      <xdr:rowOff>67965</xdr:rowOff>
    </xdr:to>
    <xdr:cxnSp macro="">
      <xdr:nvCxnSpPr>
        <xdr:cNvPr id="184" name="直線コネクタ 183"/>
        <xdr:cNvCxnSpPr/>
      </xdr:nvCxnSpPr>
      <xdr:spPr>
        <a:xfrm flipV="1">
          <a:off x="1130300" y="13424584"/>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147216</xdr:rowOff>
    </xdr:from>
    <xdr:to>
      <xdr:col>24</xdr:col>
      <xdr:colOff>114300</xdr:colOff>
      <xdr:row>78</xdr:row>
      <xdr:rowOff>77366</xdr:rowOff>
    </xdr:to>
    <xdr:sp macro="" textlink="">
      <xdr:nvSpPr>
        <xdr:cNvPr id="194" name="楕円 193"/>
        <xdr:cNvSpPr/>
      </xdr:nvSpPr>
      <xdr:spPr>
        <a:xfrm>
          <a:off x="4584700" y="133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62143</xdr:rowOff>
    </xdr:from>
    <xdr:ext cx="469744" cy="259045"/>
    <xdr:sp macro="" textlink="">
      <xdr:nvSpPr>
        <xdr:cNvPr id="195" name="維持補修費該当値テキスト"/>
        <xdr:cNvSpPr txBox="1"/>
      </xdr:nvSpPr>
      <xdr:spPr>
        <a:xfrm>
          <a:off x="4686300" y="132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164978</xdr:rowOff>
    </xdr:from>
    <xdr:to>
      <xdr:col>20</xdr:col>
      <xdr:colOff>38100</xdr:colOff>
      <xdr:row>78</xdr:row>
      <xdr:rowOff>95128</xdr:rowOff>
    </xdr:to>
    <xdr:sp macro="" textlink="">
      <xdr:nvSpPr>
        <xdr:cNvPr id="196" name="楕円 195"/>
        <xdr:cNvSpPr/>
      </xdr:nvSpPr>
      <xdr:spPr>
        <a:xfrm>
          <a:off x="3746500" y="133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86255</xdr:rowOff>
    </xdr:from>
    <xdr:ext cx="469744" cy="259045"/>
    <xdr:sp macro="" textlink="">
      <xdr:nvSpPr>
        <xdr:cNvPr id="197" name="テキスト ボックス 196"/>
        <xdr:cNvSpPr txBox="1"/>
      </xdr:nvSpPr>
      <xdr:spPr>
        <a:xfrm>
          <a:off x="3562428" y="1345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164133</xdr:rowOff>
    </xdr:from>
    <xdr:to>
      <xdr:col>15</xdr:col>
      <xdr:colOff>101600</xdr:colOff>
      <xdr:row>78</xdr:row>
      <xdr:rowOff>94283</xdr:rowOff>
    </xdr:to>
    <xdr:sp macro="" textlink="">
      <xdr:nvSpPr>
        <xdr:cNvPr id="198" name="楕円 197"/>
        <xdr:cNvSpPr/>
      </xdr:nvSpPr>
      <xdr:spPr>
        <a:xfrm>
          <a:off x="2857500" y="133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85410</xdr:rowOff>
    </xdr:from>
    <xdr:ext cx="469744" cy="259045"/>
    <xdr:sp macro="" textlink="">
      <xdr:nvSpPr>
        <xdr:cNvPr id="199" name="テキスト ボックス 198"/>
        <xdr:cNvSpPr txBox="1"/>
      </xdr:nvSpPr>
      <xdr:spPr>
        <a:xfrm>
          <a:off x="2673428" y="134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684</xdr:rowOff>
    </xdr:from>
    <xdr:to>
      <xdr:col>10</xdr:col>
      <xdr:colOff>165100</xdr:colOff>
      <xdr:row>78</xdr:row>
      <xdr:rowOff>102284</xdr:rowOff>
    </xdr:to>
    <xdr:sp macro="" textlink="">
      <xdr:nvSpPr>
        <xdr:cNvPr id="200" name="楕円 199"/>
        <xdr:cNvSpPr/>
      </xdr:nvSpPr>
      <xdr:spPr>
        <a:xfrm>
          <a:off x="1968500" y="133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93411</xdr:rowOff>
    </xdr:from>
    <xdr:ext cx="469744" cy="259045"/>
    <xdr:sp macro="" textlink="">
      <xdr:nvSpPr>
        <xdr:cNvPr id="201" name="テキスト ボックス 200"/>
        <xdr:cNvSpPr txBox="1"/>
      </xdr:nvSpPr>
      <xdr:spPr>
        <a:xfrm>
          <a:off x="1784428" y="1346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17165</xdr:rowOff>
    </xdr:from>
    <xdr:to>
      <xdr:col>6</xdr:col>
      <xdr:colOff>38100</xdr:colOff>
      <xdr:row>78</xdr:row>
      <xdr:rowOff>118765</xdr:rowOff>
    </xdr:to>
    <xdr:sp macro="" textlink="">
      <xdr:nvSpPr>
        <xdr:cNvPr id="202" name="楕円 201"/>
        <xdr:cNvSpPr/>
      </xdr:nvSpPr>
      <xdr:spPr>
        <a:xfrm>
          <a:off x="1079500" y="133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109892</xdr:rowOff>
    </xdr:from>
    <xdr:ext cx="469744" cy="259045"/>
    <xdr:sp macro="" textlink="">
      <xdr:nvSpPr>
        <xdr:cNvPr id="203" name="テキスト ボックス 202"/>
        <xdr:cNvSpPr txBox="1"/>
      </xdr:nvSpPr>
      <xdr:spPr>
        <a:xfrm>
          <a:off x="895428" y="134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168427</xdr:rowOff>
    </xdr:from>
    <xdr:to>
      <xdr:col>24</xdr:col>
      <xdr:colOff>63500</xdr:colOff>
      <xdr:row>97</xdr:row>
      <xdr:rowOff>14872</xdr:rowOff>
    </xdr:to>
    <xdr:cxnSp macro="">
      <xdr:nvCxnSpPr>
        <xdr:cNvPr id="233" name="直線コネクタ 232"/>
        <xdr:cNvCxnSpPr/>
      </xdr:nvCxnSpPr>
      <xdr:spPr>
        <a:xfrm>
          <a:off x="3797300" y="16627627"/>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168427</xdr:rowOff>
    </xdr:from>
    <xdr:to>
      <xdr:col>19</xdr:col>
      <xdr:colOff>177800</xdr:colOff>
      <xdr:row>97</xdr:row>
      <xdr:rowOff>51739</xdr:rowOff>
    </xdr:to>
    <xdr:cxnSp macro="">
      <xdr:nvCxnSpPr>
        <xdr:cNvPr id="236" name="直線コネクタ 235"/>
        <xdr:cNvCxnSpPr/>
      </xdr:nvCxnSpPr>
      <xdr:spPr>
        <a:xfrm flipV="1">
          <a:off x="2908300" y="16627627"/>
          <a:ext cx="889000" cy="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37960</xdr:rowOff>
    </xdr:from>
    <xdr:to>
      <xdr:col>15</xdr:col>
      <xdr:colOff>50800</xdr:colOff>
      <xdr:row>97</xdr:row>
      <xdr:rowOff>51739</xdr:rowOff>
    </xdr:to>
    <xdr:cxnSp macro="">
      <xdr:nvCxnSpPr>
        <xdr:cNvPr id="239" name="直線コネクタ 238"/>
        <xdr:cNvCxnSpPr/>
      </xdr:nvCxnSpPr>
      <xdr:spPr>
        <a:xfrm>
          <a:off x="2019300" y="16668610"/>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37960</xdr:rowOff>
    </xdr:from>
    <xdr:to>
      <xdr:col>10</xdr:col>
      <xdr:colOff>114300</xdr:colOff>
      <xdr:row>97</xdr:row>
      <xdr:rowOff>44272</xdr:rowOff>
    </xdr:to>
    <xdr:cxnSp macro="">
      <xdr:nvCxnSpPr>
        <xdr:cNvPr id="242" name="直線コネクタ 241"/>
        <xdr:cNvCxnSpPr/>
      </xdr:nvCxnSpPr>
      <xdr:spPr>
        <a:xfrm flipV="1">
          <a:off x="1130300" y="16668610"/>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135522</xdr:rowOff>
    </xdr:from>
    <xdr:to>
      <xdr:col>24</xdr:col>
      <xdr:colOff>114300</xdr:colOff>
      <xdr:row>97</xdr:row>
      <xdr:rowOff>65672</xdr:rowOff>
    </xdr:to>
    <xdr:sp macro="" textlink="">
      <xdr:nvSpPr>
        <xdr:cNvPr id="252" name="楕円 251"/>
        <xdr:cNvSpPr/>
      </xdr:nvSpPr>
      <xdr:spPr>
        <a:xfrm>
          <a:off x="4584700" y="165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113949</xdr:rowOff>
    </xdr:from>
    <xdr:ext cx="534377" cy="259045"/>
    <xdr:sp macro="" textlink="">
      <xdr:nvSpPr>
        <xdr:cNvPr id="253" name="扶助費該当値テキスト"/>
        <xdr:cNvSpPr txBox="1"/>
      </xdr:nvSpPr>
      <xdr:spPr>
        <a:xfrm>
          <a:off x="4686300" y="165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117627</xdr:rowOff>
    </xdr:from>
    <xdr:to>
      <xdr:col>20</xdr:col>
      <xdr:colOff>38100</xdr:colOff>
      <xdr:row>97</xdr:row>
      <xdr:rowOff>47777</xdr:rowOff>
    </xdr:to>
    <xdr:sp macro="" textlink="">
      <xdr:nvSpPr>
        <xdr:cNvPr id="254" name="楕円 253"/>
        <xdr:cNvSpPr/>
      </xdr:nvSpPr>
      <xdr:spPr>
        <a:xfrm>
          <a:off x="3746500" y="165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38904</xdr:rowOff>
    </xdr:from>
    <xdr:ext cx="534377" cy="259045"/>
    <xdr:sp macro="" textlink="">
      <xdr:nvSpPr>
        <xdr:cNvPr id="255" name="テキスト ボックス 254"/>
        <xdr:cNvSpPr txBox="1"/>
      </xdr:nvSpPr>
      <xdr:spPr>
        <a:xfrm>
          <a:off x="3530111" y="166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939</xdr:rowOff>
    </xdr:from>
    <xdr:to>
      <xdr:col>15</xdr:col>
      <xdr:colOff>101600</xdr:colOff>
      <xdr:row>97</xdr:row>
      <xdr:rowOff>102539</xdr:rowOff>
    </xdr:to>
    <xdr:sp macro="" textlink="">
      <xdr:nvSpPr>
        <xdr:cNvPr id="256" name="楕円 255"/>
        <xdr:cNvSpPr/>
      </xdr:nvSpPr>
      <xdr:spPr>
        <a:xfrm>
          <a:off x="2857500" y="166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93666</xdr:rowOff>
    </xdr:from>
    <xdr:ext cx="534377" cy="259045"/>
    <xdr:sp macro="" textlink="">
      <xdr:nvSpPr>
        <xdr:cNvPr id="257" name="テキスト ボックス 256"/>
        <xdr:cNvSpPr txBox="1"/>
      </xdr:nvSpPr>
      <xdr:spPr>
        <a:xfrm>
          <a:off x="2641111" y="1672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158610</xdr:rowOff>
    </xdr:from>
    <xdr:to>
      <xdr:col>10</xdr:col>
      <xdr:colOff>165100</xdr:colOff>
      <xdr:row>97</xdr:row>
      <xdr:rowOff>88760</xdr:rowOff>
    </xdr:to>
    <xdr:sp macro="" textlink="">
      <xdr:nvSpPr>
        <xdr:cNvPr id="258" name="楕円 257"/>
        <xdr:cNvSpPr/>
      </xdr:nvSpPr>
      <xdr:spPr>
        <a:xfrm>
          <a:off x="1968500" y="166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79887</xdr:rowOff>
    </xdr:from>
    <xdr:ext cx="534377" cy="259045"/>
    <xdr:sp macro="" textlink="">
      <xdr:nvSpPr>
        <xdr:cNvPr id="259" name="テキスト ボックス 258"/>
        <xdr:cNvSpPr txBox="1"/>
      </xdr:nvSpPr>
      <xdr:spPr>
        <a:xfrm>
          <a:off x="1752111" y="167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164922</xdr:rowOff>
    </xdr:from>
    <xdr:to>
      <xdr:col>6</xdr:col>
      <xdr:colOff>38100</xdr:colOff>
      <xdr:row>97</xdr:row>
      <xdr:rowOff>95072</xdr:rowOff>
    </xdr:to>
    <xdr:sp macro="" textlink="">
      <xdr:nvSpPr>
        <xdr:cNvPr id="260" name="楕円 259"/>
        <xdr:cNvSpPr/>
      </xdr:nvSpPr>
      <xdr:spPr>
        <a:xfrm>
          <a:off x="1079500" y="166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86199</xdr:rowOff>
    </xdr:from>
    <xdr:ext cx="534377" cy="259045"/>
    <xdr:sp macro="" textlink="">
      <xdr:nvSpPr>
        <xdr:cNvPr id="261" name="テキスト ボックス 260"/>
        <xdr:cNvSpPr txBox="1"/>
      </xdr:nvSpPr>
      <xdr:spPr>
        <a:xfrm>
          <a:off x="863111" y="167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120548</xdr:rowOff>
    </xdr:from>
    <xdr:to>
      <xdr:col>55</xdr:col>
      <xdr:colOff>0</xdr:colOff>
      <xdr:row>38</xdr:row>
      <xdr:rowOff>119478</xdr:rowOff>
    </xdr:to>
    <xdr:cxnSp macro="">
      <xdr:nvCxnSpPr>
        <xdr:cNvPr id="289" name="直線コネクタ 288"/>
        <xdr:cNvCxnSpPr/>
      </xdr:nvCxnSpPr>
      <xdr:spPr>
        <a:xfrm flipV="1">
          <a:off x="9639300" y="5949848"/>
          <a:ext cx="838200" cy="68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117932</xdr:rowOff>
    </xdr:from>
    <xdr:to>
      <xdr:col>50</xdr:col>
      <xdr:colOff>114300</xdr:colOff>
      <xdr:row>38</xdr:row>
      <xdr:rowOff>119478</xdr:rowOff>
    </xdr:to>
    <xdr:cxnSp macro="">
      <xdr:nvCxnSpPr>
        <xdr:cNvPr id="292" name="直線コネクタ 291"/>
        <xdr:cNvCxnSpPr/>
      </xdr:nvCxnSpPr>
      <xdr:spPr>
        <a:xfrm>
          <a:off x="8750300" y="663303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117932</xdr:rowOff>
    </xdr:from>
    <xdr:to>
      <xdr:col>45</xdr:col>
      <xdr:colOff>177800</xdr:colOff>
      <xdr:row>38</xdr:row>
      <xdr:rowOff>127840</xdr:rowOff>
    </xdr:to>
    <xdr:cxnSp macro="">
      <xdr:nvCxnSpPr>
        <xdr:cNvPr id="295" name="直線コネクタ 294"/>
        <xdr:cNvCxnSpPr/>
      </xdr:nvCxnSpPr>
      <xdr:spPr>
        <a:xfrm flipV="1">
          <a:off x="7861300" y="6633032"/>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127840</xdr:rowOff>
    </xdr:from>
    <xdr:to>
      <xdr:col>41</xdr:col>
      <xdr:colOff>50800</xdr:colOff>
      <xdr:row>39</xdr:row>
      <xdr:rowOff>10463</xdr:rowOff>
    </xdr:to>
    <xdr:cxnSp macro="">
      <xdr:nvCxnSpPr>
        <xdr:cNvPr id="298" name="直線コネクタ 297"/>
        <xdr:cNvCxnSpPr/>
      </xdr:nvCxnSpPr>
      <xdr:spPr>
        <a:xfrm flipV="1">
          <a:off x="6972300" y="6642940"/>
          <a:ext cx="889000" cy="5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160827</xdr:rowOff>
    </xdr:from>
    <xdr:ext cx="599010" cy="259045"/>
    <xdr:sp macro="" textlink="">
      <xdr:nvSpPr>
        <xdr:cNvPr id="302" name="テキスト ボックス 301"/>
        <xdr:cNvSpPr txBox="1"/>
      </xdr:nvSpPr>
      <xdr:spPr>
        <a:xfrm>
          <a:off x="6672795" y="6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69748</xdr:rowOff>
    </xdr:from>
    <xdr:to>
      <xdr:col>55</xdr:col>
      <xdr:colOff>50800</xdr:colOff>
      <xdr:row>34</xdr:row>
      <xdr:rowOff>171348</xdr:rowOff>
    </xdr:to>
    <xdr:sp macro="" textlink="">
      <xdr:nvSpPr>
        <xdr:cNvPr id="308" name="楕円 307"/>
        <xdr:cNvSpPr/>
      </xdr:nvSpPr>
      <xdr:spPr>
        <a:xfrm>
          <a:off x="10426700" y="58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92625</xdr:rowOff>
    </xdr:from>
    <xdr:ext cx="599010" cy="259045"/>
    <xdr:sp macro="" textlink="">
      <xdr:nvSpPr>
        <xdr:cNvPr id="309" name="補助費等該当値テキスト"/>
        <xdr:cNvSpPr txBox="1"/>
      </xdr:nvSpPr>
      <xdr:spPr>
        <a:xfrm>
          <a:off x="10528300" y="575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68678</xdr:rowOff>
    </xdr:from>
    <xdr:to>
      <xdr:col>50</xdr:col>
      <xdr:colOff>165100</xdr:colOff>
      <xdr:row>38</xdr:row>
      <xdr:rowOff>170278</xdr:rowOff>
    </xdr:to>
    <xdr:sp macro="" textlink="">
      <xdr:nvSpPr>
        <xdr:cNvPr id="310" name="楕円 309"/>
        <xdr:cNvSpPr/>
      </xdr:nvSpPr>
      <xdr:spPr>
        <a:xfrm>
          <a:off x="9588500" y="658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161405</xdr:rowOff>
    </xdr:from>
    <xdr:ext cx="599010" cy="259045"/>
    <xdr:sp macro="" textlink="">
      <xdr:nvSpPr>
        <xdr:cNvPr id="311" name="テキスト ボックス 310"/>
        <xdr:cNvSpPr txBox="1"/>
      </xdr:nvSpPr>
      <xdr:spPr>
        <a:xfrm>
          <a:off x="9339795" y="667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67132</xdr:rowOff>
    </xdr:from>
    <xdr:to>
      <xdr:col>46</xdr:col>
      <xdr:colOff>38100</xdr:colOff>
      <xdr:row>38</xdr:row>
      <xdr:rowOff>168732</xdr:rowOff>
    </xdr:to>
    <xdr:sp macro="" textlink="">
      <xdr:nvSpPr>
        <xdr:cNvPr id="312" name="楕円 311"/>
        <xdr:cNvSpPr/>
      </xdr:nvSpPr>
      <xdr:spPr>
        <a:xfrm>
          <a:off x="8699500" y="65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159859</xdr:rowOff>
    </xdr:from>
    <xdr:ext cx="599010" cy="259045"/>
    <xdr:sp macro="" textlink="">
      <xdr:nvSpPr>
        <xdr:cNvPr id="313" name="テキスト ボックス 312"/>
        <xdr:cNvSpPr txBox="1"/>
      </xdr:nvSpPr>
      <xdr:spPr>
        <a:xfrm>
          <a:off x="8450795" y="66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77040</xdr:rowOff>
    </xdr:from>
    <xdr:to>
      <xdr:col>41</xdr:col>
      <xdr:colOff>101600</xdr:colOff>
      <xdr:row>39</xdr:row>
      <xdr:rowOff>7190</xdr:rowOff>
    </xdr:to>
    <xdr:sp macro="" textlink="">
      <xdr:nvSpPr>
        <xdr:cNvPr id="314" name="楕円 313"/>
        <xdr:cNvSpPr/>
      </xdr:nvSpPr>
      <xdr:spPr>
        <a:xfrm>
          <a:off x="7810500" y="65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169767</xdr:rowOff>
    </xdr:from>
    <xdr:ext cx="599010" cy="259045"/>
    <xdr:sp macro="" textlink="">
      <xdr:nvSpPr>
        <xdr:cNvPr id="315" name="テキスト ボックス 314"/>
        <xdr:cNvSpPr txBox="1"/>
      </xdr:nvSpPr>
      <xdr:spPr>
        <a:xfrm>
          <a:off x="7561795" y="668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131113</xdr:rowOff>
    </xdr:from>
    <xdr:to>
      <xdr:col>36</xdr:col>
      <xdr:colOff>165100</xdr:colOff>
      <xdr:row>39</xdr:row>
      <xdr:rowOff>61263</xdr:rowOff>
    </xdr:to>
    <xdr:sp macro="" textlink="">
      <xdr:nvSpPr>
        <xdr:cNvPr id="316" name="楕円 315"/>
        <xdr:cNvSpPr/>
      </xdr:nvSpPr>
      <xdr:spPr>
        <a:xfrm>
          <a:off x="6921500" y="66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52390</xdr:rowOff>
    </xdr:from>
    <xdr:ext cx="534377" cy="259045"/>
    <xdr:sp macro="" textlink="">
      <xdr:nvSpPr>
        <xdr:cNvPr id="317" name="テキスト ボックス 316"/>
        <xdr:cNvSpPr txBox="1"/>
      </xdr:nvSpPr>
      <xdr:spPr>
        <a:xfrm>
          <a:off x="6705111" y="673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130675</xdr:rowOff>
    </xdr:from>
    <xdr:to>
      <xdr:col>55</xdr:col>
      <xdr:colOff>0</xdr:colOff>
      <xdr:row>58</xdr:row>
      <xdr:rowOff>170140</xdr:rowOff>
    </xdr:to>
    <xdr:cxnSp macro="">
      <xdr:nvCxnSpPr>
        <xdr:cNvPr id="348" name="直線コネクタ 347"/>
        <xdr:cNvCxnSpPr/>
      </xdr:nvCxnSpPr>
      <xdr:spPr>
        <a:xfrm>
          <a:off x="9639300" y="10074775"/>
          <a:ext cx="838200" cy="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70581</xdr:rowOff>
    </xdr:from>
    <xdr:to>
      <xdr:col>50</xdr:col>
      <xdr:colOff>114300</xdr:colOff>
      <xdr:row>58</xdr:row>
      <xdr:rowOff>130675</xdr:rowOff>
    </xdr:to>
    <xdr:cxnSp macro="">
      <xdr:nvCxnSpPr>
        <xdr:cNvPr id="351" name="直線コネクタ 350"/>
        <xdr:cNvCxnSpPr/>
      </xdr:nvCxnSpPr>
      <xdr:spPr>
        <a:xfrm>
          <a:off x="8750300" y="10014681"/>
          <a:ext cx="8890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70581</xdr:rowOff>
    </xdr:from>
    <xdr:to>
      <xdr:col>45</xdr:col>
      <xdr:colOff>177800</xdr:colOff>
      <xdr:row>58</xdr:row>
      <xdr:rowOff>76776</xdr:rowOff>
    </xdr:to>
    <xdr:cxnSp macro="">
      <xdr:nvCxnSpPr>
        <xdr:cNvPr id="354" name="直線コネクタ 353"/>
        <xdr:cNvCxnSpPr/>
      </xdr:nvCxnSpPr>
      <xdr:spPr>
        <a:xfrm flipV="1">
          <a:off x="7861300" y="1001468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76776</xdr:rowOff>
    </xdr:from>
    <xdr:to>
      <xdr:col>41</xdr:col>
      <xdr:colOff>50800</xdr:colOff>
      <xdr:row>58</xdr:row>
      <xdr:rowOff>85775</xdr:rowOff>
    </xdr:to>
    <xdr:cxnSp macro="">
      <xdr:nvCxnSpPr>
        <xdr:cNvPr id="357" name="直線コネクタ 356"/>
        <xdr:cNvCxnSpPr/>
      </xdr:nvCxnSpPr>
      <xdr:spPr>
        <a:xfrm flipV="1">
          <a:off x="6972300" y="10020876"/>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119340</xdr:rowOff>
    </xdr:from>
    <xdr:to>
      <xdr:col>55</xdr:col>
      <xdr:colOff>50800</xdr:colOff>
      <xdr:row>59</xdr:row>
      <xdr:rowOff>49490</xdr:rowOff>
    </xdr:to>
    <xdr:sp macro="" textlink="">
      <xdr:nvSpPr>
        <xdr:cNvPr id="367" name="楕円 366"/>
        <xdr:cNvSpPr/>
      </xdr:nvSpPr>
      <xdr:spPr>
        <a:xfrm>
          <a:off x="10426700" y="100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34267</xdr:rowOff>
    </xdr:from>
    <xdr:ext cx="534377" cy="259045"/>
    <xdr:sp macro="" textlink="">
      <xdr:nvSpPr>
        <xdr:cNvPr id="368" name="普通建設事業費該当値テキスト"/>
        <xdr:cNvSpPr txBox="1"/>
      </xdr:nvSpPr>
      <xdr:spPr>
        <a:xfrm>
          <a:off x="10528300" y="99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79875</xdr:rowOff>
    </xdr:from>
    <xdr:to>
      <xdr:col>50</xdr:col>
      <xdr:colOff>165100</xdr:colOff>
      <xdr:row>59</xdr:row>
      <xdr:rowOff>10025</xdr:rowOff>
    </xdr:to>
    <xdr:sp macro="" textlink="">
      <xdr:nvSpPr>
        <xdr:cNvPr id="369" name="楕円 368"/>
        <xdr:cNvSpPr/>
      </xdr:nvSpPr>
      <xdr:spPr>
        <a:xfrm>
          <a:off x="9588500" y="1002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1152</xdr:rowOff>
    </xdr:from>
    <xdr:ext cx="534377" cy="259045"/>
    <xdr:sp macro="" textlink="">
      <xdr:nvSpPr>
        <xdr:cNvPr id="370" name="テキスト ボックス 369"/>
        <xdr:cNvSpPr txBox="1"/>
      </xdr:nvSpPr>
      <xdr:spPr>
        <a:xfrm>
          <a:off x="9372111" y="1011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19781</xdr:rowOff>
    </xdr:from>
    <xdr:to>
      <xdr:col>46</xdr:col>
      <xdr:colOff>38100</xdr:colOff>
      <xdr:row>58</xdr:row>
      <xdr:rowOff>121381</xdr:rowOff>
    </xdr:to>
    <xdr:sp macro="" textlink="">
      <xdr:nvSpPr>
        <xdr:cNvPr id="371" name="楕円 370"/>
        <xdr:cNvSpPr/>
      </xdr:nvSpPr>
      <xdr:spPr>
        <a:xfrm>
          <a:off x="8699500" y="9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137908</xdr:rowOff>
    </xdr:from>
    <xdr:ext cx="599010" cy="259045"/>
    <xdr:sp macro="" textlink="">
      <xdr:nvSpPr>
        <xdr:cNvPr id="372" name="テキスト ボックス 371"/>
        <xdr:cNvSpPr txBox="1"/>
      </xdr:nvSpPr>
      <xdr:spPr>
        <a:xfrm>
          <a:off x="8450795" y="973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25976</xdr:rowOff>
    </xdr:from>
    <xdr:to>
      <xdr:col>41</xdr:col>
      <xdr:colOff>101600</xdr:colOff>
      <xdr:row>58</xdr:row>
      <xdr:rowOff>127576</xdr:rowOff>
    </xdr:to>
    <xdr:sp macro="" textlink="">
      <xdr:nvSpPr>
        <xdr:cNvPr id="373" name="楕円 372"/>
        <xdr:cNvSpPr/>
      </xdr:nvSpPr>
      <xdr:spPr>
        <a:xfrm>
          <a:off x="7810500" y="99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144103</xdr:rowOff>
    </xdr:from>
    <xdr:ext cx="599010" cy="259045"/>
    <xdr:sp macro="" textlink="">
      <xdr:nvSpPr>
        <xdr:cNvPr id="374" name="テキスト ボックス 373"/>
        <xdr:cNvSpPr txBox="1"/>
      </xdr:nvSpPr>
      <xdr:spPr>
        <a:xfrm>
          <a:off x="7561795" y="974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34975</xdr:rowOff>
    </xdr:from>
    <xdr:to>
      <xdr:col>36</xdr:col>
      <xdr:colOff>165100</xdr:colOff>
      <xdr:row>58</xdr:row>
      <xdr:rowOff>136575</xdr:rowOff>
    </xdr:to>
    <xdr:sp macro="" textlink="">
      <xdr:nvSpPr>
        <xdr:cNvPr id="375" name="楕円 374"/>
        <xdr:cNvSpPr/>
      </xdr:nvSpPr>
      <xdr:spPr>
        <a:xfrm>
          <a:off x="6921500" y="99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127702</xdr:rowOff>
    </xdr:from>
    <xdr:ext cx="599010" cy="259045"/>
    <xdr:sp macro="" textlink="">
      <xdr:nvSpPr>
        <xdr:cNvPr id="376" name="テキスト ボックス 375"/>
        <xdr:cNvSpPr txBox="1"/>
      </xdr:nvSpPr>
      <xdr:spPr>
        <a:xfrm>
          <a:off x="6672795" y="1007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80738</xdr:rowOff>
    </xdr:from>
    <xdr:to>
      <xdr:col>55</xdr:col>
      <xdr:colOff>0</xdr:colOff>
      <xdr:row>79</xdr:row>
      <xdr:rowOff>95768</xdr:rowOff>
    </xdr:to>
    <xdr:cxnSp macro="">
      <xdr:nvCxnSpPr>
        <xdr:cNvPr id="407" name="直線コネクタ 406"/>
        <xdr:cNvCxnSpPr/>
      </xdr:nvCxnSpPr>
      <xdr:spPr>
        <a:xfrm flipV="1">
          <a:off x="9639300" y="13625288"/>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82539</xdr:rowOff>
    </xdr:from>
    <xdr:to>
      <xdr:col>50</xdr:col>
      <xdr:colOff>114300</xdr:colOff>
      <xdr:row>79</xdr:row>
      <xdr:rowOff>95768</xdr:rowOff>
    </xdr:to>
    <xdr:cxnSp macro="">
      <xdr:nvCxnSpPr>
        <xdr:cNvPr id="410" name="直線コネクタ 409"/>
        <xdr:cNvCxnSpPr/>
      </xdr:nvCxnSpPr>
      <xdr:spPr>
        <a:xfrm>
          <a:off x="8750300" y="13627089"/>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79527</xdr:rowOff>
    </xdr:from>
    <xdr:to>
      <xdr:col>45</xdr:col>
      <xdr:colOff>177800</xdr:colOff>
      <xdr:row>79</xdr:row>
      <xdr:rowOff>82539</xdr:rowOff>
    </xdr:to>
    <xdr:cxnSp macro="">
      <xdr:nvCxnSpPr>
        <xdr:cNvPr id="413" name="直線コネクタ 412"/>
        <xdr:cNvCxnSpPr/>
      </xdr:nvCxnSpPr>
      <xdr:spPr>
        <a:xfrm>
          <a:off x="7861300" y="13624077"/>
          <a:ext cx="8890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49347</xdr:rowOff>
    </xdr:from>
    <xdr:to>
      <xdr:col>41</xdr:col>
      <xdr:colOff>50800</xdr:colOff>
      <xdr:row>79</xdr:row>
      <xdr:rowOff>79527</xdr:rowOff>
    </xdr:to>
    <xdr:cxnSp macro="">
      <xdr:nvCxnSpPr>
        <xdr:cNvPr id="416" name="直線コネクタ 415"/>
        <xdr:cNvCxnSpPr/>
      </xdr:nvCxnSpPr>
      <xdr:spPr>
        <a:xfrm>
          <a:off x="6972300" y="13593897"/>
          <a:ext cx="8890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29938</xdr:rowOff>
    </xdr:from>
    <xdr:to>
      <xdr:col>55</xdr:col>
      <xdr:colOff>50800</xdr:colOff>
      <xdr:row>79</xdr:row>
      <xdr:rowOff>131538</xdr:rowOff>
    </xdr:to>
    <xdr:sp macro="" textlink="">
      <xdr:nvSpPr>
        <xdr:cNvPr id="426" name="楕円 425"/>
        <xdr:cNvSpPr/>
      </xdr:nvSpPr>
      <xdr:spPr>
        <a:xfrm>
          <a:off x="10426700" y="135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7" name="普通建設事業費 （ うち新規整備　）該当値テキスト"/>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44968</xdr:rowOff>
    </xdr:from>
    <xdr:to>
      <xdr:col>50</xdr:col>
      <xdr:colOff>165100</xdr:colOff>
      <xdr:row>79</xdr:row>
      <xdr:rowOff>146568</xdr:rowOff>
    </xdr:to>
    <xdr:sp macro="" textlink="">
      <xdr:nvSpPr>
        <xdr:cNvPr id="428" name="楕円 427"/>
        <xdr:cNvSpPr/>
      </xdr:nvSpPr>
      <xdr:spPr>
        <a:xfrm>
          <a:off x="9588500" y="135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137695</xdr:rowOff>
    </xdr:from>
    <xdr:ext cx="469744" cy="259045"/>
    <xdr:sp macro="" textlink="">
      <xdr:nvSpPr>
        <xdr:cNvPr id="429" name="テキスト ボックス 428"/>
        <xdr:cNvSpPr txBox="1"/>
      </xdr:nvSpPr>
      <xdr:spPr>
        <a:xfrm>
          <a:off x="9404428" y="1368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31739</xdr:rowOff>
    </xdr:from>
    <xdr:to>
      <xdr:col>46</xdr:col>
      <xdr:colOff>38100</xdr:colOff>
      <xdr:row>79</xdr:row>
      <xdr:rowOff>133339</xdr:rowOff>
    </xdr:to>
    <xdr:sp macro="" textlink="">
      <xdr:nvSpPr>
        <xdr:cNvPr id="430" name="楕円 429"/>
        <xdr:cNvSpPr/>
      </xdr:nvSpPr>
      <xdr:spPr>
        <a:xfrm>
          <a:off x="8699500" y="13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124466</xdr:rowOff>
    </xdr:from>
    <xdr:ext cx="534377" cy="259045"/>
    <xdr:sp macro="" textlink="">
      <xdr:nvSpPr>
        <xdr:cNvPr id="431" name="テキスト ボックス 430"/>
        <xdr:cNvSpPr txBox="1"/>
      </xdr:nvSpPr>
      <xdr:spPr>
        <a:xfrm>
          <a:off x="8483111" y="136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28727</xdr:rowOff>
    </xdr:from>
    <xdr:to>
      <xdr:col>41</xdr:col>
      <xdr:colOff>101600</xdr:colOff>
      <xdr:row>79</xdr:row>
      <xdr:rowOff>130327</xdr:rowOff>
    </xdr:to>
    <xdr:sp macro="" textlink="">
      <xdr:nvSpPr>
        <xdr:cNvPr id="432" name="楕円 431"/>
        <xdr:cNvSpPr/>
      </xdr:nvSpPr>
      <xdr:spPr>
        <a:xfrm>
          <a:off x="7810500" y="135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121454</xdr:rowOff>
    </xdr:from>
    <xdr:ext cx="534377" cy="259045"/>
    <xdr:sp macro="" textlink="">
      <xdr:nvSpPr>
        <xdr:cNvPr id="433" name="テキスト ボックス 432"/>
        <xdr:cNvSpPr txBox="1"/>
      </xdr:nvSpPr>
      <xdr:spPr>
        <a:xfrm>
          <a:off x="7594111" y="1366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169997</xdr:rowOff>
    </xdr:from>
    <xdr:to>
      <xdr:col>36</xdr:col>
      <xdr:colOff>165100</xdr:colOff>
      <xdr:row>79</xdr:row>
      <xdr:rowOff>100147</xdr:rowOff>
    </xdr:to>
    <xdr:sp macro="" textlink="">
      <xdr:nvSpPr>
        <xdr:cNvPr id="434" name="楕円 433"/>
        <xdr:cNvSpPr/>
      </xdr:nvSpPr>
      <xdr:spPr>
        <a:xfrm>
          <a:off x="6921500" y="1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91274</xdr:rowOff>
    </xdr:from>
    <xdr:ext cx="534377" cy="259045"/>
    <xdr:sp macro="" textlink="">
      <xdr:nvSpPr>
        <xdr:cNvPr id="435" name="テキスト ボックス 434"/>
        <xdr:cNvSpPr txBox="1"/>
      </xdr:nvSpPr>
      <xdr:spPr>
        <a:xfrm>
          <a:off x="6705111" y="136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94089</xdr:rowOff>
    </xdr:from>
    <xdr:to>
      <xdr:col>55</xdr:col>
      <xdr:colOff>0</xdr:colOff>
      <xdr:row>96</xdr:row>
      <xdr:rowOff>120269</xdr:rowOff>
    </xdr:to>
    <xdr:cxnSp macro="">
      <xdr:nvCxnSpPr>
        <xdr:cNvPr id="460" name="直線コネクタ 459"/>
        <xdr:cNvCxnSpPr/>
      </xdr:nvCxnSpPr>
      <xdr:spPr>
        <a:xfrm>
          <a:off x="9639300" y="16381839"/>
          <a:ext cx="838200" cy="1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76229</xdr:rowOff>
    </xdr:from>
    <xdr:to>
      <xdr:col>50</xdr:col>
      <xdr:colOff>114300</xdr:colOff>
      <xdr:row>95</xdr:row>
      <xdr:rowOff>94089</xdr:rowOff>
    </xdr:to>
    <xdr:cxnSp macro="">
      <xdr:nvCxnSpPr>
        <xdr:cNvPr id="463" name="直線コネクタ 462"/>
        <xdr:cNvCxnSpPr/>
      </xdr:nvCxnSpPr>
      <xdr:spPr>
        <a:xfrm>
          <a:off x="8750300" y="16192529"/>
          <a:ext cx="889000" cy="18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76229</xdr:rowOff>
    </xdr:from>
    <xdr:to>
      <xdr:col>45</xdr:col>
      <xdr:colOff>177800</xdr:colOff>
      <xdr:row>94</xdr:row>
      <xdr:rowOff>109513</xdr:rowOff>
    </xdr:to>
    <xdr:cxnSp macro="">
      <xdr:nvCxnSpPr>
        <xdr:cNvPr id="466" name="直線コネクタ 465"/>
        <xdr:cNvCxnSpPr/>
      </xdr:nvCxnSpPr>
      <xdr:spPr>
        <a:xfrm flipV="1">
          <a:off x="7861300" y="1619252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109513</xdr:rowOff>
    </xdr:from>
    <xdr:to>
      <xdr:col>41</xdr:col>
      <xdr:colOff>50800</xdr:colOff>
      <xdr:row>95</xdr:row>
      <xdr:rowOff>104045</xdr:rowOff>
    </xdr:to>
    <xdr:cxnSp macro="">
      <xdr:nvCxnSpPr>
        <xdr:cNvPr id="469" name="直線コネクタ 468"/>
        <xdr:cNvCxnSpPr/>
      </xdr:nvCxnSpPr>
      <xdr:spPr>
        <a:xfrm flipV="1">
          <a:off x="6972300" y="16225813"/>
          <a:ext cx="889000" cy="16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69469</xdr:rowOff>
    </xdr:from>
    <xdr:to>
      <xdr:col>55</xdr:col>
      <xdr:colOff>50800</xdr:colOff>
      <xdr:row>96</xdr:row>
      <xdr:rowOff>171069</xdr:rowOff>
    </xdr:to>
    <xdr:sp macro="" textlink="">
      <xdr:nvSpPr>
        <xdr:cNvPr id="479" name="楕円 478"/>
        <xdr:cNvSpPr/>
      </xdr:nvSpPr>
      <xdr:spPr>
        <a:xfrm>
          <a:off x="10426700" y="165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47896</xdr:rowOff>
    </xdr:from>
    <xdr:ext cx="534377" cy="259045"/>
    <xdr:sp macro="" textlink="">
      <xdr:nvSpPr>
        <xdr:cNvPr id="480" name="普通建設事業費 （ うち更新整備　）該当値テキスト"/>
        <xdr:cNvSpPr txBox="1"/>
      </xdr:nvSpPr>
      <xdr:spPr>
        <a:xfrm>
          <a:off x="10528300" y="165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43289</xdr:rowOff>
    </xdr:from>
    <xdr:to>
      <xdr:col>50</xdr:col>
      <xdr:colOff>165100</xdr:colOff>
      <xdr:row>95</xdr:row>
      <xdr:rowOff>144889</xdr:rowOff>
    </xdr:to>
    <xdr:sp macro="" textlink="">
      <xdr:nvSpPr>
        <xdr:cNvPr id="481" name="楕円 480"/>
        <xdr:cNvSpPr/>
      </xdr:nvSpPr>
      <xdr:spPr>
        <a:xfrm>
          <a:off x="9588500" y="163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136016</xdr:rowOff>
    </xdr:from>
    <xdr:ext cx="534377" cy="259045"/>
    <xdr:sp macro="" textlink="">
      <xdr:nvSpPr>
        <xdr:cNvPr id="482" name="テキスト ボックス 481"/>
        <xdr:cNvSpPr txBox="1"/>
      </xdr:nvSpPr>
      <xdr:spPr>
        <a:xfrm>
          <a:off x="9372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25429</xdr:rowOff>
    </xdr:from>
    <xdr:to>
      <xdr:col>46</xdr:col>
      <xdr:colOff>38100</xdr:colOff>
      <xdr:row>94</xdr:row>
      <xdr:rowOff>127029</xdr:rowOff>
    </xdr:to>
    <xdr:sp macro="" textlink="">
      <xdr:nvSpPr>
        <xdr:cNvPr id="483" name="楕円 482"/>
        <xdr:cNvSpPr/>
      </xdr:nvSpPr>
      <xdr:spPr>
        <a:xfrm>
          <a:off x="8699500" y="161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143556</xdr:rowOff>
    </xdr:from>
    <xdr:ext cx="599010" cy="259045"/>
    <xdr:sp macro="" textlink="">
      <xdr:nvSpPr>
        <xdr:cNvPr id="484" name="テキスト ボックス 483"/>
        <xdr:cNvSpPr txBox="1"/>
      </xdr:nvSpPr>
      <xdr:spPr>
        <a:xfrm>
          <a:off x="8450795" y="1591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58713</xdr:rowOff>
    </xdr:from>
    <xdr:to>
      <xdr:col>41</xdr:col>
      <xdr:colOff>101600</xdr:colOff>
      <xdr:row>94</xdr:row>
      <xdr:rowOff>160313</xdr:rowOff>
    </xdr:to>
    <xdr:sp macro="" textlink="">
      <xdr:nvSpPr>
        <xdr:cNvPr id="485" name="楕円 484"/>
        <xdr:cNvSpPr/>
      </xdr:nvSpPr>
      <xdr:spPr>
        <a:xfrm>
          <a:off x="7810500" y="161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5390</xdr:rowOff>
    </xdr:from>
    <xdr:ext cx="599010" cy="259045"/>
    <xdr:sp macro="" textlink="">
      <xdr:nvSpPr>
        <xdr:cNvPr id="486" name="テキスト ボックス 485"/>
        <xdr:cNvSpPr txBox="1"/>
      </xdr:nvSpPr>
      <xdr:spPr>
        <a:xfrm>
          <a:off x="7561795" y="159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53245</xdr:rowOff>
    </xdr:from>
    <xdr:to>
      <xdr:col>36</xdr:col>
      <xdr:colOff>165100</xdr:colOff>
      <xdr:row>95</xdr:row>
      <xdr:rowOff>154845</xdr:rowOff>
    </xdr:to>
    <xdr:sp macro="" textlink="">
      <xdr:nvSpPr>
        <xdr:cNvPr id="487" name="楕円 486"/>
        <xdr:cNvSpPr/>
      </xdr:nvSpPr>
      <xdr:spPr>
        <a:xfrm>
          <a:off x="6921500" y="16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171372</xdr:rowOff>
    </xdr:from>
    <xdr:ext cx="534377" cy="259045"/>
    <xdr:sp macro="" textlink="">
      <xdr:nvSpPr>
        <xdr:cNvPr id="488" name="テキスト ボックス 487"/>
        <xdr:cNvSpPr txBox="1"/>
      </xdr:nvSpPr>
      <xdr:spPr>
        <a:xfrm>
          <a:off x="6705111" y="161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130905</xdr:rowOff>
    </xdr:from>
    <xdr:to>
      <xdr:col>85</xdr:col>
      <xdr:colOff>127000</xdr:colOff>
      <xdr:row>37</xdr:row>
      <xdr:rowOff>159434</xdr:rowOff>
    </xdr:to>
    <xdr:cxnSp macro="">
      <xdr:nvCxnSpPr>
        <xdr:cNvPr id="513" name="直線コネクタ 512"/>
        <xdr:cNvCxnSpPr/>
      </xdr:nvCxnSpPr>
      <xdr:spPr>
        <a:xfrm>
          <a:off x="15481300" y="6474555"/>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15530</xdr:rowOff>
    </xdr:from>
    <xdr:to>
      <xdr:col>81</xdr:col>
      <xdr:colOff>50800</xdr:colOff>
      <xdr:row>37</xdr:row>
      <xdr:rowOff>130905</xdr:rowOff>
    </xdr:to>
    <xdr:cxnSp macro="">
      <xdr:nvCxnSpPr>
        <xdr:cNvPr id="516" name="直線コネクタ 515"/>
        <xdr:cNvCxnSpPr/>
      </xdr:nvCxnSpPr>
      <xdr:spPr>
        <a:xfrm>
          <a:off x="14592300" y="6359180"/>
          <a:ext cx="889000" cy="11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15530</xdr:rowOff>
    </xdr:from>
    <xdr:to>
      <xdr:col>76</xdr:col>
      <xdr:colOff>114300</xdr:colOff>
      <xdr:row>37</xdr:row>
      <xdr:rowOff>152782</xdr:rowOff>
    </xdr:to>
    <xdr:cxnSp macro="">
      <xdr:nvCxnSpPr>
        <xdr:cNvPr id="519" name="直線コネクタ 518"/>
        <xdr:cNvCxnSpPr/>
      </xdr:nvCxnSpPr>
      <xdr:spPr>
        <a:xfrm flipV="1">
          <a:off x="13703300" y="6359180"/>
          <a:ext cx="889000" cy="13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11976</xdr:rowOff>
    </xdr:from>
    <xdr:to>
      <xdr:col>71</xdr:col>
      <xdr:colOff>177800</xdr:colOff>
      <xdr:row>37</xdr:row>
      <xdr:rowOff>152782</xdr:rowOff>
    </xdr:to>
    <xdr:cxnSp macro="">
      <xdr:nvCxnSpPr>
        <xdr:cNvPr id="522" name="直線コネクタ 521"/>
        <xdr:cNvCxnSpPr/>
      </xdr:nvCxnSpPr>
      <xdr:spPr>
        <a:xfrm>
          <a:off x="12814300" y="6355626"/>
          <a:ext cx="889000" cy="1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108634</xdr:rowOff>
    </xdr:from>
    <xdr:to>
      <xdr:col>85</xdr:col>
      <xdr:colOff>177800</xdr:colOff>
      <xdr:row>38</xdr:row>
      <xdr:rowOff>38784</xdr:rowOff>
    </xdr:to>
    <xdr:sp macro="" textlink="">
      <xdr:nvSpPr>
        <xdr:cNvPr id="532" name="楕円 531"/>
        <xdr:cNvSpPr/>
      </xdr:nvSpPr>
      <xdr:spPr>
        <a:xfrm>
          <a:off x="16268700" y="64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3"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80105</xdr:rowOff>
    </xdr:from>
    <xdr:to>
      <xdr:col>81</xdr:col>
      <xdr:colOff>101600</xdr:colOff>
      <xdr:row>38</xdr:row>
      <xdr:rowOff>10255</xdr:rowOff>
    </xdr:to>
    <xdr:sp macro="" textlink="">
      <xdr:nvSpPr>
        <xdr:cNvPr id="534" name="楕円 533"/>
        <xdr:cNvSpPr/>
      </xdr:nvSpPr>
      <xdr:spPr>
        <a:xfrm>
          <a:off x="15430500" y="64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1381</xdr:rowOff>
    </xdr:from>
    <xdr:ext cx="534377" cy="259045"/>
    <xdr:sp macro="" textlink="">
      <xdr:nvSpPr>
        <xdr:cNvPr id="535" name="テキスト ボックス 534"/>
        <xdr:cNvSpPr txBox="1"/>
      </xdr:nvSpPr>
      <xdr:spPr>
        <a:xfrm>
          <a:off x="15214111" y="651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136180</xdr:rowOff>
    </xdr:from>
    <xdr:to>
      <xdr:col>76</xdr:col>
      <xdr:colOff>165100</xdr:colOff>
      <xdr:row>37</xdr:row>
      <xdr:rowOff>66330</xdr:rowOff>
    </xdr:to>
    <xdr:sp macro="" textlink="">
      <xdr:nvSpPr>
        <xdr:cNvPr id="536" name="楕円 535"/>
        <xdr:cNvSpPr/>
      </xdr:nvSpPr>
      <xdr:spPr>
        <a:xfrm>
          <a:off x="14541500" y="63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82857</xdr:rowOff>
    </xdr:from>
    <xdr:ext cx="534377" cy="259045"/>
    <xdr:sp macro="" textlink="">
      <xdr:nvSpPr>
        <xdr:cNvPr id="537" name="テキスト ボックス 536"/>
        <xdr:cNvSpPr txBox="1"/>
      </xdr:nvSpPr>
      <xdr:spPr>
        <a:xfrm>
          <a:off x="14325111" y="60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101982</xdr:rowOff>
    </xdr:from>
    <xdr:to>
      <xdr:col>72</xdr:col>
      <xdr:colOff>38100</xdr:colOff>
      <xdr:row>38</xdr:row>
      <xdr:rowOff>32131</xdr:rowOff>
    </xdr:to>
    <xdr:sp macro="" textlink="">
      <xdr:nvSpPr>
        <xdr:cNvPr id="538" name="楕円 537"/>
        <xdr:cNvSpPr/>
      </xdr:nvSpPr>
      <xdr:spPr>
        <a:xfrm>
          <a:off x="13652500" y="6445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23258</xdr:rowOff>
    </xdr:from>
    <xdr:ext cx="469744" cy="259045"/>
    <xdr:sp macro="" textlink="">
      <xdr:nvSpPr>
        <xdr:cNvPr id="539" name="テキスト ボックス 538"/>
        <xdr:cNvSpPr txBox="1"/>
      </xdr:nvSpPr>
      <xdr:spPr>
        <a:xfrm>
          <a:off x="13468428" y="653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132626</xdr:rowOff>
    </xdr:from>
    <xdr:to>
      <xdr:col>67</xdr:col>
      <xdr:colOff>101600</xdr:colOff>
      <xdr:row>37</xdr:row>
      <xdr:rowOff>62776</xdr:rowOff>
    </xdr:to>
    <xdr:sp macro="" textlink="">
      <xdr:nvSpPr>
        <xdr:cNvPr id="540" name="楕円 539"/>
        <xdr:cNvSpPr/>
      </xdr:nvSpPr>
      <xdr:spPr>
        <a:xfrm>
          <a:off x="12763500" y="63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79303</xdr:rowOff>
    </xdr:from>
    <xdr:ext cx="534377" cy="259045"/>
    <xdr:sp macro="" textlink="">
      <xdr:nvSpPr>
        <xdr:cNvPr id="541" name="テキスト ボックス 540"/>
        <xdr:cNvSpPr txBox="1"/>
      </xdr:nvSpPr>
      <xdr:spPr>
        <a:xfrm>
          <a:off x="12547111" y="60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117517</xdr:rowOff>
    </xdr:from>
    <xdr:to>
      <xdr:col>85</xdr:col>
      <xdr:colOff>127000</xdr:colOff>
      <xdr:row>75</xdr:row>
      <xdr:rowOff>117754</xdr:rowOff>
    </xdr:to>
    <xdr:cxnSp macro="">
      <xdr:nvCxnSpPr>
        <xdr:cNvPr id="617" name="直線コネクタ 616"/>
        <xdr:cNvCxnSpPr/>
      </xdr:nvCxnSpPr>
      <xdr:spPr>
        <a:xfrm flipV="1">
          <a:off x="15481300" y="12976267"/>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117754</xdr:rowOff>
    </xdr:from>
    <xdr:to>
      <xdr:col>81</xdr:col>
      <xdr:colOff>50800</xdr:colOff>
      <xdr:row>75</xdr:row>
      <xdr:rowOff>134858</xdr:rowOff>
    </xdr:to>
    <xdr:cxnSp macro="">
      <xdr:nvCxnSpPr>
        <xdr:cNvPr id="620" name="直線コネクタ 619"/>
        <xdr:cNvCxnSpPr/>
      </xdr:nvCxnSpPr>
      <xdr:spPr>
        <a:xfrm flipV="1">
          <a:off x="14592300" y="12976504"/>
          <a:ext cx="889000" cy="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134858</xdr:rowOff>
    </xdr:from>
    <xdr:to>
      <xdr:col>76</xdr:col>
      <xdr:colOff>114300</xdr:colOff>
      <xdr:row>75</xdr:row>
      <xdr:rowOff>152510</xdr:rowOff>
    </xdr:to>
    <xdr:cxnSp macro="">
      <xdr:nvCxnSpPr>
        <xdr:cNvPr id="623" name="直線コネクタ 622"/>
        <xdr:cNvCxnSpPr/>
      </xdr:nvCxnSpPr>
      <xdr:spPr>
        <a:xfrm flipV="1">
          <a:off x="13703300" y="12993608"/>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152510</xdr:rowOff>
    </xdr:from>
    <xdr:to>
      <xdr:col>71</xdr:col>
      <xdr:colOff>177800</xdr:colOff>
      <xdr:row>76</xdr:row>
      <xdr:rowOff>17952</xdr:rowOff>
    </xdr:to>
    <xdr:cxnSp macro="">
      <xdr:nvCxnSpPr>
        <xdr:cNvPr id="626" name="直線コネクタ 625"/>
        <xdr:cNvCxnSpPr/>
      </xdr:nvCxnSpPr>
      <xdr:spPr>
        <a:xfrm flipV="1">
          <a:off x="12814300" y="13011260"/>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66717</xdr:rowOff>
    </xdr:from>
    <xdr:to>
      <xdr:col>85</xdr:col>
      <xdr:colOff>177800</xdr:colOff>
      <xdr:row>75</xdr:row>
      <xdr:rowOff>168317</xdr:rowOff>
    </xdr:to>
    <xdr:sp macro="" textlink="">
      <xdr:nvSpPr>
        <xdr:cNvPr id="636" name="楕円 635"/>
        <xdr:cNvSpPr/>
      </xdr:nvSpPr>
      <xdr:spPr>
        <a:xfrm>
          <a:off x="16268700" y="129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89594</xdr:rowOff>
    </xdr:from>
    <xdr:ext cx="599010" cy="259045"/>
    <xdr:sp macro="" textlink="">
      <xdr:nvSpPr>
        <xdr:cNvPr id="637" name="公債費該当値テキスト"/>
        <xdr:cNvSpPr txBox="1"/>
      </xdr:nvSpPr>
      <xdr:spPr>
        <a:xfrm>
          <a:off x="16370300" y="1277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66954</xdr:rowOff>
    </xdr:from>
    <xdr:to>
      <xdr:col>81</xdr:col>
      <xdr:colOff>101600</xdr:colOff>
      <xdr:row>75</xdr:row>
      <xdr:rowOff>168554</xdr:rowOff>
    </xdr:to>
    <xdr:sp macro="" textlink="">
      <xdr:nvSpPr>
        <xdr:cNvPr id="638" name="楕円 637"/>
        <xdr:cNvSpPr/>
      </xdr:nvSpPr>
      <xdr:spPr>
        <a:xfrm>
          <a:off x="15430500" y="129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13631</xdr:rowOff>
    </xdr:from>
    <xdr:ext cx="599010" cy="259045"/>
    <xdr:sp macro="" textlink="">
      <xdr:nvSpPr>
        <xdr:cNvPr id="639" name="テキスト ボックス 638"/>
        <xdr:cNvSpPr txBox="1"/>
      </xdr:nvSpPr>
      <xdr:spPr>
        <a:xfrm>
          <a:off x="15181795" y="1270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84058</xdr:rowOff>
    </xdr:from>
    <xdr:to>
      <xdr:col>76</xdr:col>
      <xdr:colOff>165100</xdr:colOff>
      <xdr:row>76</xdr:row>
      <xdr:rowOff>14208</xdr:rowOff>
    </xdr:to>
    <xdr:sp macro="" textlink="">
      <xdr:nvSpPr>
        <xdr:cNvPr id="640" name="楕円 639"/>
        <xdr:cNvSpPr/>
      </xdr:nvSpPr>
      <xdr:spPr>
        <a:xfrm>
          <a:off x="14541500" y="129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30735</xdr:rowOff>
    </xdr:from>
    <xdr:ext cx="599010" cy="259045"/>
    <xdr:sp macro="" textlink="">
      <xdr:nvSpPr>
        <xdr:cNvPr id="641" name="テキスト ボックス 640"/>
        <xdr:cNvSpPr txBox="1"/>
      </xdr:nvSpPr>
      <xdr:spPr>
        <a:xfrm>
          <a:off x="14292795" y="1271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101711</xdr:rowOff>
    </xdr:from>
    <xdr:to>
      <xdr:col>72</xdr:col>
      <xdr:colOff>38100</xdr:colOff>
      <xdr:row>76</xdr:row>
      <xdr:rowOff>31862</xdr:rowOff>
    </xdr:to>
    <xdr:sp macro="" textlink="">
      <xdr:nvSpPr>
        <xdr:cNvPr id="642" name="楕円 641"/>
        <xdr:cNvSpPr/>
      </xdr:nvSpPr>
      <xdr:spPr>
        <a:xfrm>
          <a:off x="13652500" y="129604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48388</xdr:rowOff>
    </xdr:from>
    <xdr:ext cx="599010" cy="259045"/>
    <xdr:sp macro="" textlink="">
      <xdr:nvSpPr>
        <xdr:cNvPr id="643" name="テキスト ボックス 642"/>
        <xdr:cNvSpPr txBox="1"/>
      </xdr:nvSpPr>
      <xdr:spPr>
        <a:xfrm>
          <a:off x="13403795" y="1273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138602</xdr:rowOff>
    </xdr:from>
    <xdr:to>
      <xdr:col>67</xdr:col>
      <xdr:colOff>101600</xdr:colOff>
      <xdr:row>76</xdr:row>
      <xdr:rowOff>68752</xdr:rowOff>
    </xdr:to>
    <xdr:sp macro="" textlink="">
      <xdr:nvSpPr>
        <xdr:cNvPr id="644" name="楕円 643"/>
        <xdr:cNvSpPr/>
      </xdr:nvSpPr>
      <xdr:spPr>
        <a:xfrm>
          <a:off x="12763500" y="129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85279</xdr:rowOff>
    </xdr:from>
    <xdr:ext cx="599010" cy="259045"/>
    <xdr:sp macro="" textlink="">
      <xdr:nvSpPr>
        <xdr:cNvPr id="645" name="テキスト ボックス 644"/>
        <xdr:cNvSpPr txBox="1"/>
      </xdr:nvSpPr>
      <xdr:spPr>
        <a:xfrm>
          <a:off x="12514795" y="1277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33330</xdr:rowOff>
    </xdr:from>
    <xdr:to>
      <xdr:col>85</xdr:col>
      <xdr:colOff>127000</xdr:colOff>
      <xdr:row>99</xdr:row>
      <xdr:rowOff>47685</xdr:rowOff>
    </xdr:to>
    <xdr:cxnSp macro="">
      <xdr:nvCxnSpPr>
        <xdr:cNvPr id="676" name="直線コネクタ 675"/>
        <xdr:cNvCxnSpPr/>
      </xdr:nvCxnSpPr>
      <xdr:spPr>
        <a:xfrm flipV="1">
          <a:off x="15481300" y="17006880"/>
          <a:ext cx="8382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47685</xdr:rowOff>
    </xdr:from>
    <xdr:to>
      <xdr:col>81</xdr:col>
      <xdr:colOff>50800</xdr:colOff>
      <xdr:row>99</xdr:row>
      <xdr:rowOff>77223</xdr:rowOff>
    </xdr:to>
    <xdr:cxnSp macro="">
      <xdr:nvCxnSpPr>
        <xdr:cNvPr id="679" name="直線コネクタ 678"/>
        <xdr:cNvCxnSpPr/>
      </xdr:nvCxnSpPr>
      <xdr:spPr>
        <a:xfrm flipV="1">
          <a:off x="14592300" y="17021235"/>
          <a:ext cx="889000" cy="2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50144</xdr:rowOff>
    </xdr:from>
    <xdr:to>
      <xdr:col>76</xdr:col>
      <xdr:colOff>114300</xdr:colOff>
      <xdr:row>99</xdr:row>
      <xdr:rowOff>77223</xdr:rowOff>
    </xdr:to>
    <xdr:cxnSp macro="">
      <xdr:nvCxnSpPr>
        <xdr:cNvPr id="682" name="直線コネクタ 681"/>
        <xdr:cNvCxnSpPr/>
      </xdr:nvCxnSpPr>
      <xdr:spPr>
        <a:xfrm>
          <a:off x="13703300" y="17023694"/>
          <a:ext cx="889000" cy="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144298</xdr:rowOff>
    </xdr:from>
    <xdr:to>
      <xdr:col>71</xdr:col>
      <xdr:colOff>177800</xdr:colOff>
      <xdr:row>99</xdr:row>
      <xdr:rowOff>50144</xdr:rowOff>
    </xdr:to>
    <xdr:cxnSp macro="">
      <xdr:nvCxnSpPr>
        <xdr:cNvPr id="685" name="直線コネクタ 684"/>
        <xdr:cNvCxnSpPr/>
      </xdr:nvCxnSpPr>
      <xdr:spPr>
        <a:xfrm>
          <a:off x="12814300" y="16946398"/>
          <a:ext cx="8890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153980</xdr:rowOff>
    </xdr:from>
    <xdr:to>
      <xdr:col>85</xdr:col>
      <xdr:colOff>177800</xdr:colOff>
      <xdr:row>99</xdr:row>
      <xdr:rowOff>84130</xdr:rowOff>
    </xdr:to>
    <xdr:sp macro="" textlink="">
      <xdr:nvSpPr>
        <xdr:cNvPr id="695" name="楕円 694"/>
        <xdr:cNvSpPr/>
      </xdr:nvSpPr>
      <xdr:spPr>
        <a:xfrm>
          <a:off x="16268700" y="169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68907</xdr:rowOff>
    </xdr:from>
    <xdr:ext cx="534377" cy="259045"/>
    <xdr:sp macro="" textlink="">
      <xdr:nvSpPr>
        <xdr:cNvPr id="696" name="積立金該当値テキスト"/>
        <xdr:cNvSpPr txBox="1"/>
      </xdr:nvSpPr>
      <xdr:spPr>
        <a:xfrm>
          <a:off x="16370300" y="1687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168335</xdr:rowOff>
    </xdr:from>
    <xdr:to>
      <xdr:col>81</xdr:col>
      <xdr:colOff>101600</xdr:colOff>
      <xdr:row>99</xdr:row>
      <xdr:rowOff>98485</xdr:rowOff>
    </xdr:to>
    <xdr:sp macro="" textlink="">
      <xdr:nvSpPr>
        <xdr:cNvPr id="697" name="楕円 696"/>
        <xdr:cNvSpPr/>
      </xdr:nvSpPr>
      <xdr:spPr>
        <a:xfrm>
          <a:off x="15430500" y="169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89612</xdr:rowOff>
    </xdr:from>
    <xdr:ext cx="534377" cy="259045"/>
    <xdr:sp macro="" textlink="">
      <xdr:nvSpPr>
        <xdr:cNvPr id="698" name="テキスト ボックス 697"/>
        <xdr:cNvSpPr txBox="1"/>
      </xdr:nvSpPr>
      <xdr:spPr>
        <a:xfrm>
          <a:off x="15214111" y="1706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26423</xdr:rowOff>
    </xdr:from>
    <xdr:to>
      <xdr:col>76</xdr:col>
      <xdr:colOff>165100</xdr:colOff>
      <xdr:row>99</xdr:row>
      <xdr:rowOff>128023</xdr:rowOff>
    </xdr:to>
    <xdr:sp macro="" textlink="">
      <xdr:nvSpPr>
        <xdr:cNvPr id="699" name="楕円 698"/>
        <xdr:cNvSpPr/>
      </xdr:nvSpPr>
      <xdr:spPr>
        <a:xfrm>
          <a:off x="14541500" y="169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119150</xdr:rowOff>
    </xdr:from>
    <xdr:ext cx="469744" cy="259045"/>
    <xdr:sp macro="" textlink="">
      <xdr:nvSpPr>
        <xdr:cNvPr id="700" name="テキスト ボックス 699"/>
        <xdr:cNvSpPr txBox="1"/>
      </xdr:nvSpPr>
      <xdr:spPr>
        <a:xfrm>
          <a:off x="14357428" y="1709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170794</xdr:rowOff>
    </xdr:from>
    <xdr:to>
      <xdr:col>72</xdr:col>
      <xdr:colOff>38100</xdr:colOff>
      <xdr:row>99</xdr:row>
      <xdr:rowOff>100944</xdr:rowOff>
    </xdr:to>
    <xdr:sp macro="" textlink="">
      <xdr:nvSpPr>
        <xdr:cNvPr id="701" name="楕円 700"/>
        <xdr:cNvSpPr/>
      </xdr:nvSpPr>
      <xdr:spPr>
        <a:xfrm>
          <a:off x="13652500" y="169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92071</xdr:rowOff>
    </xdr:from>
    <xdr:ext cx="534377" cy="259045"/>
    <xdr:sp macro="" textlink="">
      <xdr:nvSpPr>
        <xdr:cNvPr id="702" name="テキスト ボックス 701"/>
        <xdr:cNvSpPr txBox="1"/>
      </xdr:nvSpPr>
      <xdr:spPr>
        <a:xfrm>
          <a:off x="13436111" y="170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93498</xdr:rowOff>
    </xdr:from>
    <xdr:to>
      <xdr:col>67</xdr:col>
      <xdr:colOff>101600</xdr:colOff>
      <xdr:row>99</xdr:row>
      <xdr:rowOff>23648</xdr:rowOff>
    </xdr:to>
    <xdr:sp macro="" textlink="">
      <xdr:nvSpPr>
        <xdr:cNvPr id="703" name="楕円 702"/>
        <xdr:cNvSpPr/>
      </xdr:nvSpPr>
      <xdr:spPr>
        <a:xfrm>
          <a:off x="12763500" y="168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14775</xdr:rowOff>
    </xdr:from>
    <xdr:ext cx="534377" cy="259045"/>
    <xdr:sp macro="" textlink="">
      <xdr:nvSpPr>
        <xdr:cNvPr id="704" name="テキスト ボックス 703"/>
        <xdr:cNvSpPr txBox="1"/>
      </xdr:nvSpPr>
      <xdr:spPr>
        <a:xfrm>
          <a:off x="12547111" y="1698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86619</xdr:rowOff>
    </xdr:from>
    <xdr:to>
      <xdr:col>116</xdr:col>
      <xdr:colOff>63500</xdr:colOff>
      <xdr:row>33</xdr:row>
      <xdr:rowOff>86802</xdr:rowOff>
    </xdr:to>
    <xdr:cxnSp macro="">
      <xdr:nvCxnSpPr>
        <xdr:cNvPr id="731" name="直線コネクタ 730"/>
        <xdr:cNvCxnSpPr/>
      </xdr:nvCxnSpPr>
      <xdr:spPr>
        <a:xfrm flipV="1">
          <a:off x="21323300" y="5573019"/>
          <a:ext cx="8382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31161</xdr:rowOff>
    </xdr:from>
    <xdr:to>
      <xdr:col>111</xdr:col>
      <xdr:colOff>177800</xdr:colOff>
      <xdr:row>33</xdr:row>
      <xdr:rowOff>86802</xdr:rowOff>
    </xdr:to>
    <xdr:cxnSp macro="">
      <xdr:nvCxnSpPr>
        <xdr:cNvPr id="734" name="直線コネクタ 733"/>
        <xdr:cNvCxnSpPr/>
      </xdr:nvCxnSpPr>
      <xdr:spPr>
        <a:xfrm>
          <a:off x="20434300" y="5689011"/>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6" name="テキスト ボックス 735"/>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31161</xdr:rowOff>
    </xdr:from>
    <xdr:to>
      <xdr:col>107</xdr:col>
      <xdr:colOff>50800</xdr:colOff>
      <xdr:row>35</xdr:row>
      <xdr:rowOff>83830</xdr:rowOff>
    </xdr:to>
    <xdr:cxnSp macro="">
      <xdr:nvCxnSpPr>
        <xdr:cNvPr id="737" name="直線コネクタ 736"/>
        <xdr:cNvCxnSpPr/>
      </xdr:nvCxnSpPr>
      <xdr:spPr>
        <a:xfrm flipV="1">
          <a:off x="19545300" y="5689011"/>
          <a:ext cx="889000" cy="39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96817</xdr:rowOff>
    </xdr:from>
    <xdr:ext cx="469744" cy="259045"/>
    <xdr:sp macro="" textlink="">
      <xdr:nvSpPr>
        <xdr:cNvPr id="739" name="テキスト ボックス 738"/>
        <xdr:cNvSpPr txBox="1"/>
      </xdr:nvSpPr>
      <xdr:spPr>
        <a:xfrm>
          <a:off x="20199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83830</xdr:rowOff>
    </xdr:from>
    <xdr:to>
      <xdr:col>102</xdr:col>
      <xdr:colOff>114300</xdr:colOff>
      <xdr:row>38</xdr:row>
      <xdr:rowOff>139700</xdr:rowOff>
    </xdr:to>
    <xdr:cxnSp macro="">
      <xdr:nvCxnSpPr>
        <xdr:cNvPr id="740" name="直線コネクタ 739"/>
        <xdr:cNvCxnSpPr/>
      </xdr:nvCxnSpPr>
      <xdr:spPr>
        <a:xfrm flipV="1">
          <a:off x="18656300" y="6084580"/>
          <a:ext cx="889000" cy="57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2" name="テキスト ボックス 741"/>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35819</xdr:rowOff>
    </xdr:from>
    <xdr:to>
      <xdr:col>116</xdr:col>
      <xdr:colOff>114300</xdr:colOff>
      <xdr:row>32</xdr:row>
      <xdr:rowOff>137419</xdr:rowOff>
    </xdr:to>
    <xdr:sp macro="" textlink="">
      <xdr:nvSpPr>
        <xdr:cNvPr id="750" name="楕円 749"/>
        <xdr:cNvSpPr/>
      </xdr:nvSpPr>
      <xdr:spPr>
        <a:xfrm>
          <a:off x="22110700" y="55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122196</xdr:rowOff>
    </xdr:from>
    <xdr:ext cx="534377" cy="259045"/>
    <xdr:sp macro="" textlink="">
      <xdr:nvSpPr>
        <xdr:cNvPr id="751" name="投資及び出資金該当値テキスト"/>
        <xdr:cNvSpPr txBox="1"/>
      </xdr:nvSpPr>
      <xdr:spPr>
        <a:xfrm>
          <a:off x="22212300" y="54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36002</xdr:rowOff>
    </xdr:from>
    <xdr:to>
      <xdr:col>112</xdr:col>
      <xdr:colOff>38100</xdr:colOff>
      <xdr:row>33</xdr:row>
      <xdr:rowOff>137602</xdr:rowOff>
    </xdr:to>
    <xdr:sp macro="" textlink="">
      <xdr:nvSpPr>
        <xdr:cNvPr id="752" name="楕円 751"/>
        <xdr:cNvSpPr/>
      </xdr:nvSpPr>
      <xdr:spPr>
        <a:xfrm>
          <a:off x="21272500" y="56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154129</xdr:rowOff>
    </xdr:from>
    <xdr:ext cx="534377" cy="259045"/>
    <xdr:sp macro="" textlink="">
      <xdr:nvSpPr>
        <xdr:cNvPr id="753" name="テキスト ボックス 752"/>
        <xdr:cNvSpPr txBox="1"/>
      </xdr:nvSpPr>
      <xdr:spPr>
        <a:xfrm>
          <a:off x="21056111" y="54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151811</xdr:rowOff>
    </xdr:from>
    <xdr:to>
      <xdr:col>107</xdr:col>
      <xdr:colOff>101600</xdr:colOff>
      <xdr:row>33</xdr:row>
      <xdr:rowOff>81961</xdr:rowOff>
    </xdr:to>
    <xdr:sp macro="" textlink="">
      <xdr:nvSpPr>
        <xdr:cNvPr id="754" name="楕円 753"/>
        <xdr:cNvSpPr/>
      </xdr:nvSpPr>
      <xdr:spPr>
        <a:xfrm>
          <a:off x="20383500" y="56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98488</xdr:rowOff>
    </xdr:from>
    <xdr:ext cx="534377" cy="259045"/>
    <xdr:sp macro="" textlink="">
      <xdr:nvSpPr>
        <xdr:cNvPr id="755" name="テキスト ボックス 754"/>
        <xdr:cNvSpPr txBox="1"/>
      </xdr:nvSpPr>
      <xdr:spPr>
        <a:xfrm>
          <a:off x="20167111" y="54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33030</xdr:rowOff>
    </xdr:from>
    <xdr:to>
      <xdr:col>102</xdr:col>
      <xdr:colOff>165100</xdr:colOff>
      <xdr:row>35</xdr:row>
      <xdr:rowOff>134630</xdr:rowOff>
    </xdr:to>
    <xdr:sp macro="" textlink="">
      <xdr:nvSpPr>
        <xdr:cNvPr id="756" name="楕円 755"/>
        <xdr:cNvSpPr/>
      </xdr:nvSpPr>
      <xdr:spPr>
        <a:xfrm>
          <a:off x="19494500" y="60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151157</xdr:rowOff>
    </xdr:from>
    <xdr:ext cx="534377" cy="259045"/>
    <xdr:sp macro="" textlink="">
      <xdr:nvSpPr>
        <xdr:cNvPr id="757" name="テキスト ボックス 756"/>
        <xdr:cNvSpPr txBox="1"/>
      </xdr:nvSpPr>
      <xdr:spPr>
        <a:xfrm>
          <a:off x="19278111" y="580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31686</xdr:rowOff>
    </xdr:from>
    <xdr:to>
      <xdr:col>116</xdr:col>
      <xdr:colOff>63500</xdr:colOff>
      <xdr:row>59</xdr:row>
      <xdr:rowOff>31991</xdr:rowOff>
    </xdr:to>
    <xdr:cxnSp macro="">
      <xdr:nvCxnSpPr>
        <xdr:cNvPr id="788" name="直線コネクタ 787"/>
        <xdr:cNvCxnSpPr/>
      </xdr:nvCxnSpPr>
      <xdr:spPr>
        <a:xfrm flipV="1">
          <a:off x="21323300" y="1014723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31991</xdr:rowOff>
    </xdr:from>
    <xdr:to>
      <xdr:col>111</xdr:col>
      <xdr:colOff>177800</xdr:colOff>
      <xdr:row>59</xdr:row>
      <xdr:rowOff>32277</xdr:rowOff>
    </xdr:to>
    <xdr:cxnSp macro="">
      <xdr:nvCxnSpPr>
        <xdr:cNvPr id="791" name="直線コネクタ 790"/>
        <xdr:cNvCxnSpPr/>
      </xdr:nvCxnSpPr>
      <xdr:spPr>
        <a:xfrm flipV="1">
          <a:off x="20434300" y="10147541"/>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144063</xdr:rowOff>
    </xdr:from>
    <xdr:to>
      <xdr:col>107</xdr:col>
      <xdr:colOff>50800</xdr:colOff>
      <xdr:row>59</xdr:row>
      <xdr:rowOff>32277</xdr:rowOff>
    </xdr:to>
    <xdr:cxnSp macro="">
      <xdr:nvCxnSpPr>
        <xdr:cNvPr id="794" name="直線コネクタ 793"/>
        <xdr:cNvCxnSpPr/>
      </xdr:nvCxnSpPr>
      <xdr:spPr>
        <a:xfrm>
          <a:off x="19545300" y="10088163"/>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144063</xdr:rowOff>
    </xdr:from>
    <xdr:to>
      <xdr:col>102</xdr:col>
      <xdr:colOff>114300</xdr:colOff>
      <xdr:row>58</xdr:row>
      <xdr:rowOff>145358</xdr:rowOff>
    </xdr:to>
    <xdr:cxnSp macro="">
      <xdr:nvCxnSpPr>
        <xdr:cNvPr id="797" name="直線コネクタ 796"/>
        <xdr:cNvCxnSpPr/>
      </xdr:nvCxnSpPr>
      <xdr:spPr>
        <a:xfrm flipV="1">
          <a:off x="18656300" y="1008816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152336</xdr:rowOff>
    </xdr:from>
    <xdr:to>
      <xdr:col>116</xdr:col>
      <xdr:colOff>114300</xdr:colOff>
      <xdr:row>59</xdr:row>
      <xdr:rowOff>82486</xdr:rowOff>
    </xdr:to>
    <xdr:sp macro="" textlink="">
      <xdr:nvSpPr>
        <xdr:cNvPr id="807" name="楕円 806"/>
        <xdr:cNvSpPr/>
      </xdr:nvSpPr>
      <xdr:spPr>
        <a:xfrm>
          <a:off x="221107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378565" cy="259045"/>
    <xdr:sp macro="" textlink="">
      <xdr:nvSpPr>
        <xdr:cNvPr id="808" name="貸付金該当値テキスト"/>
        <xdr:cNvSpPr txBox="1"/>
      </xdr:nvSpPr>
      <xdr:spPr>
        <a:xfrm>
          <a:off x="22212300" y="1002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152641</xdr:rowOff>
    </xdr:from>
    <xdr:to>
      <xdr:col>112</xdr:col>
      <xdr:colOff>38100</xdr:colOff>
      <xdr:row>59</xdr:row>
      <xdr:rowOff>82791</xdr:rowOff>
    </xdr:to>
    <xdr:sp macro="" textlink="">
      <xdr:nvSpPr>
        <xdr:cNvPr id="809" name="楕円 808"/>
        <xdr:cNvSpPr/>
      </xdr:nvSpPr>
      <xdr:spPr>
        <a:xfrm>
          <a:off x="21272500" y="100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73918</xdr:rowOff>
    </xdr:from>
    <xdr:ext cx="378565" cy="259045"/>
    <xdr:sp macro="" textlink="">
      <xdr:nvSpPr>
        <xdr:cNvPr id="810" name="テキスト ボックス 809"/>
        <xdr:cNvSpPr txBox="1"/>
      </xdr:nvSpPr>
      <xdr:spPr>
        <a:xfrm>
          <a:off x="21134017" y="1018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152927</xdr:rowOff>
    </xdr:from>
    <xdr:to>
      <xdr:col>107</xdr:col>
      <xdr:colOff>101600</xdr:colOff>
      <xdr:row>59</xdr:row>
      <xdr:rowOff>83077</xdr:rowOff>
    </xdr:to>
    <xdr:sp macro="" textlink="">
      <xdr:nvSpPr>
        <xdr:cNvPr id="811" name="楕円 810"/>
        <xdr:cNvSpPr/>
      </xdr:nvSpPr>
      <xdr:spPr>
        <a:xfrm>
          <a:off x="20383500" y="100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74204</xdr:rowOff>
    </xdr:from>
    <xdr:ext cx="378565" cy="259045"/>
    <xdr:sp macro="" textlink="">
      <xdr:nvSpPr>
        <xdr:cNvPr id="812" name="テキスト ボックス 811"/>
        <xdr:cNvSpPr txBox="1"/>
      </xdr:nvSpPr>
      <xdr:spPr>
        <a:xfrm>
          <a:off x="20245017" y="10189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93263</xdr:rowOff>
    </xdr:from>
    <xdr:to>
      <xdr:col>102</xdr:col>
      <xdr:colOff>165100</xdr:colOff>
      <xdr:row>59</xdr:row>
      <xdr:rowOff>23413</xdr:rowOff>
    </xdr:to>
    <xdr:sp macro="" textlink="">
      <xdr:nvSpPr>
        <xdr:cNvPr id="813" name="楕円 812"/>
        <xdr:cNvSpPr/>
      </xdr:nvSpPr>
      <xdr:spPr>
        <a:xfrm>
          <a:off x="19494500" y="100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39940</xdr:rowOff>
    </xdr:from>
    <xdr:ext cx="469744" cy="259045"/>
    <xdr:sp macro="" textlink="">
      <xdr:nvSpPr>
        <xdr:cNvPr id="814" name="テキスト ボックス 813"/>
        <xdr:cNvSpPr txBox="1"/>
      </xdr:nvSpPr>
      <xdr:spPr>
        <a:xfrm>
          <a:off x="19310428" y="98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94558</xdr:rowOff>
    </xdr:from>
    <xdr:to>
      <xdr:col>98</xdr:col>
      <xdr:colOff>38100</xdr:colOff>
      <xdr:row>59</xdr:row>
      <xdr:rowOff>24708</xdr:rowOff>
    </xdr:to>
    <xdr:sp macro="" textlink="">
      <xdr:nvSpPr>
        <xdr:cNvPr id="815" name="楕円 814"/>
        <xdr:cNvSpPr/>
      </xdr:nvSpPr>
      <xdr:spPr>
        <a:xfrm>
          <a:off x="18605500" y="100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41235</xdr:rowOff>
    </xdr:from>
    <xdr:ext cx="469744" cy="259045"/>
    <xdr:sp macro="" textlink="">
      <xdr:nvSpPr>
        <xdr:cNvPr id="816" name="テキスト ボックス 815"/>
        <xdr:cNvSpPr txBox="1"/>
      </xdr:nvSpPr>
      <xdr:spPr>
        <a:xfrm>
          <a:off x="18421428" y="981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136483</xdr:rowOff>
    </xdr:from>
    <xdr:to>
      <xdr:col>116</xdr:col>
      <xdr:colOff>63500</xdr:colOff>
      <xdr:row>74</xdr:row>
      <xdr:rowOff>106880</xdr:rowOff>
    </xdr:to>
    <xdr:cxnSp macro="">
      <xdr:nvCxnSpPr>
        <xdr:cNvPr id="848" name="直線コネクタ 847"/>
        <xdr:cNvCxnSpPr/>
      </xdr:nvCxnSpPr>
      <xdr:spPr>
        <a:xfrm flipV="1">
          <a:off x="21323300" y="12652333"/>
          <a:ext cx="838200" cy="1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106880</xdr:rowOff>
    </xdr:from>
    <xdr:to>
      <xdr:col>111</xdr:col>
      <xdr:colOff>177800</xdr:colOff>
      <xdr:row>74</xdr:row>
      <xdr:rowOff>146493</xdr:rowOff>
    </xdr:to>
    <xdr:cxnSp macro="">
      <xdr:nvCxnSpPr>
        <xdr:cNvPr id="851" name="直線コネクタ 850"/>
        <xdr:cNvCxnSpPr/>
      </xdr:nvCxnSpPr>
      <xdr:spPr>
        <a:xfrm flipV="1">
          <a:off x="20434300" y="12794180"/>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146493</xdr:rowOff>
    </xdr:from>
    <xdr:to>
      <xdr:col>107</xdr:col>
      <xdr:colOff>50800</xdr:colOff>
      <xdr:row>75</xdr:row>
      <xdr:rowOff>36699</xdr:rowOff>
    </xdr:to>
    <xdr:cxnSp macro="">
      <xdr:nvCxnSpPr>
        <xdr:cNvPr id="854" name="直線コネクタ 853"/>
        <xdr:cNvCxnSpPr/>
      </xdr:nvCxnSpPr>
      <xdr:spPr>
        <a:xfrm flipV="1">
          <a:off x="19545300" y="12833793"/>
          <a:ext cx="889000" cy="6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157645</xdr:rowOff>
    </xdr:from>
    <xdr:to>
      <xdr:col>102</xdr:col>
      <xdr:colOff>114300</xdr:colOff>
      <xdr:row>75</xdr:row>
      <xdr:rowOff>36699</xdr:rowOff>
    </xdr:to>
    <xdr:cxnSp macro="">
      <xdr:nvCxnSpPr>
        <xdr:cNvPr id="857" name="直線コネクタ 856"/>
        <xdr:cNvCxnSpPr/>
      </xdr:nvCxnSpPr>
      <xdr:spPr>
        <a:xfrm>
          <a:off x="18656300" y="12673495"/>
          <a:ext cx="889000" cy="2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85683</xdr:rowOff>
    </xdr:from>
    <xdr:to>
      <xdr:col>116</xdr:col>
      <xdr:colOff>114300</xdr:colOff>
      <xdr:row>74</xdr:row>
      <xdr:rowOff>15833</xdr:rowOff>
    </xdr:to>
    <xdr:sp macro="" textlink="">
      <xdr:nvSpPr>
        <xdr:cNvPr id="867" name="楕円 866"/>
        <xdr:cNvSpPr/>
      </xdr:nvSpPr>
      <xdr:spPr>
        <a:xfrm>
          <a:off x="22110700" y="1260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108560</xdr:rowOff>
    </xdr:from>
    <xdr:ext cx="599010" cy="259045"/>
    <xdr:sp macro="" textlink="">
      <xdr:nvSpPr>
        <xdr:cNvPr id="868" name="繰出金該当値テキスト"/>
        <xdr:cNvSpPr txBox="1"/>
      </xdr:nvSpPr>
      <xdr:spPr>
        <a:xfrm>
          <a:off x="22212300" y="12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56080</xdr:rowOff>
    </xdr:from>
    <xdr:to>
      <xdr:col>112</xdr:col>
      <xdr:colOff>38100</xdr:colOff>
      <xdr:row>74</xdr:row>
      <xdr:rowOff>157680</xdr:rowOff>
    </xdr:to>
    <xdr:sp macro="" textlink="">
      <xdr:nvSpPr>
        <xdr:cNvPr id="869" name="楕円 868"/>
        <xdr:cNvSpPr/>
      </xdr:nvSpPr>
      <xdr:spPr>
        <a:xfrm>
          <a:off x="21272500" y="127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2757</xdr:rowOff>
    </xdr:from>
    <xdr:ext cx="534377" cy="259045"/>
    <xdr:sp macro="" textlink="">
      <xdr:nvSpPr>
        <xdr:cNvPr id="870" name="テキスト ボックス 869"/>
        <xdr:cNvSpPr txBox="1"/>
      </xdr:nvSpPr>
      <xdr:spPr>
        <a:xfrm>
          <a:off x="21056111" y="1251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95693</xdr:rowOff>
    </xdr:from>
    <xdr:to>
      <xdr:col>107</xdr:col>
      <xdr:colOff>101600</xdr:colOff>
      <xdr:row>75</xdr:row>
      <xdr:rowOff>25843</xdr:rowOff>
    </xdr:to>
    <xdr:sp macro="" textlink="">
      <xdr:nvSpPr>
        <xdr:cNvPr id="871" name="楕円 870"/>
        <xdr:cNvSpPr/>
      </xdr:nvSpPr>
      <xdr:spPr>
        <a:xfrm>
          <a:off x="20383500" y="127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42370</xdr:rowOff>
    </xdr:from>
    <xdr:ext cx="534377" cy="259045"/>
    <xdr:sp macro="" textlink="">
      <xdr:nvSpPr>
        <xdr:cNvPr id="872" name="テキスト ボックス 871"/>
        <xdr:cNvSpPr txBox="1"/>
      </xdr:nvSpPr>
      <xdr:spPr>
        <a:xfrm>
          <a:off x="20167111" y="125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157349</xdr:rowOff>
    </xdr:from>
    <xdr:to>
      <xdr:col>102</xdr:col>
      <xdr:colOff>165100</xdr:colOff>
      <xdr:row>75</xdr:row>
      <xdr:rowOff>87499</xdr:rowOff>
    </xdr:to>
    <xdr:sp macro="" textlink="">
      <xdr:nvSpPr>
        <xdr:cNvPr id="873" name="楕円 872"/>
        <xdr:cNvSpPr/>
      </xdr:nvSpPr>
      <xdr:spPr>
        <a:xfrm>
          <a:off x="19494500" y="128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104026</xdr:rowOff>
    </xdr:from>
    <xdr:ext cx="534377" cy="259045"/>
    <xdr:sp macro="" textlink="">
      <xdr:nvSpPr>
        <xdr:cNvPr id="874" name="テキスト ボックス 873"/>
        <xdr:cNvSpPr txBox="1"/>
      </xdr:nvSpPr>
      <xdr:spPr>
        <a:xfrm>
          <a:off x="19278111" y="126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106845</xdr:rowOff>
    </xdr:from>
    <xdr:to>
      <xdr:col>98</xdr:col>
      <xdr:colOff>38100</xdr:colOff>
      <xdr:row>74</xdr:row>
      <xdr:rowOff>36995</xdr:rowOff>
    </xdr:to>
    <xdr:sp macro="" textlink="">
      <xdr:nvSpPr>
        <xdr:cNvPr id="875" name="楕円 874"/>
        <xdr:cNvSpPr/>
      </xdr:nvSpPr>
      <xdr:spPr>
        <a:xfrm>
          <a:off x="18605500" y="126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53522</xdr:rowOff>
    </xdr:from>
    <xdr:ext cx="534377" cy="259045"/>
    <xdr:sp macro="" textlink="">
      <xdr:nvSpPr>
        <xdr:cNvPr id="876" name="テキスト ボックス 875"/>
        <xdr:cNvSpPr txBox="1"/>
      </xdr:nvSpPr>
      <xdr:spPr>
        <a:xfrm>
          <a:off x="18389111" y="123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909,363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152,294</a:t>
          </a:r>
          <a:r>
            <a:rPr kumimoji="1" lang="ja-JP" altLang="en-US" sz="1300">
              <a:latin typeface="ＭＳ Ｐゴシック" panose="020B0600070205080204" pitchFamily="50" charset="-128"/>
              <a:ea typeface="ＭＳ Ｐゴシック" panose="020B0600070205080204" pitchFamily="50" charset="-128"/>
            </a:rPr>
            <a:t>円であり、会計年度任用職員制度の導入により歳出額が増加していることに加え、平成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報徳病院の診療所化に伴い、企業会計を廃止し一般会計へ編入したことにより、類似団体平均と比べて高い水準となった。今後は、引き続き勧奨退職制度の推進や、技能労務職員と民間の老人保健施設へ派遣している医療職員（看護師）の退職不補充、業務の民間委託の推進を実施することで、一層の定員管理に努める。</a:t>
          </a:r>
        </a:p>
        <a:p>
          <a:r>
            <a:rPr kumimoji="1" lang="ja-JP" altLang="en-US" sz="1300">
              <a:latin typeface="ＭＳ Ｐゴシック" panose="020B0600070205080204" pitchFamily="50" charset="-128"/>
              <a:ea typeface="ＭＳ Ｐゴシック" panose="020B0600070205080204" pitchFamily="50" charset="-128"/>
            </a:rPr>
            <a:t>　補助費等は、コロナ禍における生活支援や経済対策などにより、大幅に増加している。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61,358</a:t>
          </a:r>
          <a:r>
            <a:rPr kumimoji="1" lang="ja-JP" altLang="en-US" sz="1300">
              <a:latin typeface="ＭＳ Ｐゴシック" panose="020B0600070205080204" pitchFamily="50" charset="-128"/>
              <a:ea typeface="ＭＳ Ｐゴシック" panose="020B0600070205080204" pitchFamily="50" charset="-128"/>
            </a:rPr>
            <a:t>円であり、類似団体と比較すると低い値となっている。今後も、選択と集中により当町の財政規模や人口動向を勘案つつ、実施事業を十分精査する必要がある。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117,352</a:t>
          </a:r>
          <a:r>
            <a:rPr kumimoji="1" lang="ja-JP" altLang="en-US" sz="1300">
              <a:latin typeface="ＭＳ Ｐゴシック" panose="020B0600070205080204" pitchFamily="50" charset="-128"/>
              <a:ea typeface="ＭＳ Ｐゴシック" panose="020B0600070205080204" pitchFamily="50" charset="-128"/>
            </a:rPr>
            <a:t>円であり、類似団体と比較して一人当たりコストが高い状況となっている。これは、大台厚生新病院整備に対する支援、メディカルセンターの整備事業などに要した公債費の増によるものであるが、平成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年度が公債費のピーク期間と見込まれ、今後厳しい財政運営となることが予想されるため、緊急性と住民のニーズを把握した事業の選択と集中により、計画的な町債発行に努める必要がある。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8,956
8,857
362.86
8,318,866
8,144,253
163,121
4,924,593
7,976,146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53403</xdr:rowOff>
    </xdr:from>
    <xdr:to>
      <xdr:col>24</xdr:col>
      <xdr:colOff>63500</xdr:colOff>
      <xdr:row>37</xdr:row>
      <xdr:rowOff>96266</xdr:rowOff>
    </xdr:to>
    <xdr:cxnSp macro="">
      <xdr:nvCxnSpPr>
        <xdr:cNvPr id="61" name="直線コネクタ 60"/>
        <xdr:cNvCxnSpPr/>
      </xdr:nvCxnSpPr>
      <xdr:spPr>
        <a:xfrm>
          <a:off x="3797300" y="6397053"/>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53403</xdr:rowOff>
    </xdr:from>
    <xdr:to>
      <xdr:col>19</xdr:col>
      <xdr:colOff>177800</xdr:colOff>
      <xdr:row>37</xdr:row>
      <xdr:rowOff>93409</xdr:rowOff>
    </xdr:to>
    <xdr:cxnSp macro="">
      <xdr:nvCxnSpPr>
        <xdr:cNvPr id="64" name="直線コネクタ 63"/>
        <xdr:cNvCxnSpPr/>
      </xdr:nvCxnSpPr>
      <xdr:spPr>
        <a:xfrm flipV="1">
          <a:off x="2908300" y="639705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93409</xdr:rowOff>
    </xdr:from>
    <xdr:to>
      <xdr:col>15</xdr:col>
      <xdr:colOff>50800</xdr:colOff>
      <xdr:row>37</xdr:row>
      <xdr:rowOff>168846</xdr:rowOff>
    </xdr:to>
    <xdr:cxnSp macro="">
      <xdr:nvCxnSpPr>
        <xdr:cNvPr id="67" name="直線コネクタ 66"/>
        <xdr:cNvCxnSpPr/>
      </xdr:nvCxnSpPr>
      <xdr:spPr>
        <a:xfrm flipV="1">
          <a:off x="2019300" y="6437059"/>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113792</xdr:rowOff>
    </xdr:from>
    <xdr:to>
      <xdr:col>10</xdr:col>
      <xdr:colOff>114300</xdr:colOff>
      <xdr:row>37</xdr:row>
      <xdr:rowOff>168846</xdr:rowOff>
    </xdr:to>
    <xdr:cxnSp macro="">
      <xdr:nvCxnSpPr>
        <xdr:cNvPr id="70" name="直線コネクタ 69"/>
        <xdr:cNvCxnSpPr/>
      </xdr:nvCxnSpPr>
      <xdr:spPr>
        <a:xfrm>
          <a:off x="1130300" y="6457442"/>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45466</xdr:rowOff>
    </xdr:from>
    <xdr:to>
      <xdr:col>24</xdr:col>
      <xdr:colOff>114300</xdr:colOff>
      <xdr:row>37</xdr:row>
      <xdr:rowOff>147066</xdr:rowOff>
    </xdr:to>
    <xdr:sp macro="" textlink="">
      <xdr:nvSpPr>
        <xdr:cNvPr id="80" name="楕円 79"/>
        <xdr:cNvSpPr/>
      </xdr:nvSpPr>
      <xdr:spPr>
        <a:xfrm>
          <a:off x="4584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23893</xdr:rowOff>
    </xdr:from>
    <xdr:ext cx="469744" cy="259045"/>
    <xdr:sp macro="" textlink="">
      <xdr:nvSpPr>
        <xdr:cNvPr id="81" name="議会費該当値テキスト"/>
        <xdr:cNvSpPr txBox="1"/>
      </xdr:nvSpPr>
      <xdr:spPr>
        <a:xfrm>
          <a:off x="4686300"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2603</xdr:rowOff>
    </xdr:from>
    <xdr:to>
      <xdr:col>20</xdr:col>
      <xdr:colOff>38100</xdr:colOff>
      <xdr:row>37</xdr:row>
      <xdr:rowOff>104203</xdr:rowOff>
    </xdr:to>
    <xdr:sp macro="" textlink="">
      <xdr:nvSpPr>
        <xdr:cNvPr id="82" name="楕円 81"/>
        <xdr:cNvSpPr/>
      </xdr:nvSpPr>
      <xdr:spPr>
        <a:xfrm>
          <a:off x="3746500" y="63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95330</xdr:rowOff>
    </xdr:from>
    <xdr:ext cx="469744" cy="259045"/>
    <xdr:sp macro="" textlink="">
      <xdr:nvSpPr>
        <xdr:cNvPr id="83" name="テキスト ボックス 82"/>
        <xdr:cNvSpPr txBox="1"/>
      </xdr:nvSpPr>
      <xdr:spPr>
        <a:xfrm>
          <a:off x="3562428" y="64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42609</xdr:rowOff>
    </xdr:from>
    <xdr:to>
      <xdr:col>15</xdr:col>
      <xdr:colOff>101600</xdr:colOff>
      <xdr:row>37</xdr:row>
      <xdr:rowOff>144209</xdr:rowOff>
    </xdr:to>
    <xdr:sp macro="" textlink="">
      <xdr:nvSpPr>
        <xdr:cNvPr id="84" name="楕円 83"/>
        <xdr:cNvSpPr/>
      </xdr:nvSpPr>
      <xdr:spPr>
        <a:xfrm>
          <a:off x="2857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135335</xdr:rowOff>
    </xdr:from>
    <xdr:ext cx="469744" cy="259045"/>
    <xdr:sp macro="" textlink="">
      <xdr:nvSpPr>
        <xdr:cNvPr id="85" name="テキスト ボックス 84"/>
        <xdr:cNvSpPr txBox="1"/>
      </xdr:nvSpPr>
      <xdr:spPr>
        <a:xfrm>
          <a:off x="2673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118047</xdr:rowOff>
    </xdr:from>
    <xdr:to>
      <xdr:col>10</xdr:col>
      <xdr:colOff>165100</xdr:colOff>
      <xdr:row>38</xdr:row>
      <xdr:rowOff>48197</xdr:rowOff>
    </xdr:to>
    <xdr:sp macro="" textlink="">
      <xdr:nvSpPr>
        <xdr:cNvPr id="86" name="楕円 85"/>
        <xdr:cNvSpPr/>
      </xdr:nvSpPr>
      <xdr:spPr>
        <a:xfrm>
          <a:off x="1968500" y="64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39323</xdr:rowOff>
    </xdr:from>
    <xdr:ext cx="469744" cy="259045"/>
    <xdr:sp macro="" textlink="">
      <xdr:nvSpPr>
        <xdr:cNvPr id="87" name="テキスト ボックス 86"/>
        <xdr:cNvSpPr txBox="1"/>
      </xdr:nvSpPr>
      <xdr:spPr>
        <a:xfrm>
          <a:off x="1784428" y="65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62992</xdr:rowOff>
    </xdr:from>
    <xdr:to>
      <xdr:col>6</xdr:col>
      <xdr:colOff>38100</xdr:colOff>
      <xdr:row>37</xdr:row>
      <xdr:rowOff>164592</xdr:rowOff>
    </xdr:to>
    <xdr:sp macro="" textlink="">
      <xdr:nvSpPr>
        <xdr:cNvPr id="88" name="楕円 87"/>
        <xdr:cNvSpPr/>
      </xdr:nvSpPr>
      <xdr:spPr>
        <a:xfrm>
          <a:off x="1079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155719</xdr:rowOff>
    </xdr:from>
    <xdr:ext cx="469744" cy="259045"/>
    <xdr:sp macro="" textlink="">
      <xdr:nvSpPr>
        <xdr:cNvPr id="89" name="テキスト ボックス 88"/>
        <xdr:cNvSpPr txBox="1"/>
      </xdr:nvSpPr>
      <xdr:spPr>
        <a:xfrm>
          <a:off x="895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117937</xdr:rowOff>
    </xdr:from>
    <xdr:to>
      <xdr:col>24</xdr:col>
      <xdr:colOff>63500</xdr:colOff>
      <xdr:row>58</xdr:row>
      <xdr:rowOff>135782</xdr:rowOff>
    </xdr:to>
    <xdr:cxnSp macro="">
      <xdr:nvCxnSpPr>
        <xdr:cNvPr id="120" name="直線コネクタ 119"/>
        <xdr:cNvCxnSpPr/>
      </xdr:nvCxnSpPr>
      <xdr:spPr>
        <a:xfrm flipV="1">
          <a:off x="3797300" y="9890587"/>
          <a:ext cx="838200" cy="18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128626</xdr:rowOff>
    </xdr:from>
    <xdr:to>
      <xdr:col>19</xdr:col>
      <xdr:colOff>177800</xdr:colOff>
      <xdr:row>58</xdr:row>
      <xdr:rowOff>135782</xdr:rowOff>
    </xdr:to>
    <xdr:cxnSp macro="">
      <xdr:nvCxnSpPr>
        <xdr:cNvPr id="123" name="直線コネクタ 122"/>
        <xdr:cNvCxnSpPr/>
      </xdr:nvCxnSpPr>
      <xdr:spPr>
        <a:xfrm>
          <a:off x="2908300" y="10072726"/>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116662</xdr:rowOff>
    </xdr:from>
    <xdr:to>
      <xdr:col>15</xdr:col>
      <xdr:colOff>50800</xdr:colOff>
      <xdr:row>58</xdr:row>
      <xdr:rowOff>128626</xdr:rowOff>
    </xdr:to>
    <xdr:cxnSp macro="">
      <xdr:nvCxnSpPr>
        <xdr:cNvPr id="126" name="直線コネクタ 125"/>
        <xdr:cNvCxnSpPr/>
      </xdr:nvCxnSpPr>
      <xdr:spPr>
        <a:xfrm>
          <a:off x="2019300" y="1006076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88810</xdr:rowOff>
    </xdr:from>
    <xdr:to>
      <xdr:col>10</xdr:col>
      <xdr:colOff>114300</xdr:colOff>
      <xdr:row>58</xdr:row>
      <xdr:rowOff>116662</xdr:rowOff>
    </xdr:to>
    <xdr:cxnSp macro="">
      <xdr:nvCxnSpPr>
        <xdr:cNvPr id="129" name="直線コネクタ 128"/>
        <xdr:cNvCxnSpPr/>
      </xdr:nvCxnSpPr>
      <xdr:spPr>
        <a:xfrm>
          <a:off x="1130300" y="10032910"/>
          <a:ext cx="889000" cy="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67137</xdr:rowOff>
    </xdr:from>
    <xdr:to>
      <xdr:col>24</xdr:col>
      <xdr:colOff>114300</xdr:colOff>
      <xdr:row>57</xdr:row>
      <xdr:rowOff>168737</xdr:rowOff>
    </xdr:to>
    <xdr:sp macro="" textlink="">
      <xdr:nvSpPr>
        <xdr:cNvPr id="139" name="楕円 138"/>
        <xdr:cNvSpPr/>
      </xdr:nvSpPr>
      <xdr:spPr>
        <a:xfrm>
          <a:off x="4584700" y="98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45564</xdr:rowOff>
    </xdr:from>
    <xdr:ext cx="599010" cy="259045"/>
    <xdr:sp macro="" textlink="">
      <xdr:nvSpPr>
        <xdr:cNvPr id="140" name="総務費該当値テキスト"/>
        <xdr:cNvSpPr txBox="1"/>
      </xdr:nvSpPr>
      <xdr:spPr>
        <a:xfrm>
          <a:off x="4686300" y="98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84982</xdr:rowOff>
    </xdr:from>
    <xdr:to>
      <xdr:col>20</xdr:col>
      <xdr:colOff>38100</xdr:colOff>
      <xdr:row>59</xdr:row>
      <xdr:rowOff>15132</xdr:rowOff>
    </xdr:to>
    <xdr:sp macro="" textlink="">
      <xdr:nvSpPr>
        <xdr:cNvPr id="141" name="楕円 140"/>
        <xdr:cNvSpPr/>
      </xdr:nvSpPr>
      <xdr:spPr>
        <a:xfrm>
          <a:off x="3746500" y="100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6259</xdr:rowOff>
    </xdr:from>
    <xdr:ext cx="534377" cy="259045"/>
    <xdr:sp macro="" textlink="">
      <xdr:nvSpPr>
        <xdr:cNvPr id="142" name="テキスト ボックス 141"/>
        <xdr:cNvSpPr txBox="1"/>
      </xdr:nvSpPr>
      <xdr:spPr>
        <a:xfrm>
          <a:off x="3530111" y="101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77826</xdr:rowOff>
    </xdr:from>
    <xdr:to>
      <xdr:col>15</xdr:col>
      <xdr:colOff>101600</xdr:colOff>
      <xdr:row>59</xdr:row>
      <xdr:rowOff>7976</xdr:rowOff>
    </xdr:to>
    <xdr:sp macro="" textlink="">
      <xdr:nvSpPr>
        <xdr:cNvPr id="143" name="楕円 142"/>
        <xdr:cNvSpPr/>
      </xdr:nvSpPr>
      <xdr:spPr>
        <a:xfrm>
          <a:off x="2857500" y="100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170553</xdr:rowOff>
    </xdr:from>
    <xdr:ext cx="534377" cy="259045"/>
    <xdr:sp macro="" textlink="">
      <xdr:nvSpPr>
        <xdr:cNvPr id="144" name="テキスト ボックス 143"/>
        <xdr:cNvSpPr txBox="1"/>
      </xdr:nvSpPr>
      <xdr:spPr>
        <a:xfrm>
          <a:off x="2641111" y="101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65862</xdr:rowOff>
    </xdr:from>
    <xdr:to>
      <xdr:col>10</xdr:col>
      <xdr:colOff>165100</xdr:colOff>
      <xdr:row>58</xdr:row>
      <xdr:rowOff>167462</xdr:rowOff>
    </xdr:to>
    <xdr:sp macro="" textlink="">
      <xdr:nvSpPr>
        <xdr:cNvPr id="145" name="楕円 144"/>
        <xdr:cNvSpPr/>
      </xdr:nvSpPr>
      <xdr:spPr>
        <a:xfrm>
          <a:off x="1968500" y="100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158589</xdr:rowOff>
    </xdr:from>
    <xdr:ext cx="534377" cy="259045"/>
    <xdr:sp macro="" textlink="">
      <xdr:nvSpPr>
        <xdr:cNvPr id="146" name="テキスト ボックス 145"/>
        <xdr:cNvSpPr txBox="1"/>
      </xdr:nvSpPr>
      <xdr:spPr>
        <a:xfrm>
          <a:off x="1752111" y="101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38010</xdr:rowOff>
    </xdr:from>
    <xdr:to>
      <xdr:col>6</xdr:col>
      <xdr:colOff>38100</xdr:colOff>
      <xdr:row>58</xdr:row>
      <xdr:rowOff>139610</xdr:rowOff>
    </xdr:to>
    <xdr:sp macro="" textlink="">
      <xdr:nvSpPr>
        <xdr:cNvPr id="147" name="楕円 146"/>
        <xdr:cNvSpPr/>
      </xdr:nvSpPr>
      <xdr:spPr>
        <a:xfrm>
          <a:off x="1079500" y="99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130737</xdr:rowOff>
    </xdr:from>
    <xdr:ext cx="599010" cy="259045"/>
    <xdr:sp macro="" textlink="">
      <xdr:nvSpPr>
        <xdr:cNvPr id="148" name="テキスト ボックス 147"/>
        <xdr:cNvSpPr txBox="1"/>
      </xdr:nvSpPr>
      <xdr:spPr>
        <a:xfrm>
          <a:off x="830795" y="1007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131615</xdr:rowOff>
    </xdr:from>
    <xdr:to>
      <xdr:col>24</xdr:col>
      <xdr:colOff>63500</xdr:colOff>
      <xdr:row>75</xdr:row>
      <xdr:rowOff>62593</xdr:rowOff>
    </xdr:to>
    <xdr:cxnSp macro="">
      <xdr:nvCxnSpPr>
        <xdr:cNvPr id="178" name="直線コネクタ 177"/>
        <xdr:cNvCxnSpPr/>
      </xdr:nvCxnSpPr>
      <xdr:spPr>
        <a:xfrm flipV="1">
          <a:off x="3797300" y="12818915"/>
          <a:ext cx="838200" cy="10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90718</xdr:rowOff>
    </xdr:from>
    <xdr:to>
      <xdr:col>19</xdr:col>
      <xdr:colOff>177800</xdr:colOff>
      <xdr:row>75</xdr:row>
      <xdr:rowOff>62593</xdr:rowOff>
    </xdr:to>
    <xdr:cxnSp macro="">
      <xdr:nvCxnSpPr>
        <xdr:cNvPr id="181" name="直線コネクタ 180"/>
        <xdr:cNvCxnSpPr/>
      </xdr:nvCxnSpPr>
      <xdr:spPr>
        <a:xfrm>
          <a:off x="2908300" y="12778018"/>
          <a:ext cx="889000" cy="1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90718</xdr:rowOff>
    </xdr:from>
    <xdr:to>
      <xdr:col>15</xdr:col>
      <xdr:colOff>50800</xdr:colOff>
      <xdr:row>74</xdr:row>
      <xdr:rowOff>121907</xdr:rowOff>
    </xdr:to>
    <xdr:cxnSp macro="">
      <xdr:nvCxnSpPr>
        <xdr:cNvPr id="184" name="直線コネクタ 183"/>
        <xdr:cNvCxnSpPr/>
      </xdr:nvCxnSpPr>
      <xdr:spPr>
        <a:xfrm flipV="1">
          <a:off x="2019300" y="12778018"/>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121907</xdr:rowOff>
    </xdr:from>
    <xdr:to>
      <xdr:col>10</xdr:col>
      <xdr:colOff>114300</xdr:colOff>
      <xdr:row>75</xdr:row>
      <xdr:rowOff>102080</xdr:rowOff>
    </xdr:to>
    <xdr:cxnSp macro="">
      <xdr:nvCxnSpPr>
        <xdr:cNvPr id="187" name="直線コネクタ 186"/>
        <xdr:cNvCxnSpPr/>
      </xdr:nvCxnSpPr>
      <xdr:spPr>
        <a:xfrm flipV="1">
          <a:off x="1130300" y="12809207"/>
          <a:ext cx="889000" cy="15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80815</xdr:rowOff>
    </xdr:from>
    <xdr:to>
      <xdr:col>24</xdr:col>
      <xdr:colOff>114300</xdr:colOff>
      <xdr:row>75</xdr:row>
      <xdr:rowOff>10965</xdr:rowOff>
    </xdr:to>
    <xdr:sp macro="" textlink="">
      <xdr:nvSpPr>
        <xdr:cNvPr id="197" name="楕円 196"/>
        <xdr:cNvSpPr/>
      </xdr:nvSpPr>
      <xdr:spPr>
        <a:xfrm>
          <a:off x="4584700" y="127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103692</xdr:rowOff>
    </xdr:from>
    <xdr:ext cx="599010" cy="259045"/>
    <xdr:sp macro="" textlink="">
      <xdr:nvSpPr>
        <xdr:cNvPr id="198" name="民生費該当値テキスト"/>
        <xdr:cNvSpPr txBox="1"/>
      </xdr:nvSpPr>
      <xdr:spPr>
        <a:xfrm>
          <a:off x="4686300" y="126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11793</xdr:rowOff>
    </xdr:from>
    <xdr:to>
      <xdr:col>20</xdr:col>
      <xdr:colOff>38100</xdr:colOff>
      <xdr:row>75</xdr:row>
      <xdr:rowOff>113393</xdr:rowOff>
    </xdr:to>
    <xdr:sp macro="" textlink="">
      <xdr:nvSpPr>
        <xdr:cNvPr id="199" name="楕円 198"/>
        <xdr:cNvSpPr/>
      </xdr:nvSpPr>
      <xdr:spPr>
        <a:xfrm>
          <a:off x="3746500" y="128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129920</xdr:rowOff>
    </xdr:from>
    <xdr:ext cx="599010" cy="259045"/>
    <xdr:sp macro="" textlink="">
      <xdr:nvSpPr>
        <xdr:cNvPr id="200" name="テキスト ボックス 199"/>
        <xdr:cNvSpPr txBox="1"/>
      </xdr:nvSpPr>
      <xdr:spPr>
        <a:xfrm>
          <a:off x="3497795" y="1264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39918</xdr:rowOff>
    </xdr:from>
    <xdr:to>
      <xdr:col>15</xdr:col>
      <xdr:colOff>101600</xdr:colOff>
      <xdr:row>74</xdr:row>
      <xdr:rowOff>141518</xdr:rowOff>
    </xdr:to>
    <xdr:sp macro="" textlink="">
      <xdr:nvSpPr>
        <xdr:cNvPr id="201" name="楕円 200"/>
        <xdr:cNvSpPr/>
      </xdr:nvSpPr>
      <xdr:spPr>
        <a:xfrm>
          <a:off x="2857500" y="127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158045</xdr:rowOff>
    </xdr:from>
    <xdr:ext cx="599010" cy="259045"/>
    <xdr:sp macro="" textlink="">
      <xdr:nvSpPr>
        <xdr:cNvPr id="202" name="テキスト ボックス 201"/>
        <xdr:cNvSpPr txBox="1"/>
      </xdr:nvSpPr>
      <xdr:spPr>
        <a:xfrm>
          <a:off x="2608795" y="1250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71107</xdr:rowOff>
    </xdr:from>
    <xdr:to>
      <xdr:col>10</xdr:col>
      <xdr:colOff>165100</xdr:colOff>
      <xdr:row>75</xdr:row>
      <xdr:rowOff>1257</xdr:rowOff>
    </xdr:to>
    <xdr:sp macro="" textlink="">
      <xdr:nvSpPr>
        <xdr:cNvPr id="203" name="楕円 202"/>
        <xdr:cNvSpPr/>
      </xdr:nvSpPr>
      <xdr:spPr>
        <a:xfrm>
          <a:off x="1968500" y="127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17784</xdr:rowOff>
    </xdr:from>
    <xdr:ext cx="599010" cy="259045"/>
    <xdr:sp macro="" textlink="">
      <xdr:nvSpPr>
        <xdr:cNvPr id="204" name="テキスト ボックス 203"/>
        <xdr:cNvSpPr txBox="1"/>
      </xdr:nvSpPr>
      <xdr:spPr>
        <a:xfrm>
          <a:off x="1719795" y="1253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51280</xdr:rowOff>
    </xdr:from>
    <xdr:to>
      <xdr:col>6</xdr:col>
      <xdr:colOff>38100</xdr:colOff>
      <xdr:row>75</xdr:row>
      <xdr:rowOff>152881</xdr:rowOff>
    </xdr:to>
    <xdr:sp macro="" textlink="">
      <xdr:nvSpPr>
        <xdr:cNvPr id="205" name="楕円 204"/>
        <xdr:cNvSpPr/>
      </xdr:nvSpPr>
      <xdr:spPr>
        <a:xfrm>
          <a:off x="1079500" y="12910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169407</xdr:rowOff>
    </xdr:from>
    <xdr:ext cx="599010" cy="259045"/>
    <xdr:sp macro="" textlink="">
      <xdr:nvSpPr>
        <xdr:cNvPr id="206" name="テキスト ボックス 205"/>
        <xdr:cNvSpPr txBox="1"/>
      </xdr:nvSpPr>
      <xdr:spPr>
        <a:xfrm>
          <a:off x="830795" y="1268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151954</xdr:rowOff>
    </xdr:from>
    <xdr:to>
      <xdr:col>24</xdr:col>
      <xdr:colOff>63500</xdr:colOff>
      <xdr:row>97</xdr:row>
      <xdr:rowOff>159122</xdr:rowOff>
    </xdr:to>
    <xdr:cxnSp macro="">
      <xdr:nvCxnSpPr>
        <xdr:cNvPr id="235" name="直線コネクタ 234"/>
        <xdr:cNvCxnSpPr/>
      </xdr:nvCxnSpPr>
      <xdr:spPr>
        <a:xfrm flipV="1">
          <a:off x="3797300" y="16782604"/>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159122</xdr:rowOff>
    </xdr:from>
    <xdr:to>
      <xdr:col>19</xdr:col>
      <xdr:colOff>177800</xdr:colOff>
      <xdr:row>97</xdr:row>
      <xdr:rowOff>161367</xdr:rowOff>
    </xdr:to>
    <xdr:cxnSp macro="">
      <xdr:nvCxnSpPr>
        <xdr:cNvPr id="238" name="直線コネクタ 237"/>
        <xdr:cNvCxnSpPr/>
      </xdr:nvCxnSpPr>
      <xdr:spPr>
        <a:xfrm flipV="1">
          <a:off x="2908300" y="16789772"/>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161367</xdr:rowOff>
    </xdr:from>
    <xdr:to>
      <xdr:col>15</xdr:col>
      <xdr:colOff>50800</xdr:colOff>
      <xdr:row>98</xdr:row>
      <xdr:rowOff>13266</xdr:rowOff>
    </xdr:to>
    <xdr:cxnSp macro="">
      <xdr:nvCxnSpPr>
        <xdr:cNvPr id="241" name="直線コネクタ 240"/>
        <xdr:cNvCxnSpPr/>
      </xdr:nvCxnSpPr>
      <xdr:spPr>
        <a:xfrm flipV="1">
          <a:off x="2019300" y="16792017"/>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13266</xdr:rowOff>
    </xdr:from>
    <xdr:to>
      <xdr:col>10</xdr:col>
      <xdr:colOff>114300</xdr:colOff>
      <xdr:row>98</xdr:row>
      <xdr:rowOff>16523</xdr:rowOff>
    </xdr:to>
    <xdr:cxnSp macro="">
      <xdr:nvCxnSpPr>
        <xdr:cNvPr id="244" name="直線コネクタ 243"/>
        <xdr:cNvCxnSpPr/>
      </xdr:nvCxnSpPr>
      <xdr:spPr>
        <a:xfrm flipV="1">
          <a:off x="1130300" y="16815366"/>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101154</xdr:rowOff>
    </xdr:from>
    <xdr:to>
      <xdr:col>24</xdr:col>
      <xdr:colOff>114300</xdr:colOff>
      <xdr:row>98</xdr:row>
      <xdr:rowOff>31304</xdr:rowOff>
    </xdr:to>
    <xdr:sp macro="" textlink="">
      <xdr:nvSpPr>
        <xdr:cNvPr id="254" name="楕円 253"/>
        <xdr:cNvSpPr/>
      </xdr:nvSpPr>
      <xdr:spPr>
        <a:xfrm>
          <a:off x="4584700" y="1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124031</xdr:rowOff>
    </xdr:from>
    <xdr:ext cx="599010" cy="259045"/>
    <xdr:sp macro="" textlink="">
      <xdr:nvSpPr>
        <xdr:cNvPr id="255" name="衛生費該当値テキスト"/>
        <xdr:cNvSpPr txBox="1"/>
      </xdr:nvSpPr>
      <xdr:spPr>
        <a:xfrm>
          <a:off x="4686300" y="1658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108322</xdr:rowOff>
    </xdr:from>
    <xdr:to>
      <xdr:col>20</xdr:col>
      <xdr:colOff>38100</xdr:colOff>
      <xdr:row>98</xdr:row>
      <xdr:rowOff>38472</xdr:rowOff>
    </xdr:to>
    <xdr:sp macro="" textlink="">
      <xdr:nvSpPr>
        <xdr:cNvPr id="256" name="楕円 255"/>
        <xdr:cNvSpPr/>
      </xdr:nvSpPr>
      <xdr:spPr>
        <a:xfrm>
          <a:off x="3746500" y="167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54999</xdr:rowOff>
    </xdr:from>
    <xdr:ext cx="599010" cy="259045"/>
    <xdr:sp macro="" textlink="">
      <xdr:nvSpPr>
        <xdr:cNvPr id="257" name="テキスト ボックス 256"/>
        <xdr:cNvSpPr txBox="1"/>
      </xdr:nvSpPr>
      <xdr:spPr>
        <a:xfrm>
          <a:off x="3497795" y="1651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110567</xdr:rowOff>
    </xdr:from>
    <xdr:to>
      <xdr:col>15</xdr:col>
      <xdr:colOff>101600</xdr:colOff>
      <xdr:row>98</xdr:row>
      <xdr:rowOff>40717</xdr:rowOff>
    </xdr:to>
    <xdr:sp macro="" textlink="">
      <xdr:nvSpPr>
        <xdr:cNvPr id="258" name="楕円 257"/>
        <xdr:cNvSpPr/>
      </xdr:nvSpPr>
      <xdr:spPr>
        <a:xfrm>
          <a:off x="2857500" y="167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57244</xdr:rowOff>
    </xdr:from>
    <xdr:ext cx="599010" cy="259045"/>
    <xdr:sp macro="" textlink="">
      <xdr:nvSpPr>
        <xdr:cNvPr id="259" name="テキスト ボックス 258"/>
        <xdr:cNvSpPr txBox="1"/>
      </xdr:nvSpPr>
      <xdr:spPr>
        <a:xfrm>
          <a:off x="2608795" y="165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133916</xdr:rowOff>
    </xdr:from>
    <xdr:to>
      <xdr:col>10</xdr:col>
      <xdr:colOff>165100</xdr:colOff>
      <xdr:row>98</xdr:row>
      <xdr:rowOff>64066</xdr:rowOff>
    </xdr:to>
    <xdr:sp macro="" textlink="">
      <xdr:nvSpPr>
        <xdr:cNvPr id="260" name="楕円 259"/>
        <xdr:cNvSpPr/>
      </xdr:nvSpPr>
      <xdr:spPr>
        <a:xfrm>
          <a:off x="1968500" y="167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80593</xdr:rowOff>
    </xdr:from>
    <xdr:ext cx="599010" cy="259045"/>
    <xdr:sp macro="" textlink="">
      <xdr:nvSpPr>
        <xdr:cNvPr id="261" name="テキスト ボックス 260"/>
        <xdr:cNvSpPr txBox="1"/>
      </xdr:nvSpPr>
      <xdr:spPr>
        <a:xfrm>
          <a:off x="1719795" y="1653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137173</xdr:rowOff>
    </xdr:from>
    <xdr:to>
      <xdr:col>6</xdr:col>
      <xdr:colOff>38100</xdr:colOff>
      <xdr:row>98</xdr:row>
      <xdr:rowOff>67323</xdr:rowOff>
    </xdr:to>
    <xdr:sp macro="" textlink="">
      <xdr:nvSpPr>
        <xdr:cNvPr id="262" name="楕円 261"/>
        <xdr:cNvSpPr/>
      </xdr:nvSpPr>
      <xdr:spPr>
        <a:xfrm>
          <a:off x="1079500" y="167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83850</xdr:rowOff>
    </xdr:from>
    <xdr:ext cx="599010" cy="259045"/>
    <xdr:sp macro="" textlink="">
      <xdr:nvSpPr>
        <xdr:cNvPr id="263" name="テキスト ボックス 262"/>
        <xdr:cNvSpPr txBox="1"/>
      </xdr:nvSpPr>
      <xdr:spPr>
        <a:xfrm>
          <a:off x="830795" y="165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164846</xdr:rowOff>
    </xdr:from>
    <xdr:to>
      <xdr:col>55</xdr:col>
      <xdr:colOff>0</xdr:colOff>
      <xdr:row>38</xdr:row>
      <xdr:rowOff>166065</xdr:rowOff>
    </xdr:to>
    <xdr:cxnSp macro="">
      <xdr:nvCxnSpPr>
        <xdr:cNvPr id="292" name="直線コネクタ 291"/>
        <xdr:cNvCxnSpPr/>
      </xdr:nvCxnSpPr>
      <xdr:spPr>
        <a:xfrm flipV="1">
          <a:off x="9639300" y="6679946"/>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166065</xdr:rowOff>
    </xdr:from>
    <xdr:to>
      <xdr:col>50</xdr:col>
      <xdr:colOff>114300</xdr:colOff>
      <xdr:row>38</xdr:row>
      <xdr:rowOff>167208</xdr:rowOff>
    </xdr:to>
    <xdr:cxnSp macro="">
      <xdr:nvCxnSpPr>
        <xdr:cNvPr id="295" name="直線コネクタ 294"/>
        <xdr:cNvCxnSpPr/>
      </xdr:nvCxnSpPr>
      <xdr:spPr>
        <a:xfrm flipV="1">
          <a:off x="8750300" y="66811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8941</xdr:rowOff>
    </xdr:from>
    <xdr:to>
      <xdr:col>45</xdr:col>
      <xdr:colOff>177800</xdr:colOff>
      <xdr:row>38</xdr:row>
      <xdr:rowOff>167208</xdr:rowOff>
    </xdr:to>
    <xdr:cxnSp macro="">
      <xdr:nvCxnSpPr>
        <xdr:cNvPr id="298" name="直線コネクタ 297"/>
        <xdr:cNvCxnSpPr/>
      </xdr:nvCxnSpPr>
      <xdr:spPr>
        <a:xfrm>
          <a:off x="7861300" y="6524041"/>
          <a:ext cx="889000" cy="15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8941</xdr:rowOff>
    </xdr:from>
    <xdr:to>
      <xdr:col>41</xdr:col>
      <xdr:colOff>50800</xdr:colOff>
      <xdr:row>38</xdr:row>
      <xdr:rowOff>12065</xdr:rowOff>
    </xdr:to>
    <xdr:cxnSp macro="">
      <xdr:nvCxnSpPr>
        <xdr:cNvPr id="301" name="直線コネクタ 300"/>
        <xdr:cNvCxnSpPr/>
      </xdr:nvCxnSpPr>
      <xdr:spPr>
        <a:xfrm flipV="1">
          <a:off x="6972300" y="6524041"/>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114046</xdr:rowOff>
    </xdr:from>
    <xdr:to>
      <xdr:col>55</xdr:col>
      <xdr:colOff>50800</xdr:colOff>
      <xdr:row>39</xdr:row>
      <xdr:rowOff>44196</xdr:rowOff>
    </xdr:to>
    <xdr:sp macro="" textlink="">
      <xdr:nvSpPr>
        <xdr:cNvPr id="311" name="楕円 310"/>
        <xdr:cNvSpPr/>
      </xdr:nvSpPr>
      <xdr:spPr>
        <a:xfrm>
          <a:off x="104267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115265</xdr:rowOff>
    </xdr:from>
    <xdr:to>
      <xdr:col>50</xdr:col>
      <xdr:colOff>165100</xdr:colOff>
      <xdr:row>39</xdr:row>
      <xdr:rowOff>45415</xdr:rowOff>
    </xdr:to>
    <xdr:sp macro="" textlink="">
      <xdr:nvSpPr>
        <xdr:cNvPr id="313" name="楕円 312"/>
        <xdr:cNvSpPr/>
      </xdr:nvSpPr>
      <xdr:spPr>
        <a:xfrm>
          <a:off x="9588500" y="66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36542</xdr:rowOff>
    </xdr:from>
    <xdr:ext cx="378565" cy="259045"/>
    <xdr:sp macro="" textlink="">
      <xdr:nvSpPr>
        <xdr:cNvPr id="314" name="テキスト ボックス 313"/>
        <xdr:cNvSpPr txBox="1"/>
      </xdr:nvSpPr>
      <xdr:spPr>
        <a:xfrm>
          <a:off x="9450017" y="6723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116408</xdr:rowOff>
    </xdr:from>
    <xdr:to>
      <xdr:col>46</xdr:col>
      <xdr:colOff>38100</xdr:colOff>
      <xdr:row>39</xdr:row>
      <xdr:rowOff>46558</xdr:rowOff>
    </xdr:to>
    <xdr:sp macro="" textlink="">
      <xdr:nvSpPr>
        <xdr:cNvPr id="315" name="楕円 314"/>
        <xdr:cNvSpPr/>
      </xdr:nvSpPr>
      <xdr:spPr>
        <a:xfrm>
          <a:off x="8699500" y="66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37685</xdr:rowOff>
    </xdr:from>
    <xdr:ext cx="378565" cy="259045"/>
    <xdr:sp macro="" textlink="">
      <xdr:nvSpPr>
        <xdr:cNvPr id="316" name="テキスト ボックス 315"/>
        <xdr:cNvSpPr txBox="1"/>
      </xdr:nvSpPr>
      <xdr:spPr>
        <a:xfrm>
          <a:off x="8561017" y="6724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129591</xdr:rowOff>
    </xdr:from>
    <xdr:to>
      <xdr:col>41</xdr:col>
      <xdr:colOff>101600</xdr:colOff>
      <xdr:row>38</xdr:row>
      <xdr:rowOff>59741</xdr:rowOff>
    </xdr:to>
    <xdr:sp macro="" textlink="">
      <xdr:nvSpPr>
        <xdr:cNvPr id="317" name="楕円 316"/>
        <xdr:cNvSpPr/>
      </xdr:nvSpPr>
      <xdr:spPr>
        <a:xfrm>
          <a:off x="7810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76268</xdr:rowOff>
    </xdr:from>
    <xdr:ext cx="469744" cy="259045"/>
    <xdr:sp macro="" textlink="">
      <xdr:nvSpPr>
        <xdr:cNvPr id="318" name="テキスト ボックス 317"/>
        <xdr:cNvSpPr txBox="1"/>
      </xdr:nvSpPr>
      <xdr:spPr>
        <a:xfrm>
          <a:off x="7626428" y="62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132715</xdr:rowOff>
    </xdr:from>
    <xdr:to>
      <xdr:col>36</xdr:col>
      <xdr:colOff>165100</xdr:colOff>
      <xdr:row>38</xdr:row>
      <xdr:rowOff>62865</xdr:rowOff>
    </xdr:to>
    <xdr:sp macro="" textlink="">
      <xdr:nvSpPr>
        <xdr:cNvPr id="319" name="楕円 318"/>
        <xdr:cNvSpPr/>
      </xdr:nvSpPr>
      <xdr:spPr>
        <a:xfrm>
          <a:off x="6921500" y="64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79392</xdr:rowOff>
    </xdr:from>
    <xdr:ext cx="469744" cy="259045"/>
    <xdr:sp macro="" textlink="">
      <xdr:nvSpPr>
        <xdr:cNvPr id="320" name="テキスト ボックス 319"/>
        <xdr:cNvSpPr txBox="1"/>
      </xdr:nvSpPr>
      <xdr:spPr>
        <a:xfrm>
          <a:off x="6737428" y="625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57892</xdr:rowOff>
    </xdr:from>
    <xdr:to>
      <xdr:col>55</xdr:col>
      <xdr:colOff>0</xdr:colOff>
      <xdr:row>57</xdr:row>
      <xdr:rowOff>139913</xdr:rowOff>
    </xdr:to>
    <xdr:cxnSp macro="">
      <xdr:nvCxnSpPr>
        <xdr:cNvPr id="349" name="直線コネクタ 348"/>
        <xdr:cNvCxnSpPr/>
      </xdr:nvCxnSpPr>
      <xdr:spPr>
        <a:xfrm flipV="1">
          <a:off x="9639300" y="9830542"/>
          <a:ext cx="838200" cy="8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131432</xdr:rowOff>
    </xdr:from>
    <xdr:to>
      <xdr:col>50</xdr:col>
      <xdr:colOff>114300</xdr:colOff>
      <xdr:row>57</xdr:row>
      <xdr:rowOff>139913</xdr:rowOff>
    </xdr:to>
    <xdr:cxnSp macro="">
      <xdr:nvCxnSpPr>
        <xdr:cNvPr id="352" name="直線コネクタ 351"/>
        <xdr:cNvCxnSpPr/>
      </xdr:nvCxnSpPr>
      <xdr:spPr>
        <a:xfrm>
          <a:off x="8750300" y="990408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91968</xdr:rowOff>
    </xdr:from>
    <xdr:to>
      <xdr:col>45</xdr:col>
      <xdr:colOff>177800</xdr:colOff>
      <xdr:row>57</xdr:row>
      <xdr:rowOff>131432</xdr:rowOff>
    </xdr:to>
    <xdr:cxnSp macro="">
      <xdr:nvCxnSpPr>
        <xdr:cNvPr id="355" name="直線コネクタ 354"/>
        <xdr:cNvCxnSpPr/>
      </xdr:nvCxnSpPr>
      <xdr:spPr>
        <a:xfrm>
          <a:off x="7861300" y="9864618"/>
          <a:ext cx="889000" cy="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91968</xdr:rowOff>
    </xdr:from>
    <xdr:to>
      <xdr:col>41</xdr:col>
      <xdr:colOff>50800</xdr:colOff>
      <xdr:row>57</xdr:row>
      <xdr:rowOff>126860</xdr:rowOff>
    </xdr:to>
    <xdr:cxnSp macro="">
      <xdr:nvCxnSpPr>
        <xdr:cNvPr id="358" name="直線コネクタ 357"/>
        <xdr:cNvCxnSpPr/>
      </xdr:nvCxnSpPr>
      <xdr:spPr>
        <a:xfrm flipV="1">
          <a:off x="6972300" y="9864618"/>
          <a:ext cx="889000" cy="3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7092</xdr:rowOff>
    </xdr:from>
    <xdr:to>
      <xdr:col>55</xdr:col>
      <xdr:colOff>50800</xdr:colOff>
      <xdr:row>57</xdr:row>
      <xdr:rowOff>108692</xdr:rowOff>
    </xdr:to>
    <xdr:sp macro="" textlink="">
      <xdr:nvSpPr>
        <xdr:cNvPr id="368" name="楕円 367"/>
        <xdr:cNvSpPr/>
      </xdr:nvSpPr>
      <xdr:spPr>
        <a:xfrm>
          <a:off x="10426700" y="97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156969</xdr:rowOff>
    </xdr:from>
    <xdr:ext cx="534377" cy="259045"/>
    <xdr:sp macro="" textlink="">
      <xdr:nvSpPr>
        <xdr:cNvPr id="369" name="農林水産業費該当値テキスト"/>
        <xdr:cNvSpPr txBox="1"/>
      </xdr:nvSpPr>
      <xdr:spPr>
        <a:xfrm>
          <a:off x="10528300" y="97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89113</xdr:rowOff>
    </xdr:from>
    <xdr:to>
      <xdr:col>50</xdr:col>
      <xdr:colOff>165100</xdr:colOff>
      <xdr:row>58</xdr:row>
      <xdr:rowOff>19263</xdr:rowOff>
    </xdr:to>
    <xdr:sp macro="" textlink="">
      <xdr:nvSpPr>
        <xdr:cNvPr id="370" name="楕円 369"/>
        <xdr:cNvSpPr/>
      </xdr:nvSpPr>
      <xdr:spPr>
        <a:xfrm>
          <a:off x="9588500" y="98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10390</xdr:rowOff>
    </xdr:from>
    <xdr:ext cx="534377" cy="259045"/>
    <xdr:sp macro="" textlink="">
      <xdr:nvSpPr>
        <xdr:cNvPr id="371" name="テキスト ボックス 370"/>
        <xdr:cNvSpPr txBox="1"/>
      </xdr:nvSpPr>
      <xdr:spPr>
        <a:xfrm>
          <a:off x="9372111" y="99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80632</xdr:rowOff>
    </xdr:from>
    <xdr:to>
      <xdr:col>46</xdr:col>
      <xdr:colOff>38100</xdr:colOff>
      <xdr:row>58</xdr:row>
      <xdr:rowOff>10782</xdr:rowOff>
    </xdr:to>
    <xdr:sp macro="" textlink="">
      <xdr:nvSpPr>
        <xdr:cNvPr id="372" name="楕円 371"/>
        <xdr:cNvSpPr/>
      </xdr:nvSpPr>
      <xdr:spPr>
        <a:xfrm>
          <a:off x="8699500" y="9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1909</xdr:rowOff>
    </xdr:from>
    <xdr:ext cx="534377" cy="259045"/>
    <xdr:sp macro="" textlink="">
      <xdr:nvSpPr>
        <xdr:cNvPr id="373" name="テキスト ボックス 372"/>
        <xdr:cNvSpPr txBox="1"/>
      </xdr:nvSpPr>
      <xdr:spPr>
        <a:xfrm>
          <a:off x="8483111" y="99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41168</xdr:rowOff>
    </xdr:from>
    <xdr:to>
      <xdr:col>41</xdr:col>
      <xdr:colOff>101600</xdr:colOff>
      <xdr:row>57</xdr:row>
      <xdr:rowOff>142768</xdr:rowOff>
    </xdr:to>
    <xdr:sp macro="" textlink="">
      <xdr:nvSpPr>
        <xdr:cNvPr id="374" name="楕円 373"/>
        <xdr:cNvSpPr/>
      </xdr:nvSpPr>
      <xdr:spPr>
        <a:xfrm>
          <a:off x="7810500" y="98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133895</xdr:rowOff>
    </xdr:from>
    <xdr:ext cx="534377" cy="259045"/>
    <xdr:sp macro="" textlink="">
      <xdr:nvSpPr>
        <xdr:cNvPr id="375" name="テキスト ボックス 374"/>
        <xdr:cNvSpPr txBox="1"/>
      </xdr:nvSpPr>
      <xdr:spPr>
        <a:xfrm>
          <a:off x="7594111" y="99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76060</xdr:rowOff>
    </xdr:from>
    <xdr:to>
      <xdr:col>36</xdr:col>
      <xdr:colOff>165100</xdr:colOff>
      <xdr:row>58</xdr:row>
      <xdr:rowOff>6210</xdr:rowOff>
    </xdr:to>
    <xdr:sp macro="" textlink="">
      <xdr:nvSpPr>
        <xdr:cNvPr id="376" name="楕円 375"/>
        <xdr:cNvSpPr/>
      </xdr:nvSpPr>
      <xdr:spPr>
        <a:xfrm>
          <a:off x="6921500" y="9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168787</xdr:rowOff>
    </xdr:from>
    <xdr:ext cx="534377" cy="259045"/>
    <xdr:sp macro="" textlink="">
      <xdr:nvSpPr>
        <xdr:cNvPr id="377" name="テキスト ボックス 376"/>
        <xdr:cNvSpPr txBox="1"/>
      </xdr:nvSpPr>
      <xdr:spPr>
        <a:xfrm>
          <a:off x="6705111" y="99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90396</xdr:rowOff>
    </xdr:from>
    <xdr:to>
      <xdr:col>55</xdr:col>
      <xdr:colOff>0</xdr:colOff>
      <xdr:row>78</xdr:row>
      <xdr:rowOff>87534</xdr:rowOff>
    </xdr:to>
    <xdr:cxnSp macro="">
      <xdr:nvCxnSpPr>
        <xdr:cNvPr id="404" name="直線コネクタ 403"/>
        <xdr:cNvCxnSpPr/>
      </xdr:nvCxnSpPr>
      <xdr:spPr>
        <a:xfrm flipV="1">
          <a:off x="9639300" y="13292046"/>
          <a:ext cx="838200" cy="1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104001</xdr:rowOff>
    </xdr:from>
    <xdr:to>
      <xdr:col>50</xdr:col>
      <xdr:colOff>114300</xdr:colOff>
      <xdr:row>78</xdr:row>
      <xdr:rowOff>87534</xdr:rowOff>
    </xdr:to>
    <xdr:cxnSp macro="">
      <xdr:nvCxnSpPr>
        <xdr:cNvPr id="407" name="直線コネクタ 406"/>
        <xdr:cNvCxnSpPr/>
      </xdr:nvCxnSpPr>
      <xdr:spPr>
        <a:xfrm>
          <a:off x="8750300" y="13305651"/>
          <a:ext cx="889000" cy="15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104001</xdr:rowOff>
    </xdr:from>
    <xdr:to>
      <xdr:col>45</xdr:col>
      <xdr:colOff>177800</xdr:colOff>
      <xdr:row>77</xdr:row>
      <xdr:rowOff>162926</xdr:rowOff>
    </xdr:to>
    <xdr:cxnSp macro="">
      <xdr:nvCxnSpPr>
        <xdr:cNvPr id="410" name="直線コネクタ 409"/>
        <xdr:cNvCxnSpPr/>
      </xdr:nvCxnSpPr>
      <xdr:spPr>
        <a:xfrm flipV="1">
          <a:off x="7861300" y="13305651"/>
          <a:ext cx="889000" cy="5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162926</xdr:rowOff>
    </xdr:from>
    <xdr:to>
      <xdr:col>41</xdr:col>
      <xdr:colOff>50800</xdr:colOff>
      <xdr:row>78</xdr:row>
      <xdr:rowOff>35144</xdr:rowOff>
    </xdr:to>
    <xdr:cxnSp macro="">
      <xdr:nvCxnSpPr>
        <xdr:cNvPr id="413" name="直線コネクタ 412"/>
        <xdr:cNvCxnSpPr/>
      </xdr:nvCxnSpPr>
      <xdr:spPr>
        <a:xfrm flipV="1">
          <a:off x="6972300" y="13364576"/>
          <a:ext cx="889000" cy="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39596</xdr:rowOff>
    </xdr:from>
    <xdr:to>
      <xdr:col>55</xdr:col>
      <xdr:colOff>50800</xdr:colOff>
      <xdr:row>77</xdr:row>
      <xdr:rowOff>141196</xdr:rowOff>
    </xdr:to>
    <xdr:sp macro="" textlink="">
      <xdr:nvSpPr>
        <xdr:cNvPr id="423" name="楕円 422"/>
        <xdr:cNvSpPr/>
      </xdr:nvSpPr>
      <xdr:spPr>
        <a:xfrm>
          <a:off x="10426700" y="132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62473</xdr:rowOff>
    </xdr:from>
    <xdr:ext cx="534377" cy="259045"/>
    <xdr:sp macro="" textlink="">
      <xdr:nvSpPr>
        <xdr:cNvPr id="424" name="商工費該当値テキスト"/>
        <xdr:cNvSpPr txBox="1"/>
      </xdr:nvSpPr>
      <xdr:spPr>
        <a:xfrm>
          <a:off x="10528300" y="1309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36734</xdr:rowOff>
    </xdr:from>
    <xdr:to>
      <xdr:col>50</xdr:col>
      <xdr:colOff>165100</xdr:colOff>
      <xdr:row>78</xdr:row>
      <xdr:rowOff>138334</xdr:rowOff>
    </xdr:to>
    <xdr:sp macro="" textlink="">
      <xdr:nvSpPr>
        <xdr:cNvPr id="425" name="楕円 424"/>
        <xdr:cNvSpPr/>
      </xdr:nvSpPr>
      <xdr:spPr>
        <a:xfrm>
          <a:off x="9588500" y="134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129461</xdr:rowOff>
    </xdr:from>
    <xdr:ext cx="534377" cy="259045"/>
    <xdr:sp macro="" textlink="">
      <xdr:nvSpPr>
        <xdr:cNvPr id="426" name="テキスト ボックス 425"/>
        <xdr:cNvSpPr txBox="1"/>
      </xdr:nvSpPr>
      <xdr:spPr>
        <a:xfrm>
          <a:off x="9372111" y="135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53201</xdr:rowOff>
    </xdr:from>
    <xdr:to>
      <xdr:col>46</xdr:col>
      <xdr:colOff>38100</xdr:colOff>
      <xdr:row>77</xdr:row>
      <xdr:rowOff>154801</xdr:rowOff>
    </xdr:to>
    <xdr:sp macro="" textlink="">
      <xdr:nvSpPr>
        <xdr:cNvPr id="427" name="楕円 426"/>
        <xdr:cNvSpPr/>
      </xdr:nvSpPr>
      <xdr:spPr>
        <a:xfrm>
          <a:off x="8699500" y="132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171328</xdr:rowOff>
    </xdr:from>
    <xdr:ext cx="534377" cy="259045"/>
    <xdr:sp macro="" textlink="">
      <xdr:nvSpPr>
        <xdr:cNvPr id="428" name="テキスト ボックス 427"/>
        <xdr:cNvSpPr txBox="1"/>
      </xdr:nvSpPr>
      <xdr:spPr>
        <a:xfrm>
          <a:off x="8483111" y="130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112126</xdr:rowOff>
    </xdr:from>
    <xdr:to>
      <xdr:col>41</xdr:col>
      <xdr:colOff>101600</xdr:colOff>
      <xdr:row>78</xdr:row>
      <xdr:rowOff>42276</xdr:rowOff>
    </xdr:to>
    <xdr:sp macro="" textlink="">
      <xdr:nvSpPr>
        <xdr:cNvPr id="429" name="楕円 428"/>
        <xdr:cNvSpPr/>
      </xdr:nvSpPr>
      <xdr:spPr>
        <a:xfrm>
          <a:off x="78105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58803</xdr:rowOff>
    </xdr:from>
    <xdr:ext cx="534377" cy="259045"/>
    <xdr:sp macro="" textlink="">
      <xdr:nvSpPr>
        <xdr:cNvPr id="430" name="テキスト ボックス 429"/>
        <xdr:cNvSpPr txBox="1"/>
      </xdr:nvSpPr>
      <xdr:spPr>
        <a:xfrm>
          <a:off x="7594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155794</xdr:rowOff>
    </xdr:from>
    <xdr:to>
      <xdr:col>36</xdr:col>
      <xdr:colOff>165100</xdr:colOff>
      <xdr:row>78</xdr:row>
      <xdr:rowOff>85944</xdr:rowOff>
    </xdr:to>
    <xdr:sp macro="" textlink="">
      <xdr:nvSpPr>
        <xdr:cNvPr id="431" name="楕円 430"/>
        <xdr:cNvSpPr/>
      </xdr:nvSpPr>
      <xdr:spPr>
        <a:xfrm>
          <a:off x="6921500" y="133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77071</xdr:rowOff>
    </xdr:from>
    <xdr:ext cx="534377" cy="259045"/>
    <xdr:sp macro="" textlink="">
      <xdr:nvSpPr>
        <xdr:cNvPr id="432" name="テキスト ボックス 431"/>
        <xdr:cNvSpPr txBox="1"/>
      </xdr:nvSpPr>
      <xdr:spPr>
        <a:xfrm>
          <a:off x="6705111" y="134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34015</xdr:rowOff>
    </xdr:from>
    <xdr:to>
      <xdr:col>55</xdr:col>
      <xdr:colOff>0</xdr:colOff>
      <xdr:row>98</xdr:row>
      <xdr:rowOff>54243</xdr:rowOff>
    </xdr:to>
    <xdr:cxnSp macro="">
      <xdr:nvCxnSpPr>
        <xdr:cNvPr id="463" name="直線コネクタ 462"/>
        <xdr:cNvCxnSpPr/>
      </xdr:nvCxnSpPr>
      <xdr:spPr>
        <a:xfrm>
          <a:off x="9639300" y="16836115"/>
          <a:ext cx="8382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34015</xdr:rowOff>
    </xdr:from>
    <xdr:to>
      <xdr:col>50</xdr:col>
      <xdr:colOff>114300</xdr:colOff>
      <xdr:row>98</xdr:row>
      <xdr:rowOff>81420</xdr:rowOff>
    </xdr:to>
    <xdr:cxnSp macro="">
      <xdr:nvCxnSpPr>
        <xdr:cNvPr id="466" name="直線コネクタ 465"/>
        <xdr:cNvCxnSpPr/>
      </xdr:nvCxnSpPr>
      <xdr:spPr>
        <a:xfrm flipV="1">
          <a:off x="8750300" y="16836115"/>
          <a:ext cx="889000" cy="4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157257</xdr:rowOff>
    </xdr:from>
    <xdr:to>
      <xdr:col>45</xdr:col>
      <xdr:colOff>177800</xdr:colOff>
      <xdr:row>98</xdr:row>
      <xdr:rowOff>81420</xdr:rowOff>
    </xdr:to>
    <xdr:cxnSp macro="">
      <xdr:nvCxnSpPr>
        <xdr:cNvPr id="469" name="直線コネクタ 468"/>
        <xdr:cNvCxnSpPr/>
      </xdr:nvCxnSpPr>
      <xdr:spPr>
        <a:xfrm>
          <a:off x="7861300" y="16787907"/>
          <a:ext cx="889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154584</xdr:rowOff>
    </xdr:from>
    <xdr:to>
      <xdr:col>41</xdr:col>
      <xdr:colOff>50800</xdr:colOff>
      <xdr:row>97</xdr:row>
      <xdr:rowOff>157257</xdr:rowOff>
    </xdr:to>
    <xdr:cxnSp macro="">
      <xdr:nvCxnSpPr>
        <xdr:cNvPr id="472" name="直線コネクタ 471"/>
        <xdr:cNvCxnSpPr/>
      </xdr:nvCxnSpPr>
      <xdr:spPr>
        <a:xfrm>
          <a:off x="6972300" y="16613784"/>
          <a:ext cx="889000" cy="17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3443</xdr:rowOff>
    </xdr:from>
    <xdr:to>
      <xdr:col>55</xdr:col>
      <xdr:colOff>50800</xdr:colOff>
      <xdr:row>98</xdr:row>
      <xdr:rowOff>105043</xdr:rowOff>
    </xdr:to>
    <xdr:sp macro="" textlink="">
      <xdr:nvSpPr>
        <xdr:cNvPr id="482" name="楕円 481"/>
        <xdr:cNvSpPr/>
      </xdr:nvSpPr>
      <xdr:spPr>
        <a:xfrm>
          <a:off x="10426700" y="168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89820</xdr:rowOff>
    </xdr:from>
    <xdr:ext cx="534377" cy="259045"/>
    <xdr:sp macro="" textlink="">
      <xdr:nvSpPr>
        <xdr:cNvPr id="483" name="土木費該当値テキスト"/>
        <xdr:cNvSpPr txBox="1"/>
      </xdr:nvSpPr>
      <xdr:spPr>
        <a:xfrm>
          <a:off x="10528300" y="167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154665</xdr:rowOff>
    </xdr:from>
    <xdr:to>
      <xdr:col>50</xdr:col>
      <xdr:colOff>165100</xdr:colOff>
      <xdr:row>98</xdr:row>
      <xdr:rowOff>84815</xdr:rowOff>
    </xdr:to>
    <xdr:sp macro="" textlink="">
      <xdr:nvSpPr>
        <xdr:cNvPr id="484" name="楕円 483"/>
        <xdr:cNvSpPr/>
      </xdr:nvSpPr>
      <xdr:spPr>
        <a:xfrm>
          <a:off x="9588500" y="167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75942</xdr:rowOff>
    </xdr:from>
    <xdr:ext cx="534377" cy="259045"/>
    <xdr:sp macro="" textlink="">
      <xdr:nvSpPr>
        <xdr:cNvPr id="485" name="テキスト ボックス 484"/>
        <xdr:cNvSpPr txBox="1"/>
      </xdr:nvSpPr>
      <xdr:spPr>
        <a:xfrm>
          <a:off x="9372111" y="168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30620</xdr:rowOff>
    </xdr:from>
    <xdr:to>
      <xdr:col>46</xdr:col>
      <xdr:colOff>38100</xdr:colOff>
      <xdr:row>98</xdr:row>
      <xdr:rowOff>132220</xdr:rowOff>
    </xdr:to>
    <xdr:sp macro="" textlink="">
      <xdr:nvSpPr>
        <xdr:cNvPr id="486" name="楕円 485"/>
        <xdr:cNvSpPr/>
      </xdr:nvSpPr>
      <xdr:spPr>
        <a:xfrm>
          <a:off x="8699500" y="168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123347</xdr:rowOff>
    </xdr:from>
    <xdr:ext cx="534377" cy="259045"/>
    <xdr:sp macro="" textlink="">
      <xdr:nvSpPr>
        <xdr:cNvPr id="487" name="テキスト ボックス 486"/>
        <xdr:cNvSpPr txBox="1"/>
      </xdr:nvSpPr>
      <xdr:spPr>
        <a:xfrm>
          <a:off x="8483111" y="1692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106457</xdr:rowOff>
    </xdr:from>
    <xdr:to>
      <xdr:col>41</xdr:col>
      <xdr:colOff>101600</xdr:colOff>
      <xdr:row>98</xdr:row>
      <xdr:rowOff>36607</xdr:rowOff>
    </xdr:to>
    <xdr:sp macro="" textlink="">
      <xdr:nvSpPr>
        <xdr:cNvPr id="488" name="楕円 487"/>
        <xdr:cNvSpPr/>
      </xdr:nvSpPr>
      <xdr:spPr>
        <a:xfrm>
          <a:off x="7810500" y="16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27734</xdr:rowOff>
    </xdr:from>
    <xdr:ext cx="534377" cy="259045"/>
    <xdr:sp macro="" textlink="">
      <xdr:nvSpPr>
        <xdr:cNvPr id="489" name="テキスト ボックス 488"/>
        <xdr:cNvSpPr txBox="1"/>
      </xdr:nvSpPr>
      <xdr:spPr>
        <a:xfrm>
          <a:off x="7594111" y="1682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103784</xdr:rowOff>
    </xdr:from>
    <xdr:to>
      <xdr:col>36</xdr:col>
      <xdr:colOff>165100</xdr:colOff>
      <xdr:row>97</xdr:row>
      <xdr:rowOff>33934</xdr:rowOff>
    </xdr:to>
    <xdr:sp macro="" textlink="">
      <xdr:nvSpPr>
        <xdr:cNvPr id="490" name="楕円 489"/>
        <xdr:cNvSpPr/>
      </xdr:nvSpPr>
      <xdr:spPr>
        <a:xfrm>
          <a:off x="6921500" y="165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25061</xdr:rowOff>
    </xdr:from>
    <xdr:ext cx="534377" cy="259045"/>
    <xdr:sp macro="" textlink="">
      <xdr:nvSpPr>
        <xdr:cNvPr id="491" name="テキスト ボックス 490"/>
        <xdr:cNvSpPr txBox="1"/>
      </xdr:nvSpPr>
      <xdr:spPr>
        <a:xfrm>
          <a:off x="6705111" y="1665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98457</xdr:rowOff>
    </xdr:from>
    <xdr:to>
      <xdr:col>85</xdr:col>
      <xdr:colOff>127000</xdr:colOff>
      <xdr:row>36</xdr:row>
      <xdr:rowOff>70244</xdr:rowOff>
    </xdr:to>
    <xdr:cxnSp macro="">
      <xdr:nvCxnSpPr>
        <xdr:cNvPr id="521" name="直線コネクタ 520"/>
        <xdr:cNvCxnSpPr/>
      </xdr:nvCxnSpPr>
      <xdr:spPr>
        <a:xfrm flipV="1">
          <a:off x="15481300" y="6099207"/>
          <a:ext cx="838200" cy="1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70244</xdr:rowOff>
    </xdr:from>
    <xdr:to>
      <xdr:col>81</xdr:col>
      <xdr:colOff>50800</xdr:colOff>
      <xdr:row>36</xdr:row>
      <xdr:rowOff>86627</xdr:rowOff>
    </xdr:to>
    <xdr:cxnSp macro="">
      <xdr:nvCxnSpPr>
        <xdr:cNvPr id="524" name="直線コネクタ 523"/>
        <xdr:cNvCxnSpPr/>
      </xdr:nvCxnSpPr>
      <xdr:spPr>
        <a:xfrm flipV="1">
          <a:off x="14592300" y="624244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35973</xdr:rowOff>
    </xdr:from>
    <xdr:to>
      <xdr:col>76</xdr:col>
      <xdr:colOff>114300</xdr:colOff>
      <xdr:row>36</xdr:row>
      <xdr:rowOff>86627</xdr:rowOff>
    </xdr:to>
    <xdr:cxnSp macro="">
      <xdr:nvCxnSpPr>
        <xdr:cNvPr id="527" name="直線コネクタ 526"/>
        <xdr:cNvCxnSpPr/>
      </xdr:nvCxnSpPr>
      <xdr:spPr>
        <a:xfrm>
          <a:off x="13703300" y="6208173"/>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35973</xdr:rowOff>
    </xdr:from>
    <xdr:to>
      <xdr:col>71</xdr:col>
      <xdr:colOff>177800</xdr:colOff>
      <xdr:row>36</xdr:row>
      <xdr:rowOff>76702</xdr:rowOff>
    </xdr:to>
    <xdr:cxnSp macro="">
      <xdr:nvCxnSpPr>
        <xdr:cNvPr id="530" name="直線コネクタ 529"/>
        <xdr:cNvCxnSpPr/>
      </xdr:nvCxnSpPr>
      <xdr:spPr>
        <a:xfrm flipV="1">
          <a:off x="12814300" y="620817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47657</xdr:rowOff>
    </xdr:from>
    <xdr:to>
      <xdr:col>85</xdr:col>
      <xdr:colOff>177800</xdr:colOff>
      <xdr:row>35</xdr:row>
      <xdr:rowOff>149257</xdr:rowOff>
    </xdr:to>
    <xdr:sp macro="" textlink="">
      <xdr:nvSpPr>
        <xdr:cNvPr id="540" name="楕円 539"/>
        <xdr:cNvSpPr/>
      </xdr:nvSpPr>
      <xdr:spPr>
        <a:xfrm>
          <a:off x="16268700" y="60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70534</xdr:rowOff>
    </xdr:from>
    <xdr:ext cx="534377" cy="259045"/>
    <xdr:sp macro="" textlink="">
      <xdr:nvSpPr>
        <xdr:cNvPr id="541" name="消防費該当値テキスト"/>
        <xdr:cNvSpPr txBox="1"/>
      </xdr:nvSpPr>
      <xdr:spPr>
        <a:xfrm>
          <a:off x="16370300" y="58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19444</xdr:rowOff>
    </xdr:from>
    <xdr:to>
      <xdr:col>81</xdr:col>
      <xdr:colOff>101600</xdr:colOff>
      <xdr:row>36</xdr:row>
      <xdr:rowOff>121044</xdr:rowOff>
    </xdr:to>
    <xdr:sp macro="" textlink="">
      <xdr:nvSpPr>
        <xdr:cNvPr id="542" name="楕円 541"/>
        <xdr:cNvSpPr/>
      </xdr:nvSpPr>
      <xdr:spPr>
        <a:xfrm>
          <a:off x="15430500" y="6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137571</xdr:rowOff>
    </xdr:from>
    <xdr:ext cx="534377" cy="259045"/>
    <xdr:sp macro="" textlink="">
      <xdr:nvSpPr>
        <xdr:cNvPr id="543" name="テキスト ボックス 542"/>
        <xdr:cNvSpPr txBox="1"/>
      </xdr:nvSpPr>
      <xdr:spPr>
        <a:xfrm>
          <a:off x="15214111" y="59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35827</xdr:rowOff>
    </xdr:from>
    <xdr:to>
      <xdr:col>76</xdr:col>
      <xdr:colOff>165100</xdr:colOff>
      <xdr:row>36</xdr:row>
      <xdr:rowOff>137427</xdr:rowOff>
    </xdr:to>
    <xdr:sp macro="" textlink="">
      <xdr:nvSpPr>
        <xdr:cNvPr id="544" name="楕円 543"/>
        <xdr:cNvSpPr/>
      </xdr:nvSpPr>
      <xdr:spPr>
        <a:xfrm>
          <a:off x="14541500" y="62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153954</xdr:rowOff>
    </xdr:from>
    <xdr:ext cx="534377" cy="259045"/>
    <xdr:sp macro="" textlink="">
      <xdr:nvSpPr>
        <xdr:cNvPr id="545" name="テキスト ボックス 544"/>
        <xdr:cNvSpPr txBox="1"/>
      </xdr:nvSpPr>
      <xdr:spPr>
        <a:xfrm>
          <a:off x="14325111" y="598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156623</xdr:rowOff>
    </xdr:from>
    <xdr:to>
      <xdr:col>72</xdr:col>
      <xdr:colOff>38100</xdr:colOff>
      <xdr:row>36</xdr:row>
      <xdr:rowOff>86773</xdr:rowOff>
    </xdr:to>
    <xdr:sp macro="" textlink="">
      <xdr:nvSpPr>
        <xdr:cNvPr id="546" name="楕円 545"/>
        <xdr:cNvSpPr/>
      </xdr:nvSpPr>
      <xdr:spPr>
        <a:xfrm>
          <a:off x="13652500" y="61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103300</xdr:rowOff>
    </xdr:from>
    <xdr:ext cx="534377" cy="259045"/>
    <xdr:sp macro="" textlink="">
      <xdr:nvSpPr>
        <xdr:cNvPr id="547" name="テキスト ボックス 546"/>
        <xdr:cNvSpPr txBox="1"/>
      </xdr:nvSpPr>
      <xdr:spPr>
        <a:xfrm>
          <a:off x="13436111" y="59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25902</xdr:rowOff>
    </xdr:from>
    <xdr:to>
      <xdr:col>67</xdr:col>
      <xdr:colOff>101600</xdr:colOff>
      <xdr:row>36</xdr:row>
      <xdr:rowOff>127502</xdr:rowOff>
    </xdr:to>
    <xdr:sp macro="" textlink="">
      <xdr:nvSpPr>
        <xdr:cNvPr id="548" name="楕円 547"/>
        <xdr:cNvSpPr/>
      </xdr:nvSpPr>
      <xdr:spPr>
        <a:xfrm>
          <a:off x="12763500" y="61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144029</xdr:rowOff>
    </xdr:from>
    <xdr:ext cx="534377" cy="259045"/>
    <xdr:sp macro="" textlink="">
      <xdr:nvSpPr>
        <xdr:cNvPr id="549" name="テキスト ボックス 548"/>
        <xdr:cNvSpPr txBox="1"/>
      </xdr:nvSpPr>
      <xdr:spPr>
        <a:xfrm>
          <a:off x="12547111" y="59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69501</xdr:rowOff>
    </xdr:from>
    <xdr:to>
      <xdr:col>85</xdr:col>
      <xdr:colOff>127000</xdr:colOff>
      <xdr:row>56</xdr:row>
      <xdr:rowOff>132664</xdr:rowOff>
    </xdr:to>
    <xdr:cxnSp macro="">
      <xdr:nvCxnSpPr>
        <xdr:cNvPr id="576" name="直線コネクタ 575"/>
        <xdr:cNvCxnSpPr/>
      </xdr:nvCxnSpPr>
      <xdr:spPr>
        <a:xfrm>
          <a:off x="15481300" y="9670701"/>
          <a:ext cx="838200" cy="6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69501</xdr:rowOff>
    </xdr:from>
    <xdr:to>
      <xdr:col>81</xdr:col>
      <xdr:colOff>50800</xdr:colOff>
      <xdr:row>57</xdr:row>
      <xdr:rowOff>34841</xdr:rowOff>
    </xdr:to>
    <xdr:cxnSp macro="">
      <xdr:nvCxnSpPr>
        <xdr:cNvPr id="579" name="直線コネクタ 578"/>
        <xdr:cNvCxnSpPr/>
      </xdr:nvCxnSpPr>
      <xdr:spPr>
        <a:xfrm flipV="1">
          <a:off x="14592300" y="9670701"/>
          <a:ext cx="889000" cy="1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34841</xdr:rowOff>
    </xdr:from>
    <xdr:to>
      <xdr:col>76</xdr:col>
      <xdr:colOff>114300</xdr:colOff>
      <xdr:row>57</xdr:row>
      <xdr:rowOff>62639</xdr:rowOff>
    </xdr:to>
    <xdr:cxnSp macro="">
      <xdr:nvCxnSpPr>
        <xdr:cNvPr id="582" name="直線コネクタ 581"/>
        <xdr:cNvCxnSpPr/>
      </xdr:nvCxnSpPr>
      <xdr:spPr>
        <a:xfrm flipV="1">
          <a:off x="13703300" y="980749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57280</xdr:rowOff>
    </xdr:from>
    <xdr:to>
      <xdr:col>71</xdr:col>
      <xdr:colOff>177800</xdr:colOff>
      <xdr:row>57</xdr:row>
      <xdr:rowOff>62639</xdr:rowOff>
    </xdr:to>
    <xdr:cxnSp macro="">
      <xdr:nvCxnSpPr>
        <xdr:cNvPr id="585" name="直線コネクタ 584"/>
        <xdr:cNvCxnSpPr/>
      </xdr:nvCxnSpPr>
      <xdr:spPr>
        <a:xfrm>
          <a:off x="12814300" y="9829930"/>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81864</xdr:rowOff>
    </xdr:from>
    <xdr:to>
      <xdr:col>85</xdr:col>
      <xdr:colOff>177800</xdr:colOff>
      <xdr:row>57</xdr:row>
      <xdr:rowOff>12014</xdr:rowOff>
    </xdr:to>
    <xdr:sp macro="" textlink="">
      <xdr:nvSpPr>
        <xdr:cNvPr id="595" name="楕円 594"/>
        <xdr:cNvSpPr/>
      </xdr:nvSpPr>
      <xdr:spPr>
        <a:xfrm>
          <a:off x="16268700" y="96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60291</xdr:rowOff>
    </xdr:from>
    <xdr:ext cx="534377" cy="259045"/>
    <xdr:sp macro="" textlink="">
      <xdr:nvSpPr>
        <xdr:cNvPr id="596" name="教育費該当値テキスト"/>
        <xdr:cNvSpPr txBox="1"/>
      </xdr:nvSpPr>
      <xdr:spPr>
        <a:xfrm>
          <a:off x="16370300" y="96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18701</xdr:rowOff>
    </xdr:from>
    <xdr:to>
      <xdr:col>81</xdr:col>
      <xdr:colOff>101600</xdr:colOff>
      <xdr:row>56</xdr:row>
      <xdr:rowOff>120301</xdr:rowOff>
    </xdr:to>
    <xdr:sp macro="" textlink="">
      <xdr:nvSpPr>
        <xdr:cNvPr id="597" name="楕円 596"/>
        <xdr:cNvSpPr/>
      </xdr:nvSpPr>
      <xdr:spPr>
        <a:xfrm>
          <a:off x="15430500" y="96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136828</xdr:rowOff>
    </xdr:from>
    <xdr:ext cx="534377" cy="259045"/>
    <xdr:sp macro="" textlink="">
      <xdr:nvSpPr>
        <xdr:cNvPr id="598" name="テキスト ボックス 597"/>
        <xdr:cNvSpPr txBox="1"/>
      </xdr:nvSpPr>
      <xdr:spPr>
        <a:xfrm>
          <a:off x="15214111" y="93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155491</xdr:rowOff>
    </xdr:from>
    <xdr:to>
      <xdr:col>76</xdr:col>
      <xdr:colOff>165100</xdr:colOff>
      <xdr:row>57</xdr:row>
      <xdr:rowOff>85641</xdr:rowOff>
    </xdr:to>
    <xdr:sp macro="" textlink="">
      <xdr:nvSpPr>
        <xdr:cNvPr id="599" name="楕円 598"/>
        <xdr:cNvSpPr/>
      </xdr:nvSpPr>
      <xdr:spPr>
        <a:xfrm>
          <a:off x="14541500" y="97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76768</xdr:rowOff>
    </xdr:from>
    <xdr:ext cx="534377" cy="259045"/>
    <xdr:sp macro="" textlink="">
      <xdr:nvSpPr>
        <xdr:cNvPr id="600" name="テキスト ボックス 599"/>
        <xdr:cNvSpPr txBox="1"/>
      </xdr:nvSpPr>
      <xdr:spPr>
        <a:xfrm>
          <a:off x="14325111" y="984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11839</xdr:rowOff>
    </xdr:from>
    <xdr:to>
      <xdr:col>72</xdr:col>
      <xdr:colOff>38100</xdr:colOff>
      <xdr:row>57</xdr:row>
      <xdr:rowOff>113439</xdr:rowOff>
    </xdr:to>
    <xdr:sp macro="" textlink="">
      <xdr:nvSpPr>
        <xdr:cNvPr id="601" name="楕円 600"/>
        <xdr:cNvSpPr/>
      </xdr:nvSpPr>
      <xdr:spPr>
        <a:xfrm>
          <a:off x="13652500" y="97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104566</xdr:rowOff>
    </xdr:from>
    <xdr:ext cx="534377" cy="259045"/>
    <xdr:sp macro="" textlink="">
      <xdr:nvSpPr>
        <xdr:cNvPr id="602" name="テキスト ボックス 601"/>
        <xdr:cNvSpPr txBox="1"/>
      </xdr:nvSpPr>
      <xdr:spPr>
        <a:xfrm>
          <a:off x="13436111" y="98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6480</xdr:rowOff>
    </xdr:from>
    <xdr:to>
      <xdr:col>67</xdr:col>
      <xdr:colOff>101600</xdr:colOff>
      <xdr:row>57</xdr:row>
      <xdr:rowOff>108080</xdr:rowOff>
    </xdr:to>
    <xdr:sp macro="" textlink="">
      <xdr:nvSpPr>
        <xdr:cNvPr id="603" name="楕円 602"/>
        <xdr:cNvSpPr/>
      </xdr:nvSpPr>
      <xdr:spPr>
        <a:xfrm>
          <a:off x="12763500" y="97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99207</xdr:rowOff>
    </xdr:from>
    <xdr:ext cx="534377" cy="259045"/>
    <xdr:sp macro="" textlink="">
      <xdr:nvSpPr>
        <xdr:cNvPr id="604" name="テキスト ボックス 603"/>
        <xdr:cNvSpPr txBox="1"/>
      </xdr:nvSpPr>
      <xdr:spPr>
        <a:xfrm>
          <a:off x="12547111" y="98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130905</xdr:rowOff>
    </xdr:from>
    <xdr:to>
      <xdr:col>85</xdr:col>
      <xdr:colOff>127000</xdr:colOff>
      <xdr:row>77</xdr:row>
      <xdr:rowOff>159434</xdr:rowOff>
    </xdr:to>
    <xdr:cxnSp macro="">
      <xdr:nvCxnSpPr>
        <xdr:cNvPr id="629" name="直線コネクタ 628"/>
        <xdr:cNvCxnSpPr/>
      </xdr:nvCxnSpPr>
      <xdr:spPr>
        <a:xfrm>
          <a:off x="15481300" y="13332555"/>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15531</xdr:rowOff>
    </xdr:from>
    <xdr:to>
      <xdr:col>81</xdr:col>
      <xdr:colOff>50800</xdr:colOff>
      <xdr:row>77</xdr:row>
      <xdr:rowOff>130905</xdr:rowOff>
    </xdr:to>
    <xdr:cxnSp macro="">
      <xdr:nvCxnSpPr>
        <xdr:cNvPr id="632" name="直線コネクタ 631"/>
        <xdr:cNvCxnSpPr/>
      </xdr:nvCxnSpPr>
      <xdr:spPr>
        <a:xfrm>
          <a:off x="14592300" y="13217181"/>
          <a:ext cx="889000" cy="1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15531</xdr:rowOff>
    </xdr:from>
    <xdr:to>
      <xdr:col>76</xdr:col>
      <xdr:colOff>114300</xdr:colOff>
      <xdr:row>77</xdr:row>
      <xdr:rowOff>152781</xdr:rowOff>
    </xdr:to>
    <xdr:cxnSp macro="">
      <xdr:nvCxnSpPr>
        <xdr:cNvPr id="635" name="直線コネクタ 634"/>
        <xdr:cNvCxnSpPr/>
      </xdr:nvCxnSpPr>
      <xdr:spPr>
        <a:xfrm flipV="1">
          <a:off x="13703300" y="13217181"/>
          <a:ext cx="889000" cy="1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11976</xdr:rowOff>
    </xdr:from>
    <xdr:to>
      <xdr:col>71</xdr:col>
      <xdr:colOff>177800</xdr:colOff>
      <xdr:row>77</xdr:row>
      <xdr:rowOff>152781</xdr:rowOff>
    </xdr:to>
    <xdr:cxnSp macro="">
      <xdr:nvCxnSpPr>
        <xdr:cNvPr id="638" name="直線コネクタ 637"/>
        <xdr:cNvCxnSpPr/>
      </xdr:nvCxnSpPr>
      <xdr:spPr>
        <a:xfrm>
          <a:off x="12814300" y="13213626"/>
          <a:ext cx="889000" cy="1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108634</xdr:rowOff>
    </xdr:from>
    <xdr:to>
      <xdr:col>85</xdr:col>
      <xdr:colOff>177800</xdr:colOff>
      <xdr:row>78</xdr:row>
      <xdr:rowOff>38784</xdr:rowOff>
    </xdr:to>
    <xdr:sp macro="" textlink="">
      <xdr:nvSpPr>
        <xdr:cNvPr id="648" name="楕円 647"/>
        <xdr:cNvSpPr/>
      </xdr:nvSpPr>
      <xdr:spPr>
        <a:xfrm>
          <a:off x="16268700" y="133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80105</xdr:rowOff>
    </xdr:from>
    <xdr:to>
      <xdr:col>81</xdr:col>
      <xdr:colOff>101600</xdr:colOff>
      <xdr:row>78</xdr:row>
      <xdr:rowOff>10255</xdr:rowOff>
    </xdr:to>
    <xdr:sp macro="" textlink="">
      <xdr:nvSpPr>
        <xdr:cNvPr id="650" name="楕円 649"/>
        <xdr:cNvSpPr/>
      </xdr:nvSpPr>
      <xdr:spPr>
        <a:xfrm>
          <a:off x="15430500" y="132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1382</xdr:rowOff>
    </xdr:from>
    <xdr:ext cx="534377" cy="259045"/>
    <xdr:sp macro="" textlink="">
      <xdr:nvSpPr>
        <xdr:cNvPr id="651" name="テキスト ボックス 650"/>
        <xdr:cNvSpPr txBox="1"/>
      </xdr:nvSpPr>
      <xdr:spPr>
        <a:xfrm>
          <a:off x="15214111" y="133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136181</xdr:rowOff>
    </xdr:from>
    <xdr:to>
      <xdr:col>76</xdr:col>
      <xdr:colOff>165100</xdr:colOff>
      <xdr:row>77</xdr:row>
      <xdr:rowOff>66331</xdr:rowOff>
    </xdr:to>
    <xdr:sp macro="" textlink="">
      <xdr:nvSpPr>
        <xdr:cNvPr id="652" name="楕円 651"/>
        <xdr:cNvSpPr/>
      </xdr:nvSpPr>
      <xdr:spPr>
        <a:xfrm>
          <a:off x="14541500" y="131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82857</xdr:rowOff>
    </xdr:from>
    <xdr:ext cx="534377" cy="259045"/>
    <xdr:sp macro="" textlink="">
      <xdr:nvSpPr>
        <xdr:cNvPr id="653" name="テキスト ボックス 652"/>
        <xdr:cNvSpPr txBox="1"/>
      </xdr:nvSpPr>
      <xdr:spPr>
        <a:xfrm>
          <a:off x="14325111" y="129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101981</xdr:rowOff>
    </xdr:from>
    <xdr:to>
      <xdr:col>72</xdr:col>
      <xdr:colOff>38100</xdr:colOff>
      <xdr:row>78</xdr:row>
      <xdr:rowOff>32131</xdr:rowOff>
    </xdr:to>
    <xdr:sp macro="" textlink="">
      <xdr:nvSpPr>
        <xdr:cNvPr id="654" name="楕円 653"/>
        <xdr:cNvSpPr/>
      </xdr:nvSpPr>
      <xdr:spPr>
        <a:xfrm>
          <a:off x="13652500" y="133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23258</xdr:rowOff>
    </xdr:from>
    <xdr:ext cx="469744" cy="259045"/>
    <xdr:sp macro="" textlink="">
      <xdr:nvSpPr>
        <xdr:cNvPr id="655" name="テキスト ボックス 654"/>
        <xdr:cNvSpPr txBox="1"/>
      </xdr:nvSpPr>
      <xdr:spPr>
        <a:xfrm>
          <a:off x="13468428" y="1339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132626</xdr:rowOff>
    </xdr:from>
    <xdr:to>
      <xdr:col>67</xdr:col>
      <xdr:colOff>101600</xdr:colOff>
      <xdr:row>77</xdr:row>
      <xdr:rowOff>62776</xdr:rowOff>
    </xdr:to>
    <xdr:sp macro="" textlink="">
      <xdr:nvSpPr>
        <xdr:cNvPr id="656" name="楕円 655"/>
        <xdr:cNvSpPr/>
      </xdr:nvSpPr>
      <xdr:spPr>
        <a:xfrm>
          <a:off x="12763500" y="131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79302</xdr:rowOff>
    </xdr:from>
    <xdr:ext cx="534377" cy="259045"/>
    <xdr:sp macro="" textlink="">
      <xdr:nvSpPr>
        <xdr:cNvPr id="657" name="テキスト ボックス 656"/>
        <xdr:cNvSpPr txBox="1"/>
      </xdr:nvSpPr>
      <xdr:spPr>
        <a:xfrm>
          <a:off x="12547111" y="129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117517</xdr:rowOff>
    </xdr:from>
    <xdr:to>
      <xdr:col>85</xdr:col>
      <xdr:colOff>127000</xdr:colOff>
      <xdr:row>95</xdr:row>
      <xdr:rowOff>117754</xdr:rowOff>
    </xdr:to>
    <xdr:cxnSp macro="">
      <xdr:nvCxnSpPr>
        <xdr:cNvPr id="684" name="直線コネクタ 683"/>
        <xdr:cNvCxnSpPr/>
      </xdr:nvCxnSpPr>
      <xdr:spPr>
        <a:xfrm flipV="1">
          <a:off x="15481300" y="16405267"/>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117754</xdr:rowOff>
    </xdr:from>
    <xdr:to>
      <xdr:col>81</xdr:col>
      <xdr:colOff>50800</xdr:colOff>
      <xdr:row>95</xdr:row>
      <xdr:rowOff>134858</xdr:rowOff>
    </xdr:to>
    <xdr:cxnSp macro="">
      <xdr:nvCxnSpPr>
        <xdr:cNvPr id="687" name="直線コネクタ 686"/>
        <xdr:cNvCxnSpPr/>
      </xdr:nvCxnSpPr>
      <xdr:spPr>
        <a:xfrm flipV="1">
          <a:off x="14592300" y="16405504"/>
          <a:ext cx="889000" cy="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134858</xdr:rowOff>
    </xdr:from>
    <xdr:to>
      <xdr:col>76</xdr:col>
      <xdr:colOff>114300</xdr:colOff>
      <xdr:row>95</xdr:row>
      <xdr:rowOff>152510</xdr:rowOff>
    </xdr:to>
    <xdr:cxnSp macro="">
      <xdr:nvCxnSpPr>
        <xdr:cNvPr id="690" name="直線コネクタ 689"/>
        <xdr:cNvCxnSpPr/>
      </xdr:nvCxnSpPr>
      <xdr:spPr>
        <a:xfrm flipV="1">
          <a:off x="13703300" y="16422608"/>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152510</xdr:rowOff>
    </xdr:from>
    <xdr:to>
      <xdr:col>71</xdr:col>
      <xdr:colOff>177800</xdr:colOff>
      <xdr:row>96</xdr:row>
      <xdr:rowOff>17952</xdr:rowOff>
    </xdr:to>
    <xdr:cxnSp macro="">
      <xdr:nvCxnSpPr>
        <xdr:cNvPr id="693" name="直線コネクタ 692"/>
        <xdr:cNvCxnSpPr/>
      </xdr:nvCxnSpPr>
      <xdr:spPr>
        <a:xfrm flipV="1">
          <a:off x="12814300" y="16440260"/>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66717</xdr:rowOff>
    </xdr:from>
    <xdr:to>
      <xdr:col>85</xdr:col>
      <xdr:colOff>177800</xdr:colOff>
      <xdr:row>95</xdr:row>
      <xdr:rowOff>168317</xdr:rowOff>
    </xdr:to>
    <xdr:sp macro="" textlink="">
      <xdr:nvSpPr>
        <xdr:cNvPr id="703" name="楕円 702"/>
        <xdr:cNvSpPr/>
      </xdr:nvSpPr>
      <xdr:spPr>
        <a:xfrm>
          <a:off x="16268700" y="16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89594</xdr:rowOff>
    </xdr:from>
    <xdr:ext cx="599010" cy="259045"/>
    <xdr:sp macro="" textlink="">
      <xdr:nvSpPr>
        <xdr:cNvPr id="704" name="公債費該当値テキスト"/>
        <xdr:cNvSpPr txBox="1"/>
      </xdr:nvSpPr>
      <xdr:spPr>
        <a:xfrm>
          <a:off x="16370300" y="1620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66954</xdr:rowOff>
    </xdr:from>
    <xdr:to>
      <xdr:col>81</xdr:col>
      <xdr:colOff>101600</xdr:colOff>
      <xdr:row>95</xdr:row>
      <xdr:rowOff>168554</xdr:rowOff>
    </xdr:to>
    <xdr:sp macro="" textlink="">
      <xdr:nvSpPr>
        <xdr:cNvPr id="705" name="楕円 704"/>
        <xdr:cNvSpPr/>
      </xdr:nvSpPr>
      <xdr:spPr>
        <a:xfrm>
          <a:off x="15430500" y="163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13631</xdr:rowOff>
    </xdr:from>
    <xdr:ext cx="599010" cy="259045"/>
    <xdr:sp macro="" textlink="">
      <xdr:nvSpPr>
        <xdr:cNvPr id="706" name="テキスト ボックス 705"/>
        <xdr:cNvSpPr txBox="1"/>
      </xdr:nvSpPr>
      <xdr:spPr>
        <a:xfrm>
          <a:off x="15181795" y="161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84058</xdr:rowOff>
    </xdr:from>
    <xdr:to>
      <xdr:col>76</xdr:col>
      <xdr:colOff>165100</xdr:colOff>
      <xdr:row>96</xdr:row>
      <xdr:rowOff>14208</xdr:rowOff>
    </xdr:to>
    <xdr:sp macro="" textlink="">
      <xdr:nvSpPr>
        <xdr:cNvPr id="707" name="楕円 706"/>
        <xdr:cNvSpPr/>
      </xdr:nvSpPr>
      <xdr:spPr>
        <a:xfrm>
          <a:off x="14541500" y="1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30735</xdr:rowOff>
    </xdr:from>
    <xdr:ext cx="599010" cy="259045"/>
    <xdr:sp macro="" textlink="">
      <xdr:nvSpPr>
        <xdr:cNvPr id="708" name="テキスト ボックス 707"/>
        <xdr:cNvSpPr txBox="1"/>
      </xdr:nvSpPr>
      <xdr:spPr>
        <a:xfrm>
          <a:off x="14292795" y="1614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101710</xdr:rowOff>
    </xdr:from>
    <xdr:to>
      <xdr:col>72</xdr:col>
      <xdr:colOff>38100</xdr:colOff>
      <xdr:row>96</xdr:row>
      <xdr:rowOff>31860</xdr:rowOff>
    </xdr:to>
    <xdr:sp macro="" textlink="">
      <xdr:nvSpPr>
        <xdr:cNvPr id="709" name="楕円 708"/>
        <xdr:cNvSpPr/>
      </xdr:nvSpPr>
      <xdr:spPr>
        <a:xfrm>
          <a:off x="13652500" y="16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48387</xdr:rowOff>
    </xdr:from>
    <xdr:ext cx="599010" cy="259045"/>
    <xdr:sp macro="" textlink="">
      <xdr:nvSpPr>
        <xdr:cNvPr id="710" name="テキスト ボックス 709"/>
        <xdr:cNvSpPr txBox="1"/>
      </xdr:nvSpPr>
      <xdr:spPr>
        <a:xfrm>
          <a:off x="13403795" y="161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138602</xdr:rowOff>
    </xdr:from>
    <xdr:to>
      <xdr:col>67</xdr:col>
      <xdr:colOff>101600</xdr:colOff>
      <xdr:row>96</xdr:row>
      <xdr:rowOff>68752</xdr:rowOff>
    </xdr:to>
    <xdr:sp macro="" textlink="">
      <xdr:nvSpPr>
        <xdr:cNvPr id="711" name="楕円 710"/>
        <xdr:cNvSpPr/>
      </xdr:nvSpPr>
      <xdr:spPr>
        <a:xfrm>
          <a:off x="12763500" y="164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85279</xdr:rowOff>
    </xdr:from>
    <xdr:ext cx="599010" cy="259045"/>
    <xdr:sp macro="" textlink="">
      <xdr:nvSpPr>
        <xdr:cNvPr id="712" name="テキスト ボックス 711"/>
        <xdr:cNvSpPr txBox="1"/>
      </xdr:nvSpPr>
      <xdr:spPr>
        <a:xfrm>
          <a:off x="12514795" y="1620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201,061</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円であり、類似団体平均値と比べて高い水準にある。これは、東西に長い地勢のため</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つの保育園を保有していることが大きな要因である。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123,568</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円であり、類似団体平均値と比べて高い水準にある。これは、水道事業会計への補助金・出資金の存在や、平成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年度から報徳病院の診療所化により企業会計を廃止し一般会計へ編入したことよる経費が加わっていることが大きな要因である。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48,284</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円であり、類似団体平均値と比べて高い水準にある。これは、コロナ禍の影響を受けた町内経済への対策事業を実施したことが大きな要因である。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53,165</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円であり、類似団体平均値と比べて高い水準にある。これは、当町の地勢上、町域が東西に広く消防行政にかかる効率性が低いことが大きな要因である。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117,352</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円であり、類似団体平均値と比べて高い水準にある。これは、合併以降、積極的に公共施設やインフラの整備を行なってきたことが要因である。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実質単年度収支については、若干の黒字となり、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年ぶりに財政調整基金の取崩をする必要がなかった。</a:t>
          </a:r>
        </a:p>
        <a:p>
          <a:r>
            <a:rPr kumimoji="1" lang="ja-JP" altLang="en-US" sz="1400">
              <a:latin typeface="ＭＳ ゴシック" pitchFamily="49" charset="-128"/>
              <a:ea typeface="ＭＳ ゴシック" pitchFamily="49" charset="-128"/>
            </a:rPr>
            <a:t>　財政調整基金の残高は令和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千万円であるが、財政計画では、令和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千万円まで落ち込む見通しとなっていることから、今後は、事業の選択と集中により、適正な財政運営を図るとともに、平成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年度から着手した「財政改善への取組み」を推進する。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で赤字を出していないものの、水道事業会計や生活排水処理事業特別会計では、法定外繰入に頼る状況にあるため、いずれの事業も使用料の値上げや施設の長寿命化など経営効率の向上に関する検討が必要である。</a:t>
          </a:r>
        </a:p>
        <a:p>
          <a:r>
            <a:rPr kumimoji="1" lang="ja-JP" altLang="en-US" sz="1400">
              <a:latin typeface="ＭＳ ゴシック" pitchFamily="49" charset="-128"/>
              <a:ea typeface="ＭＳ ゴシック" pitchFamily="49" charset="-128"/>
            </a:rPr>
            <a:t>　また、国民健康保険事業特別会計では、平成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年度に国民健康保険税の引上げを行った。ただし保険給付費は減少傾向となったが、被保険者数の減少によるものであり、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人当たりの保険給付費減少に向けて、健康を維持するための健康づくり事業や各種検診事業を推進し、医療費の抑制に努める必要がある。</a:t>
          </a:r>
        </a:p>
        <a:p>
          <a:r>
            <a:rPr kumimoji="1" lang="ja-JP" altLang="en-US" sz="1400">
              <a:latin typeface="ＭＳ ゴシック" pitchFamily="49" charset="-128"/>
              <a:ea typeface="ＭＳ ゴシック" pitchFamily="49" charset="-128"/>
            </a:rPr>
            <a:t>　また、介護保険事業特別会計では、認定者が増加傾向であり、それに伴い給付費も増加が見込まれる。今後は、給付費の抑制を図るべく、新しい介護予防・日常生活支援総合事業を推進していく必要がある。</a:t>
          </a:r>
        </a:p>
        <a:p>
          <a:r>
            <a:rPr kumimoji="1" lang="ja-JP" altLang="en-US" sz="1400">
              <a:latin typeface="ＭＳ ゴシック" pitchFamily="49" charset="-128"/>
              <a:ea typeface="ＭＳ ゴシック" pitchFamily="49" charset="-128"/>
            </a:rPr>
            <a:t>　この他の会計においても、適正な利用者負担を求めるなど税収の確保と、行政のスリム化等を図り、持続可能な財政運営に努める必要がある。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8318866</v>
      </c>
      <c r="BO4" s="433"/>
      <c r="BP4" s="433"/>
      <c r="BQ4" s="433"/>
      <c r="BR4" s="433"/>
      <c r="BS4" s="433"/>
      <c r="BT4" s="433"/>
      <c r="BU4" s="434"/>
      <c r="BV4" s="432">
        <v>7015845</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3.3</v>
      </c>
      <c r="CU4" s="439"/>
      <c r="CV4" s="439"/>
      <c r="CW4" s="439"/>
      <c r="CX4" s="439"/>
      <c r="CY4" s="439"/>
      <c r="CZ4" s="439"/>
      <c r="DA4" s="440"/>
      <c r="DB4" s="438">
        <v>3.4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8144253</v>
      </c>
      <c r="BO5" s="470"/>
      <c r="BP5" s="470"/>
      <c r="BQ5" s="470"/>
      <c r="BR5" s="470"/>
      <c r="BS5" s="470"/>
      <c r="BT5" s="470"/>
      <c r="BU5" s="471"/>
      <c r="BV5" s="469">
        <v>6818246</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89.1</v>
      </c>
      <c r="CU5" s="467"/>
      <c r="CV5" s="467"/>
      <c r="CW5" s="467"/>
      <c r="CX5" s="467"/>
      <c r="CY5" s="467"/>
      <c r="CZ5" s="467"/>
      <c r="DA5" s="468"/>
      <c r="DB5" s="466">
        <v>91.7</v>
      </c>
      <c r="DC5" s="467"/>
      <c r="DD5" s="467"/>
      <c r="DE5" s="467"/>
      <c r="DF5" s="467"/>
      <c r="DG5" s="467"/>
      <c r="DH5" s="467"/>
      <c r="DI5" s="468"/>
      <c r="DJ5" s="186"/>
      <c r="DK5" s="186"/>
      <c r="DL5" s="186"/>
      <c r="DM5" s="186"/>
      <c r="DN5" s="186"/>
      <c r="DO5" s="186"/>
    </row>
    <row r="6" spans="1:119" ht="18.75" customHeight="1">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100</v>
      </c>
      <c r="AV6" s="502"/>
      <c r="AW6" s="502"/>
      <c r="AX6" s="502"/>
      <c r="AY6" s="503" t="s">
        <v>101</v>
      </c>
      <c r="AZ6" s="504"/>
      <c r="BA6" s="504"/>
      <c r="BB6" s="504"/>
      <c r="BC6" s="504"/>
      <c r="BD6" s="504"/>
      <c r="BE6" s="504"/>
      <c r="BF6" s="504"/>
      <c r="BG6" s="504"/>
      <c r="BH6" s="504"/>
      <c r="BI6" s="504"/>
      <c r="BJ6" s="504"/>
      <c r="BK6" s="504"/>
      <c r="BL6" s="504"/>
      <c r="BM6" s="505"/>
      <c r="BN6" s="469">
        <v>174613</v>
      </c>
      <c r="BO6" s="470"/>
      <c r="BP6" s="470"/>
      <c r="BQ6" s="470"/>
      <c r="BR6" s="470"/>
      <c r="BS6" s="470"/>
      <c r="BT6" s="470"/>
      <c r="BU6" s="471"/>
      <c r="BV6" s="469">
        <v>197599</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91.7</v>
      </c>
      <c r="CU6" s="507"/>
      <c r="CV6" s="507"/>
      <c r="CW6" s="507"/>
      <c r="CX6" s="507"/>
      <c r="CY6" s="507"/>
      <c r="CZ6" s="507"/>
      <c r="DA6" s="508"/>
      <c r="DB6" s="506">
        <v>94.6</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11492</v>
      </c>
      <c r="BO7" s="470"/>
      <c r="BP7" s="470"/>
      <c r="BQ7" s="470"/>
      <c r="BR7" s="470"/>
      <c r="BS7" s="470"/>
      <c r="BT7" s="470"/>
      <c r="BU7" s="471"/>
      <c r="BV7" s="469">
        <v>37950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4924593</v>
      </c>
      <c r="CU7" s="470"/>
      <c r="CV7" s="470"/>
      <c r="CW7" s="470"/>
      <c r="CX7" s="470"/>
      <c r="CY7" s="470"/>
      <c r="CZ7" s="470"/>
      <c r="DA7" s="471"/>
      <c r="DB7" s="469">
        <v>4740644</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163121</v>
      </c>
      <c r="BO8" s="470"/>
      <c r="BP8" s="470"/>
      <c r="BQ8" s="470"/>
      <c r="BR8" s="470"/>
      <c r="BS8" s="470"/>
      <c r="BT8" s="470"/>
      <c r="BU8" s="471"/>
      <c r="BV8" s="469">
        <v>159649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0.25</v>
      </c>
      <c r="CU8" s="510"/>
      <c r="CV8" s="510"/>
      <c r="CW8" s="510"/>
      <c r="CX8" s="510"/>
      <c r="CY8" s="510"/>
      <c r="CZ8" s="510"/>
      <c r="DA8" s="511"/>
      <c r="DB8" s="509">
        <v>0.25</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8668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3472</v>
      </c>
      <c r="BO9" s="470"/>
      <c r="BP9" s="470"/>
      <c r="BQ9" s="470"/>
      <c r="BR9" s="470"/>
      <c r="BS9" s="470"/>
      <c r="BT9" s="470"/>
      <c r="BU9" s="471"/>
      <c r="BV9" s="469">
        <v>28691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17.5</v>
      </c>
      <c r="CU9" s="467"/>
      <c r="CV9" s="467"/>
      <c r="CW9" s="467"/>
      <c r="CX9" s="467"/>
      <c r="CY9" s="467"/>
      <c r="CZ9" s="467"/>
      <c r="DA9" s="468"/>
      <c r="DB9" s="466">
        <v>19.600000000000001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9557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4898</v>
      </c>
      <c r="BO10" s="470"/>
      <c r="BP10" s="470"/>
      <c r="BQ10" s="470"/>
      <c r="BR10" s="470"/>
      <c r="BS10" s="470"/>
      <c r="BT10" s="470"/>
      <c r="BU10" s="471"/>
      <c r="BV10" s="469">
        <v>584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8956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44337</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8857</v>
      </c>
      <c r="S13" s="554"/>
      <c r="T13" s="554"/>
      <c r="U13" s="554"/>
      <c r="V13" s="555"/>
      <c r="W13" s="485" t="s">
        <v>140</v>
      </c>
      <c r="X13" s="486"/>
      <c r="Y13" s="486"/>
      <c r="Z13" s="486"/>
      <c r="AA13" s="486"/>
      <c r="AB13" s="476"/>
      <c r="AC13" s="520">
        <v>350</v>
      </c>
      <c r="AD13" s="521"/>
      <c r="AE13" s="521"/>
      <c r="AF13" s="521"/>
      <c r="AG13" s="563"/>
      <c r="AH13" s="520">
        <v>386</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8370</v>
      </c>
      <c r="BO13" s="470"/>
      <c r="BP13" s="470"/>
      <c r="BQ13" s="470"/>
      <c r="BR13" s="470"/>
      <c r="BS13" s="470"/>
      <c r="BT13" s="470"/>
      <c r="BU13" s="471"/>
      <c r="BV13" s="469">
        <v>-15062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8.5</v>
      </c>
      <c r="CU13" s="467"/>
      <c r="CV13" s="467"/>
      <c r="CW13" s="467"/>
      <c r="CX13" s="467"/>
      <c r="CY13" s="467"/>
      <c r="CZ13" s="467"/>
      <c r="DA13" s="468"/>
      <c r="DB13" s="466">
        <v>9.1999999999999993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9175</v>
      </c>
      <c r="S14" s="554"/>
      <c r="T14" s="554"/>
      <c r="U14" s="554"/>
      <c r="V14" s="555"/>
      <c r="W14" s="459"/>
      <c r="X14" s="460"/>
      <c r="Y14" s="460"/>
      <c r="Z14" s="460"/>
      <c r="AA14" s="460"/>
      <c r="AB14" s="449"/>
      <c r="AC14" s="556">
        <v>8.1999999999999993</v>
      </c>
      <c r="AD14" s="557"/>
      <c r="AE14" s="557"/>
      <c r="AF14" s="557"/>
      <c r="AG14" s="558"/>
      <c r="AH14" s="556">
        <v>8.4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28.1</v>
      </c>
      <c r="CU14" s="568"/>
      <c r="CV14" s="568"/>
      <c r="CW14" s="568"/>
      <c r="CX14" s="568"/>
      <c r="CY14" s="568"/>
      <c r="CZ14" s="568"/>
      <c r="DA14" s="569"/>
      <c r="DB14" s="567">
        <v>38.200000000000003</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9072</v>
      </c>
      <c r="S15" s="554"/>
      <c r="T15" s="554"/>
      <c r="U15" s="554"/>
      <c r="V15" s="555"/>
      <c r="W15" s="485" t="s">
        <v>148</v>
      </c>
      <c r="X15" s="486"/>
      <c r="Y15" s="486"/>
      <c r="Z15" s="486"/>
      <c r="AA15" s="486"/>
      <c r="AB15" s="476"/>
      <c r="AC15" s="520">
        <v>1206</v>
      </c>
      <c r="AD15" s="521"/>
      <c r="AE15" s="521"/>
      <c r="AF15" s="521"/>
      <c r="AG15" s="563"/>
      <c r="AH15" s="520">
        <v>1442</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1113706</v>
      </c>
      <c r="BO15" s="433"/>
      <c r="BP15" s="433"/>
      <c r="BQ15" s="433"/>
      <c r="BR15" s="433"/>
      <c r="BS15" s="433"/>
      <c r="BT15" s="433"/>
      <c r="BU15" s="434"/>
      <c r="BV15" s="432">
        <v>1054363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28.2</v>
      </c>
      <c r="AD16" s="557"/>
      <c r="AE16" s="557"/>
      <c r="AF16" s="557"/>
      <c r="AG16" s="558"/>
      <c r="AH16" s="556">
        <v>31.2</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4497844</v>
      </c>
      <c r="BO16" s="470"/>
      <c r="BP16" s="470"/>
      <c r="BQ16" s="470"/>
      <c r="BR16" s="470"/>
      <c r="BS16" s="470"/>
      <c r="BT16" s="470"/>
      <c r="BU16" s="471"/>
      <c r="BV16" s="469">
        <v>4266054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152</v>
      </c>
      <c r="S17" s="574"/>
      <c r="T17" s="574"/>
      <c r="U17" s="574"/>
      <c r="V17" s="575"/>
      <c r="W17" s="485" t="s">
        <v>155</v>
      </c>
      <c r="X17" s="486"/>
      <c r="Y17" s="486"/>
      <c r="Z17" s="486"/>
      <c r="AA17" s="486"/>
      <c r="AB17" s="476"/>
      <c r="AC17" s="520">
        <v>2723</v>
      </c>
      <c r="AD17" s="521"/>
      <c r="AE17" s="521"/>
      <c r="AF17" s="521"/>
      <c r="AG17" s="563"/>
      <c r="AH17" s="520">
        <v>2792</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1376883</v>
      </c>
      <c r="BO17" s="470"/>
      <c r="BP17" s="470"/>
      <c r="BQ17" s="470"/>
      <c r="BR17" s="470"/>
      <c r="BS17" s="470"/>
      <c r="BT17" s="470"/>
      <c r="BU17" s="471"/>
      <c r="BV17" s="469">
        <v>1327806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362.86</v>
      </c>
      <c r="M18" s="585"/>
      <c r="N18" s="585"/>
      <c r="O18" s="585"/>
      <c r="P18" s="585"/>
      <c r="Q18" s="585"/>
      <c r="R18" s="586"/>
      <c r="S18" s="586"/>
      <c r="T18" s="586"/>
      <c r="U18" s="586"/>
      <c r="V18" s="587"/>
      <c r="W18" s="487"/>
      <c r="X18" s="488"/>
      <c r="Y18" s="488"/>
      <c r="Z18" s="488"/>
      <c r="AA18" s="488"/>
      <c r="AB18" s="479"/>
      <c r="AC18" s="588">
        <v>63.6</v>
      </c>
      <c r="AD18" s="589"/>
      <c r="AE18" s="589"/>
      <c r="AF18" s="589"/>
      <c r="AG18" s="590"/>
      <c r="AH18" s="588">
        <v>60.4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4475519</v>
      </c>
      <c r="BO18" s="470"/>
      <c r="BP18" s="470"/>
      <c r="BQ18" s="470"/>
      <c r="BR18" s="470"/>
      <c r="BS18" s="470"/>
      <c r="BT18" s="470"/>
      <c r="BU18" s="471"/>
      <c r="BV18" s="469">
        <v>4447674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24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6015527</v>
      </c>
      <c r="BO19" s="470"/>
      <c r="BP19" s="470"/>
      <c r="BQ19" s="470"/>
      <c r="BR19" s="470"/>
      <c r="BS19" s="470"/>
      <c r="BT19" s="470"/>
      <c r="BU19" s="471"/>
      <c r="BV19" s="469">
        <v>5480914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3639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7976146</v>
      </c>
      <c r="BO23" s="470"/>
      <c r="BP23" s="470"/>
      <c r="BQ23" s="470"/>
      <c r="BR23" s="470"/>
      <c r="BS23" s="470"/>
      <c r="BT23" s="470"/>
      <c r="BU23" s="471"/>
      <c r="BV23" s="469">
        <v>8405771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7410</v>
      </c>
      <c r="R24" s="521"/>
      <c r="S24" s="521"/>
      <c r="T24" s="521"/>
      <c r="U24" s="521"/>
      <c r="V24" s="563"/>
      <c r="W24" s="622"/>
      <c r="X24" s="610"/>
      <c r="Y24" s="611"/>
      <c r="Z24" s="519" t="s">
        <v>171</v>
      </c>
      <c r="AA24" s="499"/>
      <c r="AB24" s="499"/>
      <c r="AC24" s="499"/>
      <c r="AD24" s="499"/>
      <c r="AE24" s="499"/>
      <c r="AF24" s="499"/>
      <c r="AG24" s="500"/>
      <c r="AH24" s="520">
        <v>155</v>
      </c>
      <c r="AI24" s="521"/>
      <c r="AJ24" s="521"/>
      <c r="AK24" s="521"/>
      <c r="AL24" s="563"/>
      <c r="AM24" s="520">
        <v>451825</v>
      </c>
      <c r="AN24" s="521"/>
      <c r="AO24" s="521"/>
      <c r="AP24" s="521"/>
      <c r="AQ24" s="521"/>
      <c r="AR24" s="563"/>
      <c r="AS24" s="520">
        <v>2915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6003221</v>
      </c>
      <c r="BO24" s="470"/>
      <c r="BP24" s="470"/>
      <c r="BQ24" s="470"/>
      <c r="BR24" s="470"/>
      <c r="BS24" s="470"/>
      <c r="BT24" s="470"/>
      <c r="BU24" s="471"/>
      <c r="BV24" s="469">
        <v>6178181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5620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129</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38520</v>
      </c>
      <c r="BO25" s="433"/>
      <c r="BP25" s="433"/>
      <c r="BQ25" s="433"/>
      <c r="BR25" s="433"/>
      <c r="BS25" s="433"/>
      <c r="BT25" s="433"/>
      <c r="BU25" s="434"/>
      <c r="BV25" s="432">
        <v>47403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5130</v>
      </c>
      <c r="R26" s="521"/>
      <c r="S26" s="521"/>
      <c r="T26" s="521"/>
      <c r="U26" s="521"/>
      <c r="V26" s="563"/>
      <c r="W26" s="622"/>
      <c r="X26" s="610"/>
      <c r="Y26" s="611"/>
      <c r="Z26" s="519" t="s">
        <v>178</v>
      </c>
      <c r="AA26" s="632"/>
      <c r="AB26" s="632"/>
      <c r="AC26" s="632"/>
      <c r="AD26" s="632"/>
      <c r="AE26" s="632"/>
      <c r="AF26" s="632"/>
      <c r="AG26" s="633"/>
      <c r="AH26" s="520">
        <v>4</v>
      </c>
      <c r="AI26" s="521"/>
      <c r="AJ26" s="521"/>
      <c r="AK26" s="521"/>
      <c r="AL26" s="563"/>
      <c r="AM26" s="520">
        <v>10600</v>
      </c>
      <c r="AN26" s="521"/>
      <c r="AO26" s="521"/>
      <c r="AP26" s="521"/>
      <c r="AQ26" s="521"/>
      <c r="AR26" s="563"/>
      <c r="AS26" s="520">
        <v>2650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180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2800</v>
      </c>
      <c r="R27" s="521"/>
      <c r="S27" s="521"/>
      <c r="T27" s="521"/>
      <c r="U27" s="521"/>
      <c r="V27" s="563"/>
      <c r="W27" s="622"/>
      <c r="X27" s="610"/>
      <c r="Y27" s="611"/>
      <c r="Z27" s="519" t="s">
        <v>182</v>
      </c>
      <c r="AA27" s="499"/>
      <c r="AB27" s="499"/>
      <c r="AC27" s="499"/>
      <c r="AD27" s="499"/>
      <c r="AE27" s="499"/>
      <c r="AF27" s="499"/>
      <c r="AG27" s="500"/>
      <c r="AH27" s="520" t="s">
        <v>175</v>
      </c>
      <c r="AI27" s="521"/>
      <c r="AJ27" s="521"/>
      <c r="AK27" s="521"/>
      <c r="AL27" s="563"/>
      <c r="AM27" s="520" t="s">
        <v>183</v>
      </c>
      <c r="AN27" s="521"/>
      <c r="AO27" s="521"/>
      <c r="AP27" s="521"/>
      <c r="AQ27" s="521"/>
      <c r="AR27" s="563"/>
      <c r="AS27" s="520" t="s">
        <v>175</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107229</v>
      </c>
      <c r="BO27" s="646"/>
      <c r="BP27" s="646"/>
      <c r="BQ27" s="646"/>
      <c r="BR27" s="646"/>
      <c r="BS27" s="646"/>
      <c r="BT27" s="646"/>
      <c r="BU27" s="647"/>
      <c r="BV27" s="645">
        <v>107214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185</v>
      </c>
      <c r="F28" s="499"/>
      <c r="G28" s="499"/>
      <c r="H28" s="499"/>
      <c r="I28" s="499"/>
      <c r="J28" s="499"/>
      <c r="K28" s="500"/>
      <c r="L28" s="520">
        <v>1</v>
      </c>
      <c r="M28" s="521"/>
      <c r="N28" s="521"/>
      <c r="O28" s="521"/>
      <c r="P28" s="563"/>
      <c r="Q28" s="520">
        <v>2100</v>
      </c>
      <c r="R28" s="521"/>
      <c r="S28" s="521"/>
      <c r="T28" s="521"/>
      <c r="U28" s="521"/>
      <c r="V28" s="563"/>
      <c r="W28" s="622"/>
      <c r="X28" s="610"/>
      <c r="Y28" s="611"/>
      <c r="Z28" s="519" t="s">
        <v>186</v>
      </c>
      <c r="AA28" s="499"/>
      <c r="AB28" s="499"/>
      <c r="AC28" s="499"/>
      <c r="AD28" s="499"/>
      <c r="AE28" s="499"/>
      <c r="AF28" s="499"/>
      <c r="AG28" s="500"/>
      <c r="AH28" s="520" t="s">
        <v>129</v>
      </c>
      <c r="AI28" s="521"/>
      <c r="AJ28" s="521"/>
      <c r="AK28" s="521"/>
      <c r="AL28" s="563"/>
      <c r="AM28" s="520" t="s">
        <v>129</v>
      </c>
      <c r="AN28" s="521"/>
      <c r="AO28" s="521"/>
      <c r="AP28" s="521"/>
      <c r="AQ28" s="521"/>
      <c r="AR28" s="563"/>
      <c r="AS28" s="520" t="s">
        <v>175</v>
      </c>
      <c r="AT28" s="521"/>
      <c r="AU28" s="521"/>
      <c r="AV28" s="521"/>
      <c r="AW28" s="521"/>
      <c r="AX28" s="522"/>
      <c r="AY28" s="648" t="s">
        <v>187</v>
      </c>
      <c r="AZ28" s="649"/>
      <c r="BA28" s="649"/>
      <c r="BB28" s="650"/>
      <c r="BC28" s="429" t="s">
        <v>47</v>
      </c>
      <c r="BD28" s="430"/>
      <c r="BE28" s="430"/>
      <c r="BF28" s="430"/>
      <c r="BG28" s="430"/>
      <c r="BH28" s="430"/>
      <c r="BI28" s="430"/>
      <c r="BJ28" s="430"/>
      <c r="BK28" s="430"/>
      <c r="BL28" s="430"/>
      <c r="BM28" s="431"/>
      <c r="BN28" s="432">
        <v>2239700</v>
      </c>
      <c r="BO28" s="433"/>
      <c r="BP28" s="433"/>
      <c r="BQ28" s="433"/>
      <c r="BR28" s="433"/>
      <c r="BS28" s="433"/>
      <c r="BT28" s="433"/>
      <c r="BU28" s="434"/>
      <c r="BV28" s="432">
        <v>2234802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9</v>
      </c>
      <c r="M29" s="521"/>
      <c r="N29" s="521"/>
      <c r="O29" s="521"/>
      <c r="P29" s="563"/>
      <c r="Q29" s="520">
        <v>2000</v>
      </c>
      <c r="R29" s="521"/>
      <c r="S29" s="521"/>
      <c r="T29" s="521"/>
      <c r="U29" s="521"/>
      <c r="V29" s="563"/>
      <c r="W29" s="623"/>
      <c r="X29" s="624"/>
      <c r="Y29" s="625"/>
      <c r="Z29" s="519" t="s">
        <v>189</v>
      </c>
      <c r="AA29" s="499"/>
      <c r="AB29" s="499"/>
      <c r="AC29" s="499"/>
      <c r="AD29" s="499"/>
      <c r="AE29" s="499"/>
      <c r="AF29" s="499"/>
      <c r="AG29" s="500"/>
      <c r="AH29" s="520">
        <v>155</v>
      </c>
      <c r="AI29" s="521"/>
      <c r="AJ29" s="521"/>
      <c r="AK29" s="521"/>
      <c r="AL29" s="563"/>
      <c r="AM29" s="520">
        <v>451825</v>
      </c>
      <c r="AN29" s="521"/>
      <c r="AO29" s="521"/>
      <c r="AP29" s="521"/>
      <c r="AQ29" s="521"/>
      <c r="AR29" s="563"/>
      <c r="AS29" s="520">
        <v>2915</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91563</v>
      </c>
      <c r="BO29" s="470"/>
      <c r="BP29" s="470"/>
      <c r="BQ29" s="470"/>
      <c r="BR29" s="470"/>
      <c r="BS29" s="470"/>
      <c r="BT29" s="470"/>
      <c r="BU29" s="471"/>
      <c r="BV29" s="469">
        <v>71534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94.8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1804133</v>
      </c>
      <c r="BO30" s="646"/>
      <c r="BP30" s="646"/>
      <c r="BQ30" s="646"/>
      <c r="BR30" s="646"/>
      <c r="BS30" s="646"/>
      <c r="BT30" s="646"/>
      <c r="BU30" s="647"/>
      <c r="BV30" s="645">
        <v>1660147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202</v>
      </c>
      <c r="AN33" s="493"/>
      <c r="AO33" s="458" t="s">
        <v>199</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200</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生活排水処理事業特別会計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奥伊勢広域行政組合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フォレストファイターズ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香肌奥伊勢資源化広域連合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エム・エス・ピー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紀勢地区広域消防組合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宮川物産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宮川福祉施設組合（一般会計）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宮川観光振興公社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　　　　　〃　(介護サービス事業特別会計）</v>
      </c>
      <c r="BZ38" s="659"/>
      <c r="CA38" s="659"/>
      <c r="CB38" s="659"/>
      <c r="CC38" s="659"/>
      <c r="CD38" s="659"/>
      <c r="CE38" s="659"/>
      <c r="CF38" s="659"/>
      <c r="CG38" s="659"/>
      <c r="CH38" s="659"/>
      <c r="CI38" s="659"/>
      <c r="CJ38" s="659"/>
      <c r="CK38" s="659"/>
      <c r="CL38" s="659"/>
      <c r="CM38" s="659"/>
      <c r="CN38" s="214"/>
      <c r="CO38" s="658">
        <f t="shared" si="3"/>
        <v>21</v>
      </c>
      <c r="CP38" s="658"/>
      <c r="CQ38" s="659" t="str">
        <f>IF('各会計、関係団体の財政状況及び健全化判断比率'!BS11="","",'各会計、関係団体の財政状況及び健全化判断比率'!BS11)</f>
        <v>道の駅奥伊勢おおだい</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三重県市町総合事務組合（一般会計）</v>
      </c>
      <c r="BZ39" s="659"/>
      <c r="CA39" s="659"/>
      <c r="CB39" s="659"/>
      <c r="CC39" s="659"/>
      <c r="CD39" s="659"/>
      <c r="CE39" s="659"/>
      <c r="CF39" s="659"/>
      <c r="CG39" s="659"/>
      <c r="CH39" s="659"/>
      <c r="CI39" s="659"/>
      <c r="CJ39" s="659"/>
      <c r="CK39" s="659"/>
      <c r="CL39" s="659"/>
      <c r="CM39" s="659"/>
      <c r="CN39" s="214"/>
      <c r="CO39" s="658">
        <f t="shared" si="3"/>
        <v>22</v>
      </c>
      <c r="CP39" s="658"/>
      <c r="CQ39" s="659" t="str">
        <f>IF('各会計、関係団体の財政状況及び健全化判断比率'!BS12="","",'各会計、関係団体の財政状況及び健全化判断比率'!BS12)</f>
        <v>奥伊勢ハイウェイパーク</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　　　  〃　　　　（共同研修特別会計）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　　　　　 〃　　　（デジタル地図特別会計）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　　　  〃　　　　（物品特別会計）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　　　　　 〃　　　（退職手当特別会計）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FMIV61Ie0a6s7TtdqrbZB7EntxRnvf+XamWODZVObDWF+QRCWtpofgG50D0NmRX/eQNtmNeYrgwg9fhW7dIuzA==" saltValue="91MCt4Yt0P55ww8I7jZB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50" t="s">
        <v>575</v>
      </c>
      <c r="D34" s="1250"/>
      <c r="E34" s="1251"/>
      <c r="F34" s="32">
        <v>3.75</v>
      </c>
      <c r="G34" s="33">
        <v>2.81</v>
      </c>
      <c r="H34" s="33">
        <v>2.81</v>
      </c>
      <c r="I34" s="33">
        <v>3.36</v>
      </c>
      <c r="J34" s="34">
        <v>3.31</v>
      </c>
      <c r="K34" s="22"/>
      <c r="L34" s="22"/>
      <c r="M34" s="22"/>
      <c r="N34" s="22"/>
      <c r="O34" s="22"/>
      <c r="P34" s="22"/>
    </row>
    <row r="35" spans="1:16" ht="39" customHeight="1">
      <c r="A35" s="22"/>
      <c r="B35" s="35"/>
      <c r="C35" s="1244" t="s">
        <v>576</v>
      </c>
      <c r="D35" s="1245"/>
      <c r="E35" s="1246"/>
      <c r="F35" s="36">
        <v>0.74</v>
      </c>
      <c r="G35" s="37">
        <v>0.73</v>
      </c>
      <c r="H35" s="37">
        <v>0.83</v>
      </c>
      <c r="I35" s="37">
        <v>0.84</v>
      </c>
      <c r="J35" s="38">
        <v>1.25</v>
      </c>
      <c r="K35" s="22"/>
      <c r="L35" s="22"/>
      <c r="M35" s="22"/>
      <c r="N35" s="22"/>
      <c r="O35" s="22"/>
      <c r="P35" s="22"/>
    </row>
    <row r="36" spans="1:16" ht="39" customHeight="1">
      <c r="A36" s="22"/>
      <c r="B36" s="35"/>
      <c r="C36" s="1244" t="s">
        <v>577</v>
      </c>
      <c r="D36" s="1245"/>
      <c r="E36" s="1246"/>
      <c r="F36" s="36" t="s">
        <v>525</v>
      </c>
      <c r="G36" s="37">
        <v>0.93</v>
      </c>
      <c r="H36" s="37">
        <v>1.04</v>
      </c>
      <c r="I36" s="37">
        <v>1.1599999999999999</v>
      </c>
      <c r="J36" s="38">
        <v>1.24</v>
      </c>
      <c r="K36" s="22"/>
      <c r="L36" s="22"/>
      <c r="M36" s="22"/>
      <c r="N36" s="22"/>
      <c r="O36" s="22"/>
      <c r="P36" s="22"/>
    </row>
    <row r="37" spans="1:16" ht="39" customHeight="1">
      <c r="A37" s="22"/>
      <c r="B37" s="35"/>
      <c r="C37" s="1244" t="s">
        <v>578</v>
      </c>
      <c r="D37" s="1245"/>
      <c r="E37" s="1246"/>
      <c r="F37" s="36">
        <v>0.23</v>
      </c>
      <c r="G37" s="37">
        <v>0.11</v>
      </c>
      <c r="H37" s="37">
        <v>0.12</v>
      </c>
      <c r="I37" s="37">
        <v>0.11</v>
      </c>
      <c r="J37" s="38">
        <v>0.23</v>
      </c>
      <c r="K37" s="22"/>
      <c r="L37" s="22"/>
      <c r="M37" s="22"/>
      <c r="N37" s="22"/>
      <c r="O37" s="22"/>
      <c r="P37" s="22"/>
    </row>
    <row r="38" spans="1:16" ht="39" customHeight="1">
      <c r="A38" s="22"/>
      <c r="B38" s="35"/>
      <c r="C38" s="1244" t="s">
        <v>579</v>
      </c>
      <c r="D38" s="1245"/>
      <c r="E38" s="1246"/>
      <c r="F38" s="36">
        <v>2.87</v>
      </c>
      <c r="G38" s="37">
        <v>1.19</v>
      </c>
      <c r="H38" s="37">
        <v>0.27</v>
      </c>
      <c r="I38" s="37">
        <v>0.43</v>
      </c>
      <c r="J38" s="38">
        <v>0.13</v>
      </c>
      <c r="K38" s="22"/>
      <c r="L38" s="22"/>
      <c r="M38" s="22"/>
      <c r="N38" s="22"/>
      <c r="O38" s="22"/>
      <c r="P38" s="22"/>
    </row>
    <row r="39" spans="1:16" ht="39" customHeight="1">
      <c r="A39" s="22"/>
      <c r="B39" s="35"/>
      <c r="C39" s="1244" t="s">
        <v>580</v>
      </c>
      <c r="D39" s="1245"/>
      <c r="E39" s="1246"/>
      <c r="F39" s="36">
        <v>0</v>
      </c>
      <c r="G39" s="37">
        <v>0.05</v>
      </c>
      <c r="H39" s="37">
        <v>0.04</v>
      </c>
      <c r="I39" s="37">
        <v>0</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581</v>
      </c>
      <c r="D42" s="1245"/>
      <c r="E42" s="1246"/>
      <c r="F42" s="36" t="s">
        <v>582</v>
      </c>
      <c r="G42" s="37" t="s">
        <v>583</v>
      </c>
      <c r="H42" s="37" t="s">
        <v>525</v>
      </c>
      <c r="I42" s="37" t="s">
        <v>525</v>
      </c>
      <c r="J42" s="38" t="s">
        <v>525</v>
      </c>
      <c r="K42" s="22"/>
      <c r="L42" s="22"/>
      <c r="M42" s="22"/>
      <c r="N42" s="22"/>
      <c r="O42" s="22"/>
      <c r="P42" s="22"/>
    </row>
    <row r="43" spans="1:16" ht="39" customHeight="1" thickBot="1">
      <c r="A43" s="22"/>
      <c r="B43" s="40"/>
      <c r="C43" s="1247" t="s">
        <v>584</v>
      </c>
      <c r="D43" s="1248"/>
      <c r="E43" s="1249"/>
      <c r="F43" s="41">
        <v>0</v>
      </c>
      <c r="G43" s="42" t="s">
        <v>525</v>
      </c>
      <c r="H43" s="42">
        <v>0</v>
      </c>
      <c r="I43" s="42">
        <v>0</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aijymWONVyTB4//N3Xb/MvUpj1rOdfrnQDcDLcyYxO4dp8QAB/B03mdDneMTRIO3+K9gJx2PLwLYrzlhZs32A==" saltValue="nQvFFXKM+HIb5+sJt8U1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52" t="s">
        <v>11</v>
      </c>
      <c r="C45" s="1253"/>
      <c r="D45" s="58"/>
      <c r="E45" s="1258" t="s">
        <v>12</v>
      </c>
      <c r="F45" s="1258"/>
      <c r="G45" s="1258"/>
      <c r="H45" s="1258"/>
      <c r="I45" s="1258"/>
      <c r="J45" s="1259"/>
      <c r="K45" s="59">
        <v>1036</v>
      </c>
      <c r="L45" s="60">
        <v>1114</v>
      </c>
      <c r="M45" s="60">
        <v>1203</v>
      </c>
      <c r="N45" s="60">
        <v>1213</v>
      </c>
      <c r="O45" s="61">
        <v>1178</v>
      </c>
      <c r="P45" s="48"/>
      <c r="Q45" s="48"/>
      <c r="R45" s="48"/>
      <c r="S45" s="48"/>
      <c r="T45" s="48"/>
      <c r="U45" s="48"/>
    </row>
    <row r="46" spans="1:21" ht="30.75" customHeight="1">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c r="A48" s="48"/>
      <c r="B48" s="1254"/>
      <c r="C48" s="1255"/>
      <c r="D48" s="62"/>
      <c r="E48" s="1260" t="s">
        <v>15</v>
      </c>
      <c r="F48" s="1260"/>
      <c r="G48" s="1260"/>
      <c r="H48" s="1260"/>
      <c r="I48" s="1260"/>
      <c r="J48" s="1261"/>
      <c r="K48" s="63">
        <v>220</v>
      </c>
      <c r="L48" s="64">
        <v>195</v>
      </c>
      <c r="M48" s="64">
        <v>206</v>
      </c>
      <c r="N48" s="64">
        <v>175</v>
      </c>
      <c r="O48" s="65">
        <v>185</v>
      </c>
      <c r="P48" s="48"/>
      <c r="Q48" s="48"/>
      <c r="R48" s="48"/>
      <c r="S48" s="48"/>
      <c r="T48" s="48"/>
      <c r="U48" s="48"/>
    </row>
    <row r="49" spans="1:21" ht="30.75" customHeight="1">
      <c r="A49" s="48"/>
      <c r="B49" s="1254"/>
      <c r="C49" s="1255"/>
      <c r="D49" s="62"/>
      <c r="E49" s="1260" t="s">
        <v>16</v>
      </c>
      <c r="F49" s="1260"/>
      <c r="G49" s="1260"/>
      <c r="H49" s="1260"/>
      <c r="I49" s="1260"/>
      <c r="J49" s="1261"/>
      <c r="K49" s="63">
        <v>37</v>
      </c>
      <c r="L49" s="64">
        <v>31</v>
      </c>
      <c r="M49" s="64">
        <v>29</v>
      </c>
      <c r="N49" s="64">
        <v>29</v>
      </c>
      <c r="O49" s="65">
        <v>16</v>
      </c>
      <c r="P49" s="48"/>
      <c r="Q49" s="48"/>
      <c r="R49" s="48"/>
      <c r="S49" s="48"/>
      <c r="T49" s="48"/>
      <c r="U49" s="48"/>
    </row>
    <row r="50" spans="1:21" ht="30.75" customHeight="1">
      <c r="A50" s="48"/>
      <c r="B50" s="1254"/>
      <c r="C50" s="1255"/>
      <c r="D50" s="62"/>
      <c r="E50" s="1260" t="s">
        <v>17</v>
      </c>
      <c r="F50" s="1260"/>
      <c r="G50" s="1260"/>
      <c r="H50" s="1260"/>
      <c r="I50" s="1260"/>
      <c r="J50" s="1261"/>
      <c r="K50" s="63" t="s">
        <v>525</v>
      </c>
      <c r="L50" s="64" t="s">
        <v>525</v>
      </c>
      <c r="M50" s="64" t="s">
        <v>525</v>
      </c>
      <c r="N50" s="64" t="s">
        <v>525</v>
      </c>
      <c r="O50" s="65" t="s">
        <v>525</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960</v>
      </c>
      <c r="L52" s="64">
        <v>992</v>
      </c>
      <c r="M52" s="64">
        <v>1109</v>
      </c>
      <c r="N52" s="64">
        <v>1091</v>
      </c>
      <c r="O52" s="65">
        <v>1099</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333</v>
      </c>
      <c r="L53" s="69">
        <v>348</v>
      </c>
      <c r="M53" s="69">
        <v>329</v>
      </c>
      <c r="N53" s="69">
        <v>326</v>
      </c>
      <c r="O53" s="70">
        <v>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7B2fLSLs4B6LUwwc5kIMC70uwyHr4+gq2D4Oqsu3ncf6KrrED8xNpLFu8k6u0yF2O/T7k7ykrnfdfeENs2TfA==" saltValue="IvfARqc+ZavBKfngYPIf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8"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78" t="s">
        <v>30</v>
      </c>
      <c r="C41" s="1279"/>
      <c r="D41" s="102"/>
      <c r="E41" s="1284" t="s">
        <v>31</v>
      </c>
      <c r="F41" s="1284"/>
      <c r="G41" s="1284"/>
      <c r="H41" s="1285"/>
      <c r="I41" s="103">
        <v>10869</v>
      </c>
      <c r="J41" s="104">
        <v>10488</v>
      </c>
      <c r="K41" s="104">
        <v>10019</v>
      </c>
      <c r="L41" s="104">
        <v>9519</v>
      </c>
      <c r="M41" s="105">
        <v>8971</v>
      </c>
    </row>
    <row r="42" spans="2:13" ht="27.75" customHeight="1">
      <c r="B42" s="1280"/>
      <c r="C42" s="1281"/>
      <c r="D42" s="106"/>
      <c r="E42" s="1286" t="s">
        <v>32</v>
      </c>
      <c r="F42" s="1286"/>
      <c r="G42" s="1286"/>
      <c r="H42" s="1287"/>
      <c r="I42" s="107" t="s">
        <v>525</v>
      </c>
      <c r="J42" s="108" t="s">
        <v>525</v>
      </c>
      <c r="K42" s="108" t="s">
        <v>525</v>
      </c>
      <c r="L42" s="108" t="s">
        <v>525</v>
      </c>
      <c r="M42" s="109" t="s">
        <v>525</v>
      </c>
    </row>
    <row r="43" spans="2:13" ht="27.75" customHeight="1">
      <c r="B43" s="1280"/>
      <c r="C43" s="1281"/>
      <c r="D43" s="106"/>
      <c r="E43" s="1286" t="s">
        <v>33</v>
      </c>
      <c r="F43" s="1286"/>
      <c r="G43" s="1286"/>
      <c r="H43" s="1287"/>
      <c r="I43" s="107">
        <v>3634</v>
      </c>
      <c r="J43" s="108">
        <v>3317</v>
      </c>
      <c r="K43" s="108">
        <v>3016</v>
      </c>
      <c r="L43" s="108">
        <v>2842</v>
      </c>
      <c r="M43" s="109">
        <v>2637</v>
      </c>
    </row>
    <row r="44" spans="2:13" ht="27.75" customHeight="1">
      <c r="B44" s="1280"/>
      <c r="C44" s="1281"/>
      <c r="D44" s="106"/>
      <c r="E44" s="1286" t="s">
        <v>34</v>
      </c>
      <c r="F44" s="1286"/>
      <c r="G44" s="1286"/>
      <c r="H44" s="1287"/>
      <c r="I44" s="107">
        <v>154</v>
      </c>
      <c r="J44" s="108">
        <v>121</v>
      </c>
      <c r="K44" s="108">
        <v>89</v>
      </c>
      <c r="L44" s="108">
        <v>57</v>
      </c>
      <c r="M44" s="109">
        <v>71</v>
      </c>
    </row>
    <row r="45" spans="2:13" ht="27.75" customHeight="1">
      <c r="B45" s="1280"/>
      <c r="C45" s="1281"/>
      <c r="D45" s="106"/>
      <c r="E45" s="1286" t="s">
        <v>35</v>
      </c>
      <c r="F45" s="1286"/>
      <c r="G45" s="1286"/>
      <c r="H45" s="1287"/>
      <c r="I45" s="107">
        <v>1418</v>
      </c>
      <c r="J45" s="108">
        <v>1361</v>
      </c>
      <c r="K45" s="108">
        <v>1321</v>
      </c>
      <c r="L45" s="108">
        <v>1293</v>
      </c>
      <c r="M45" s="109">
        <v>1265</v>
      </c>
    </row>
    <row r="46" spans="2:13" ht="27.75" customHeight="1">
      <c r="B46" s="1280"/>
      <c r="C46" s="1281"/>
      <c r="D46" s="110"/>
      <c r="E46" s="1286" t="s">
        <v>36</v>
      </c>
      <c r="F46" s="1286"/>
      <c r="G46" s="1286"/>
      <c r="H46" s="1287"/>
      <c r="I46" s="107" t="s">
        <v>525</v>
      </c>
      <c r="J46" s="108" t="s">
        <v>525</v>
      </c>
      <c r="K46" s="108" t="s">
        <v>525</v>
      </c>
      <c r="L46" s="108" t="s">
        <v>525</v>
      </c>
      <c r="M46" s="109" t="s">
        <v>525</v>
      </c>
    </row>
    <row r="47" spans="2:13" ht="27.75" customHeight="1">
      <c r="B47" s="1280"/>
      <c r="C47" s="1281"/>
      <c r="D47" s="111"/>
      <c r="E47" s="1288" t="s">
        <v>37</v>
      </c>
      <c r="F47" s="1289"/>
      <c r="G47" s="1289"/>
      <c r="H47" s="1290"/>
      <c r="I47" s="107" t="s">
        <v>525</v>
      </c>
      <c r="J47" s="108" t="s">
        <v>525</v>
      </c>
      <c r="K47" s="108" t="s">
        <v>525</v>
      </c>
      <c r="L47" s="108" t="s">
        <v>525</v>
      </c>
      <c r="M47" s="109" t="s">
        <v>525</v>
      </c>
    </row>
    <row r="48" spans="2:13" ht="27.75" customHeight="1">
      <c r="B48" s="1280"/>
      <c r="C48" s="1281"/>
      <c r="D48" s="106"/>
      <c r="E48" s="1286" t="s">
        <v>38</v>
      </c>
      <c r="F48" s="1286"/>
      <c r="G48" s="1286"/>
      <c r="H48" s="1287"/>
      <c r="I48" s="107" t="s">
        <v>525</v>
      </c>
      <c r="J48" s="108" t="s">
        <v>525</v>
      </c>
      <c r="K48" s="108" t="s">
        <v>525</v>
      </c>
      <c r="L48" s="108" t="s">
        <v>525</v>
      </c>
      <c r="M48" s="109" t="s">
        <v>525</v>
      </c>
    </row>
    <row r="49" spans="2:13" ht="27.75" customHeight="1">
      <c r="B49" s="1282"/>
      <c r="C49" s="1283"/>
      <c r="D49" s="106"/>
      <c r="E49" s="1286" t="s">
        <v>39</v>
      </c>
      <c r="F49" s="1286"/>
      <c r="G49" s="1286"/>
      <c r="H49" s="1287"/>
      <c r="I49" s="107" t="s">
        <v>525</v>
      </c>
      <c r="J49" s="108" t="s">
        <v>525</v>
      </c>
      <c r="K49" s="108" t="s">
        <v>525</v>
      </c>
      <c r="L49" s="108" t="s">
        <v>525</v>
      </c>
      <c r="M49" s="109" t="s">
        <v>525</v>
      </c>
    </row>
    <row r="50" spans="2:13" ht="27.75" customHeight="1">
      <c r="B50" s="1291" t="s">
        <v>40</v>
      </c>
      <c r="C50" s="1292"/>
      <c r="D50" s="112"/>
      <c r="E50" s="1286" t="s">
        <v>41</v>
      </c>
      <c r="F50" s="1286"/>
      <c r="G50" s="1286"/>
      <c r="H50" s="1287"/>
      <c r="I50" s="107">
        <v>3678</v>
      </c>
      <c r="J50" s="108">
        <v>3449</v>
      </c>
      <c r="K50" s="108">
        <v>3290</v>
      </c>
      <c r="L50" s="108">
        <v>3399</v>
      </c>
      <c r="M50" s="109">
        <v>3554</v>
      </c>
    </row>
    <row r="51" spans="2:13" ht="27.75" customHeight="1">
      <c r="B51" s="1280"/>
      <c r="C51" s="1281"/>
      <c r="D51" s="106"/>
      <c r="E51" s="1286" t="s">
        <v>42</v>
      </c>
      <c r="F51" s="1286"/>
      <c r="G51" s="1286"/>
      <c r="H51" s="1287"/>
      <c r="I51" s="107">
        <v>1</v>
      </c>
      <c r="J51" s="108">
        <v>1</v>
      </c>
      <c r="K51" s="108">
        <v>0</v>
      </c>
      <c r="L51" s="108" t="s">
        <v>525</v>
      </c>
      <c r="M51" s="109" t="s">
        <v>525</v>
      </c>
    </row>
    <row r="52" spans="2:13" ht="27.75" customHeight="1">
      <c r="B52" s="1282"/>
      <c r="C52" s="1283"/>
      <c r="D52" s="106"/>
      <c r="E52" s="1286" t="s">
        <v>43</v>
      </c>
      <c r="F52" s="1286"/>
      <c r="G52" s="1286"/>
      <c r="H52" s="1287"/>
      <c r="I52" s="107">
        <v>10300</v>
      </c>
      <c r="J52" s="108">
        <v>9911</v>
      </c>
      <c r="K52" s="108">
        <v>9428</v>
      </c>
      <c r="L52" s="108">
        <v>8916</v>
      </c>
      <c r="M52" s="109">
        <v>8311</v>
      </c>
    </row>
    <row r="53" spans="2:13" ht="27.75" customHeight="1" thickBot="1">
      <c r="B53" s="1293" t="s">
        <v>21</v>
      </c>
      <c r="C53" s="1294"/>
      <c r="D53" s="113"/>
      <c r="E53" s="1295" t="s">
        <v>44</v>
      </c>
      <c r="F53" s="1295"/>
      <c r="G53" s="1295"/>
      <c r="H53" s="1296"/>
      <c r="I53" s="114">
        <v>2095</v>
      </c>
      <c r="J53" s="115">
        <v>1926</v>
      </c>
      <c r="K53" s="115">
        <v>1726</v>
      </c>
      <c r="L53" s="115">
        <v>1396</v>
      </c>
      <c r="M53" s="116">
        <v>1078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jX0bB2m+XravkUF4aUOcW2soiuQdkg5xAzhdxVNXs2leKBW+sCtjvZd6OEDaV6WcOU98fChkjIfLyKlzmvBVw==" saltValue="P9K3MySXtWtGRcSjzAR2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569</v>
      </c>
      <c r="G54" s="125" t="s">
        <v>570</v>
      </c>
      <c r="H54" s="126" t="s">
        <v>571</v>
      </c>
    </row>
    <row r="55" spans="2:8" ht="52.5" customHeight="1">
      <c r="B55" s="127"/>
      <c r="C55" s="1305" t="s">
        <v>47</v>
      </c>
      <c r="D55" s="1305"/>
      <c r="E55" s="1306"/>
      <c r="F55" s="128">
        <v>2279</v>
      </c>
      <c r="G55" s="128">
        <v>2235</v>
      </c>
      <c r="H55" s="129">
        <v>2240</v>
      </c>
    </row>
    <row r="56" spans="2:8" ht="52.5" customHeight="1">
      <c r="B56" s="130"/>
      <c r="C56" s="1307" t="s">
        <v>48</v>
      </c>
      <c r="D56" s="1307"/>
      <c r="E56" s="1308"/>
      <c r="F56" s="131">
        <v>71</v>
      </c>
      <c r="G56" s="131">
        <v>72</v>
      </c>
      <c r="H56" s="132">
        <v>92</v>
      </c>
    </row>
    <row r="57" spans="2:8" ht="53.25" customHeight="1">
      <c r="B57" s="130"/>
      <c r="C57" s="1309" t="s">
        <v>49</v>
      </c>
      <c r="D57" s="1309"/>
      <c r="E57" s="1310"/>
      <c r="F57" s="133">
        <v>1544</v>
      </c>
      <c r="G57" s="133">
        <v>1660</v>
      </c>
      <c r="H57" s="134">
        <v>1804</v>
      </c>
    </row>
    <row r="58" spans="2:8" ht="45.75" customHeight="1">
      <c r="B58" s="135"/>
      <c r="C58" s="1297" t="s">
        <v>613</v>
      </c>
      <c r="D58" s="1298"/>
      <c r="E58" s="1299"/>
      <c r="F58" s="136">
        <v>845</v>
      </c>
      <c r="G58" s="136">
        <v>834</v>
      </c>
      <c r="H58" s="137">
        <v>834</v>
      </c>
    </row>
    <row r="59" spans="2:8" ht="45.75" customHeight="1">
      <c r="B59" s="135"/>
      <c r="C59" s="1297" t="s">
        <v>614</v>
      </c>
      <c r="D59" s="1298"/>
      <c r="E59" s="1299"/>
      <c r="F59" s="136">
        <v>381</v>
      </c>
      <c r="G59" s="136">
        <v>461</v>
      </c>
      <c r="H59" s="137">
        <v>561</v>
      </c>
    </row>
    <row r="60" spans="2:8" ht="45.75" customHeight="1">
      <c r="B60" s="135"/>
      <c r="C60" s="1297" t="s">
        <v>615</v>
      </c>
      <c r="D60" s="1298"/>
      <c r="E60" s="1299"/>
      <c r="F60" s="136">
        <v>108</v>
      </c>
      <c r="G60" s="136">
        <v>117</v>
      </c>
      <c r="H60" s="137">
        <v>136</v>
      </c>
    </row>
    <row r="61" spans="2:8" ht="45.75" customHeight="1">
      <c r="B61" s="135"/>
      <c r="C61" s="1297" t="s">
        <v>616</v>
      </c>
      <c r="D61" s="1298"/>
      <c r="E61" s="1299"/>
      <c r="F61" s="136">
        <v>80</v>
      </c>
      <c r="G61" s="136">
        <v>82</v>
      </c>
      <c r="H61" s="137">
        <v>84</v>
      </c>
    </row>
    <row r="62" spans="2:8" ht="45.75" customHeight="1" thickBot="1">
      <c r="B62" s="138"/>
      <c r="C62" s="1300" t="s">
        <v>617</v>
      </c>
      <c r="D62" s="1301"/>
      <c r="E62" s="1302"/>
      <c r="F62" s="139">
        <v>0</v>
      </c>
      <c r="G62" s="139">
        <v>28</v>
      </c>
      <c r="H62" s="140">
        <v>54</v>
      </c>
    </row>
    <row r="63" spans="2:8" ht="52.5" customHeight="1" thickBot="1">
      <c r="B63" s="141"/>
      <c r="C63" s="1303" t="s">
        <v>50</v>
      </c>
      <c r="D63" s="1303"/>
      <c r="E63" s="1304"/>
      <c r="F63" s="142">
        <v>3894</v>
      </c>
      <c r="G63" s="142">
        <v>3966</v>
      </c>
      <c r="H63" s="143">
        <v>4135</v>
      </c>
    </row>
    <row r="64" spans="2:8" ht="15" customHeight="1"/>
  </sheetData>
  <sheetProtection algorithmName="SHA-512" hashValue="ZpXT+ePabgbkYEbOIoZmhQYec7LwzZnPBEmAUrogfTeJP8nMJjSxs8weFqibya795kltVZTWJsYPmzWti+77bg==" saltValue="mkIMK4zbOCJ08fWZcSYz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Z25" zoomScale="80" zoomScaleNormal="8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630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623</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567</v>
      </c>
      <c r="BQ50" s="1315"/>
      <c r="BR50" s="1315"/>
      <c r="BS50" s="1315"/>
      <c r="BT50" s="1315"/>
      <c r="BU50" s="1315"/>
      <c r="BV50" s="1315"/>
      <c r="BW50" s="1315"/>
      <c r="BX50" s="1315" t="s">
        <v>568</v>
      </c>
      <c r="BY50" s="1315"/>
      <c r="BZ50" s="1315"/>
      <c r="CA50" s="1315"/>
      <c r="CB50" s="1315"/>
      <c r="CC50" s="1315"/>
      <c r="CD50" s="1315"/>
      <c r="CE50" s="1315"/>
      <c r="CF50" s="1315" t="s">
        <v>569</v>
      </c>
      <c r="CG50" s="1315"/>
      <c r="CH50" s="1315"/>
      <c r="CI50" s="1315"/>
      <c r="CJ50" s="1315"/>
      <c r="CK50" s="1315"/>
      <c r="CL50" s="1315"/>
      <c r="CM50" s="1315"/>
      <c r="CN50" s="1315" t="s">
        <v>570</v>
      </c>
      <c r="CO50" s="1315"/>
      <c r="CP50" s="1315"/>
      <c r="CQ50" s="1315"/>
      <c r="CR50" s="1315"/>
      <c r="CS50" s="1315"/>
      <c r="CT50" s="1315"/>
      <c r="CU50" s="1315"/>
      <c r="CV50" s="1315" t="s">
        <v>571</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624</v>
      </c>
      <c r="AO51" s="1317"/>
      <c r="AP51" s="1317"/>
      <c r="AQ51" s="1317"/>
      <c r="AR51" s="1317"/>
      <c r="AS51" s="1317"/>
      <c r="AT51" s="1317"/>
      <c r="AU51" s="1317"/>
      <c r="AV51" s="1317"/>
      <c r="AW51" s="1317"/>
      <c r="AX51" s="1317"/>
      <c r="AY51" s="1317"/>
      <c r="AZ51" s="1317"/>
      <c r="BA51" s="1317"/>
      <c r="BB51" s="1317" t="s">
        <v>625</v>
      </c>
      <c r="BC51" s="1317"/>
      <c r="BD51" s="1317"/>
      <c r="BE51" s="1317"/>
      <c r="BF51" s="1317"/>
      <c r="BG51" s="1317"/>
      <c r="BH51" s="1317"/>
      <c r="BI51" s="1317"/>
      <c r="BJ51" s="1317"/>
      <c r="BK51" s="1317"/>
      <c r="BL51" s="1317"/>
      <c r="BM51" s="1317"/>
      <c r="BN51" s="1317"/>
      <c r="BO51" s="1317"/>
      <c r="BP51" s="1316">
        <v>55.5</v>
      </c>
      <c r="BQ51" s="1316"/>
      <c r="BR51" s="1316"/>
      <c r="BS51" s="1316"/>
      <c r="BT51" s="1316"/>
      <c r="BU51" s="1316"/>
      <c r="BV51" s="1316"/>
      <c r="BW51" s="1316"/>
      <c r="BX51" s="1316">
        <v>53.7</v>
      </c>
      <c r="BY51" s="1316"/>
      <c r="BZ51" s="1316"/>
      <c r="CA51" s="1316"/>
      <c r="CB51" s="1316"/>
      <c r="CC51" s="1316"/>
      <c r="CD51" s="1316"/>
      <c r="CE51" s="1316"/>
      <c r="CF51" s="1316">
        <v>48.7</v>
      </c>
      <c r="CG51" s="1316"/>
      <c r="CH51" s="1316"/>
      <c r="CI51" s="1316"/>
      <c r="CJ51" s="1316"/>
      <c r="CK51" s="1316"/>
      <c r="CL51" s="1316"/>
      <c r="CM51" s="1316"/>
      <c r="CN51" s="1316">
        <v>38.200000000000003</v>
      </c>
      <c r="CO51" s="1316"/>
      <c r="CP51" s="1316"/>
      <c r="CQ51" s="1316"/>
      <c r="CR51" s="1316"/>
      <c r="CS51" s="1316"/>
      <c r="CT51" s="1316"/>
      <c r="CU51" s="1316"/>
      <c r="CV51" s="1316">
        <v>28.1</v>
      </c>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626</v>
      </c>
      <c r="BC53" s="1317"/>
      <c r="BD53" s="1317"/>
      <c r="BE53" s="1317"/>
      <c r="BF53" s="1317"/>
      <c r="BG53" s="1317"/>
      <c r="BH53" s="1317"/>
      <c r="BI53" s="1317"/>
      <c r="BJ53" s="1317"/>
      <c r="BK53" s="1317"/>
      <c r="BL53" s="1317"/>
      <c r="BM53" s="1317"/>
      <c r="BN53" s="1317"/>
      <c r="BO53" s="1317"/>
      <c r="BP53" s="1316">
        <v>56.6</v>
      </c>
      <c r="BQ53" s="1316"/>
      <c r="BR53" s="1316"/>
      <c r="BS53" s="1316"/>
      <c r="BT53" s="1316"/>
      <c r="BU53" s="1316"/>
      <c r="BV53" s="1316"/>
      <c r="BW53" s="1316"/>
      <c r="BX53" s="1316">
        <v>58.4</v>
      </c>
      <c r="BY53" s="1316"/>
      <c r="BZ53" s="1316"/>
      <c r="CA53" s="1316"/>
      <c r="CB53" s="1316"/>
      <c r="CC53" s="1316"/>
      <c r="CD53" s="1316"/>
      <c r="CE53" s="1316"/>
      <c r="CF53" s="1316">
        <v>59.4</v>
      </c>
      <c r="CG53" s="1316"/>
      <c r="CH53" s="1316"/>
      <c r="CI53" s="1316"/>
      <c r="CJ53" s="1316"/>
      <c r="CK53" s="1316"/>
      <c r="CL53" s="1316"/>
      <c r="CM53" s="1316"/>
      <c r="CN53" s="1316">
        <v>60.9</v>
      </c>
      <c r="CO53" s="1316"/>
      <c r="CP53" s="1316"/>
      <c r="CQ53" s="1316"/>
      <c r="CR53" s="1316"/>
      <c r="CS53" s="1316"/>
      <c r="CT53" s="1316"/>
      <c r="CU53" s="1316"/>
      <c r="CV53" s="1316">
        <v>62.6</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627</v>
      </c>
      <c r="AO55" s="1315"/>
      <c r="AP55" s="1315"/>
      <c r="AQ55" s="1315"/>
      <c r="AR55" s="1315"/>
      <c r="AS55" s="1315"/>
      <c r="AT55" s="1315"/>
      <c r="AU55" s="1315"/>
      <c r="AV55" s="1315"/>
      <c r="AW55" s="1315"/>
      <c r="AX55" s="1315"/>
      <c r="AY55" s="1315"/>
      <c r="AZ55" s="1315"/>
      <c r="BA55" s="1315"/>
      <c r="BB55" s="1317" t="s">
        <v>625</v>
      </c>
      <c r="BC55" s="1317"/>
      <c r="BD55" s="1317"/>
      <c r="BE55" s="1317"/>
      <c r="BF55" s="1317"/>
      <c r="BG55" s="1317"/>
      <c r="BH55" s="1317"/>
      <c r="BI55" s="1317"/>
      <c r="BJ55" s="1317"/>
      <c r="BK55" s="1317"/>
      <c r="BL55" s="1317"/>
      <c r="BM55" s="1317"/>
      <c r="BN55" s="1317"/>
      <c r="BO55" s="1317"/>
      <c r="BP55" s="1316">
        <v>25.4</v>
      </c>
      <c r="BQ55" s="1316"/>
      <c r="BR55" s="1316"/>
      <c r="BS55" s="1316"/>
      <c r="BT55" s="1316"/>
      <c r="BU55" s="1316"/>
      <c r="BV55" s="1316"/>
      <c r="BW55" s="1316"/>
      <c r="BX55" s="1316">
        <v>23.4</v>
      </c>
      <c r="BY55" s="1316"/>
      <c r="BZ55" s="1316"/>
      <c r="CA55" s="1316"/>
      <c r="CB55" s="1316"/>
      <c r="CC55" s="1316"/>
      <c r="CD55" s="1316"/>
      <c r="CE55" s="1316"/>
      <c r="CF55" s="1316">
        <v>7.7</v>
      </c>
      <c r="CG55" s="1316"/>
      <c r="CH55" s="1316"/>
      <c r="CI55" s="1316"/>
      <c r="CJ55" s="1316"/>
      <c r="CK55" s="1316"/>
      <c r="CL55" s="1316"/>
      <c r="CM55" s="1316"/>
      <c r="CN55" s="1316">
        <v>3.2</v>
      </c>
      <c r="CO55" s="1316"/>
      <c r="CP55" s="1316"/>
      <c r="CQ55" s="1316"/>
      <c r="CR55" s="1316"/>
      <c r="CS55" s="1316"/>
      <c r="CT55" s="1316"/>
      <c r="CU55" s="1316"/>
      <c r="CV55" s="1316">
        <v>3.4</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626</v>
      </c>
      <c r="BC57" s="1317"/>
      <c r="BD57" s="1317"/>
      <c r="BE57" s="1317"/>
      <c r="BF57" s="1317"/>
      <c r="BG57" s="1317"/>
      <c r="BH57" s="1317"/>
      <c r="BI57" s="1317"/>
      <c r="BJ57" s="1317"/>
      <c r="BK57" s="1317"/>
      <c r="BL57" s="1317"/>
      <c r="BM57" s="1317"/>
      <c r="BN57" s="1317"/>
      <c r="BO57" s="1317"/>
      <c r="BP57" s="1316">
        <v>58.8</v>
      </c>
      <c r="BQ57" s="1316"/>
      <c r="BR57" s="1316"/>
      <c r="BS57" s="1316"/>
      <c r="BT57" s="1316"/>
      <c r="BU57" s="1316"/>
      <c r="BV57" s="1316"/>
      <c r="BW57" s="1316"/>
      <c r="BX57" s="1316">
        <v>59.2</v>
      </c>
      <c r="BY57" s="1316"/>
      <c r="BZ57" s="1316"/>
      <c r="CA57" s="1316"/>
      <c r="CB57" s="1316"/>
      <c r="CC57" s="1316"/>
      <c r="CD57" s="1316"/>
      <c r="CE57" s="1316"/>
      <c r="CF57" s="1316">
        <v>63.4</v>
      </c>
      <c r="CG57" s="1316"/>
      <c r="CH57" s="1316"/>
      <c r="CI57" s="1316"/>
      <c r="CJ57" s="1316"/>
      <c r="CK57" s="1316"/>
      <c r="CL57" s="1316"/>
      <c r="CM57" s="1316"/>
      <c r="CN57" s="1316">
        <v>63.3</v>
      </c>
      <c r="CO57" s="1316"/>
      <c r="CP57" s="1316"/>
      <c r="CQ57" s="1316"/>
      <c r="CR57" s="1316"/>
      <c r="CS57" s="1316"/>
      <c r="CT57" s="1316"/>
      <c r="CU57" s="1316"/>
      <c r="CV57" s="1316">
        <v>62.8</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628</v>
      </c>
    </row>
    <row r="64" spans="1:109">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623</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567</v>
      </c>
      <c r="BQ72" s="1315"/>
      <c r="BR72" s="1315"/>
      <c r="BS72" s="1315"/>
      <c r="BT72" s="1315"/>
      <c r="BU72" s="1315"/>
      <c r="BV72" s="1315"/>
      <c r="BW72" s="1315"/>
      <c r="BX72" s="1315" t="s">
        <v>568</v>
      </c>
      <c r="BY72" s="1315"/>
      <c r="BZ72" s="1315"/>
      <c r="CA72" s="1315"/>
      <c r="CB72" s="1315"/>
      <c r="CC72" s="1315"/>
      <c r="CD72" s="1315"/>
      <c r="CE72" s="1315"/>
      <c r="CF72" s="1315" t="s">
        <v>569</v>
      </c>
      <c r="CG72" s="1315"/>
      <c r="CH72" s="1315"/>
      <c r="CI72" s="1315"/>
      <c r="CJ72" s="1315"/>
      <c r="CK72" s="1315"/>
      <c r="CL72" s="1315"/>
      <c r="CM72" s="1315"/>
      <c r="CN72" s="1315" t="s">
        <v>570</v>
      </c>
      <c r="CO72" s="1315"/>
      <c r="CP72" s="1315"/>
      <c r="CQ72" s="1315"/>
      <c r="CR72" s="1315"/>
      <c r="CS72" s="1315"/>
      <c r="CT72" s="1315"/>
      <c r="CU72" s="1315"/>
      <c r="CV72" s="1315" t="s">
        <v>571</v>
      </c>
      <c r="CW72" s="1315"/>
      <c r="CX72" s="1315"/>
      <c r="CY72" s="1315"/>
      <c r="CZ72" s="1315"/>
      <c r="DA72" s="1315"/>
      <c r="DB72" s="1315"/>
      <c r="DC72" s="1315"/>
    </row>
    <row r="73" spans="2:107">
      <c r="B73" s="397"/>
      <c r="G73" s="1328"/>
      <c r="H73" s="1328"/>
      <c r="I73" s="1328"/>
      <c r="J73" s="1328"/>
      <c r="K73" s="1331"/>
      <c r="L73" s="1331"/>
      <c r="M73" s="1331"/>
      <c r="N73" s="1331"/>
      <c r="AM73" s="406"/>
      <c r="AN73" s="1317" t="s">
        <v>624</v>
      </c>
      <c r="AO73" s="1317"/>
      <c r="AP73" s="1317"/>
      <c r="AQ73" s="1317"/>
      <c r="AR73" s="1317"/>
      <c r="AS73" s="1317"/>
      <c r="AT73" s="1317"/>
      <c r="AU73" s="1317"/>
      <c r="AV73" s="1317"/>
      <c r="AW73" s="1317"/>
      <c r="AX73" s="1317"/>
      <c r="AY73" s="1317"/>
      <c r="AZ73" s="1317"/>
      <c r="BA73" s="1317"/>
      <c r="BB73" s="1317" t="s">
        <v>625</v>
      </c>
      <c r="BC73" s="1317"/>
      <c r="BD73" s="1317"/>
      <c r="BE73" s="1317"/>
      <c r="BF73" s="1317"/>
      <c r="BG73" s="1317"/>
      <c r="BH73" s="1317"/>
      <c r="BI73" s="1317"/>
      <c r="BJ73" s="1317"/>
      <c r="BK73" s="1317"/>
      <c r="BL73" s="1317"/>
      <c r="BM73" s="1317"/>
      <c r="BN73" s="1317"/>
      <c r="BO73" s="1317"/>
      <c r="BP73" s="1316">
        <v>55.5</v>
      </c>
      <c r="BQ73" s="1316"/>
      <c r="BR73" s="1316"/>
      <c r="BS73" s="1316"/>
      <c r="BT73" s="1316"/>
      <c r="BU73" s="1316"/>
      <c r="BV73" s="1316"/>
      <c r="BW73" s="1316"/>
      <c r="BX73" s="1316">
        <v>53.7</v>
      </c>
      <c r="BY73" s="1316"/>
      <c r="BZ73" s="1316"/>
      <c r="CA73" s="1316"/>
      <c r="CB73" s="1316"/>
      <c r="CC73" s="1316"/>
      <c r="CD73" s="1316"/>
      <c r="CE73" s="1316"/>
      <c r="CF73" s="1316">
        <v>48.7</v>
      </c>
      <c r="CG73" s="1316"/>
      <c r="CH73" s="1316"/>
      <c r="CI73" s="1316"/>
      <c r="CJ73" s="1316"/>
      <c r="CK73" s="1316"/>
      <c r="CL73" s="1316"/>
      <c r="CM73" s="1316"/>
      <c r="CN73" s="1316">
        <v>38.200000000000003</v>
      </c>
      <c r="CO73" s="1316"/>
      <c r="CP73" s="1316"/>
      <c r="CQ73" s="1316"/>
      <c r="CR73" s="1316"/>
      <c r="CS73" s="1316"/>
      <c r="CT73" s="1316"/>
      <c r="CU73" s="1316"/>
      <c r="CV73" s="1316">
        <v>28.1</v>
      </c>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629</v>
      </c>
      <c r="BC75" s="1317"/>
      <c r="BD75" s="1317"/>
      <c r="BE75" s="1317"/>
      <c r="BF75" s="1317"/>
      <c r="BG75" s="1317"/>
      <c r="BH75" s="1317"/>
      <c r="BI75" s="1317"/>
      <c r="BJ75" s="1317"/>
      <c r="BK75" s="1317"/>
      <c r="BL75" s="1317"/>
      <c r="BM75" s="1317"/>
      <c r="BN75" s="1317"/>
      <c r="BO75" s="1317"/>
      <c r="BP75" s="1316">
        <v>9.4</v>
      </c>
      <c r="BQ75" s="1316"/>
      <c r="BR75" s="1316"/>
      <c r="BS75" s="1316"/>
      <c r="BT75" s="1316"/>
      <c r="BU75" s="1316"/>
      <c r="BV75" s="1316"/>
      <c r="BW75" s="1316"/>
      <c r="BX75" s="1316">
        <v>8.8000000000000007</v>
      </c>
      <c r="BY75" s="1316"/>
      <c r="BZ75" s="1316"/>
      <c r="CA75" s="1316"/>
      <c r="CB75" s="1316"/>
      <c r="CC75" s="1316"/>
      <c r="CD75" s="1316"/>
      <c r="CE75" s="1316"/>
      <c r="CF75" s="1316">
        <v>9.1999999999999993</v>
      </c>
      <c r="CG75" s="1316"/>
      <c r="CH75" s="1316"/>
      <c r="CI75" s="1316"/>
      <c r="CJ75" s="1316"/>
      <c r="CK75" s="1316"/>
      <c r="CL75" s="1316"/>
      <c r="CM75" s="1316"/>
      <c r="CN75" s="1316">
        <v>9.1999999999999993</v>
      </c>
      <c r="CO75" s="1316"/>
      <c r="CP75" s="1316"/>
      <c r="CQ75" s="1316"/>
      <c r="CR75" s="1316"/>
      <c r="CS75" s="1316"/>
      <c r="CT75" s="1316"/>
      <c r="CU75" s="1316"/>
      <c r="CV75" s="1316">
        <v>8.5</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627</v>
      </c>
      <c r="AO77" s="1315"/>
      <c r="AP77" s="1315"/>
      <c r="AQ77" s="1315"/>
      <c r="AR77" s="1315"/>
      <c r="AS77" s="1315"/>
      <c r="AT77" s="1315"/>
      <c r="AU77" s="1315"/>
      <c r="AV77" s="1315"/>
      <c r="AW77" s="1315"/>
      <c r="AX77" s="1315"/>
      <c r="AY77" s="1315"/>
      <c r="AZ77" s="1315"/>
      <c r="BA77" s="1315"/>
      <c r="BB77" s="1317" t="s">
        <v>625</v>
      </c>
      <c r="BC77" s="1317"/>
      <c r="BD77" s="1317"/>
      <c r="BE77" s="1317"/>
      <c r="BF77" s="1317"/>
      <c r="BG77" s="1317"/>
      <c r="BH77" s="1317"/>
      <c r="BI77" s="1317"/>
      <c r="BJ77" s="1317"/>
      <c r="BK77" s="1317"/>
      <c r="BL77" s="1317"/>
      <c r="BM77" s="1317"/>
      <c r="BN77" s="1317"/>
      <c r="BO77" s="1317"/>
      <c r="BP77" s="1316">
        <v>25.4</v>
      </c>
      <c r="BQ77" s="1316"/>
      <c r="BR77" s="1316"/>
      <c r="BS77" s="1316"/>
      <c r="BT77" s="1316"/>
      <c r="BU77" s="1316"/>
      <c r="BV77" s="1316"/>
      <c r="BW77" s="1316"/>
      <c r="BX77" s="1316">
        <v>23.4</v>
      </c>
      <c r="BY77" s="1316"/>
      <c r="BZ77" s="1316"/>
      <c r="CA77" s="1316"/>
      <c r="CB77" s="1316"/>
      <c r="CC77" s="1316"/>
      <c r="CD77" s="1316"/>
      <c r="CE77" s="1316"/>
      <c r="CF77" s="1316">
        <v>7.7</v>
      </c>
      <c r="CG77" s="1316"/>
      <c r="CH77" s="1316"/>
      <c r="CI77" s="1316"/>
      <c r="CJ77" s="1316"/>
      <c r="CK77" s="1316"/>
      <c r="CL77" s="1316"/>
      <c r="CM77" s="1316"/>
      <c r="CN77" s="1316">
        <v>3.2</v>
      </c>
      <c r="CO77" s="1316"/>
      <c r="CP77" s="1316"/>
      <c r="CQ77" s="1316"/>
      <c r="CR77" s="1316"/>
      <c r="CS77" s="1316"/>
      <c r="CT77" s="1316"/>
      <c r="CU77" s="1316"/>
      <c r="CV77" s="1316">
        <v>3.4</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629</v>
      </c>
      <c r="BC79" s="1317"/>
      <c r="BD79" s="1317"/>
      <c r="BE79" s="1317"/>
      <c r="BF79" s="1317"/>
      <c r="BG79" s="1317"/>
      <c r="BH79" s="1317"/>
      <c r="BI79" s="1317"/>
      <c r="BJ79" s="1317"/>
      <c r="BK79" s="1317"/>
      <c r="BL79" s="1317"/>
      <c r="BM79" s="1317"/>
      <c r="BN79" s="1317"/>
      <c r="BO79" s="1317"/>
      <c r="BP79" s="1316">
        <v>8.6</v>
      </c>
      <c r="BQ79" s="1316"/>
      <c r="BR79" s="1316"/>
      <c r="BS79" s="1316"/>
      <c r="BT79" s="1316"/>
      <c r="BU79" s="1316"/>
      <c r="BV79" s="1316"/>
      <c r="BW79" s="1316"/>
      <c r="BX79" s="1316">
        <v>8.5</v>
      </c>
      <c r="BY79" s="1316"/>
      <c r="BZ79" s="1316"/>
      <c r="CA79" s="1316"/>
      <c r="CB79" s="1316"/>
      <c r="CC79" s="1316"/>
      <c r="CD79" s="1316"/>
      <c r="CE79" s="1316"/>
      <c r="CF79" s="1316">
        <v>8.6</v>
      </c>
      <c r="CG79" s="1316"/>
      <c r="CH79" s="1316"/>
      <c r="CI79" s="1316"/>
      <c r="CJ79" s="1316"/>
      <c r="CK79" s="1316"/>
      <c r="CL79" s="1316"/>
      <c r="CM79" s="1316"/>
      <c r="CN79" s="1316">
        <v>8.8000000000000007</v>
      </c>
      <c r="CO79" s="1316"/>
      <c r="CP79" s="1316"/>
      <c r="CQ79" s="1316"/>
      <c r="CR79" s="1316"/>
      <c r="CS79" s="1316"/>
      <c r="CT79" s="1316"/>
      <c r="CU79" s="1316"/>
      <c r="CV79" s="1316">
        <v>8.8000000000000007</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44Rr/z+UnRDnBXPGbutnHPzUWYqNWBQ3hSEcTZGkA8T2GVUrZplcaiBub9fXKp83rXj4ZU6AklyM1uTz/v/Wdg==" saltValue="YTDMk5RVzjz+xteBJHNG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Py8clx1hF41egaW1H9aCUAKCIzR6phqvLVCEG3lkC8tgMihypn8HDKaAaEQ30NE6iG7MI2O/QUlLtLAJXWir/Q==" saltValue="ndjL/98EXB0t1QWDFTP3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GljAEjv9xeJvT4zLkGgsrzdgnS3OITAkJNUyIHPEaBtTnQUT1eQ6YtYZfuV4ZwzitrZ2G7Vxh09csZu91qllvw==" saltValue="rUdBxOSFD2JOdEqWTFld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564</v>
      </c>
      <c r="G2" s="157"/>
      <c r="H2" s="158"/>
    </row>
    <row r="3" spans="1:8">
      <c r="A3" s="154" t="s">
        <v>557</v>
      </c>
      <c r="B3" s="159"/>
      <c r="C3" s="160"/>
      <c r="D3" s="161">
        <v>113025</v>
      </c>
      <c r="E3" s="162"/>
      <c r="F3" s="163">
        <v>119882</v>
      </c>
      <c r="G3" s="164"/>
      <c r="H3" s="165"/>
    </row>
    <row r="4" spans="1:8">
      <c r="A4" s="166"/>
      <c r="B4" s="167"/>
      <c r="C4" s="168"/>
      <c r="D4" s="169">
        <v>73176</v>
      </c>
      <c r="E4" s="170"/>
      <c r="F4" s="171">
        <v>66481</v>
      </c>
      <c r="G4" s="172"/>
      <c r="H4" s="173"/>
    </row>
    <row r="5" spans="1:8">
      <c r="A5" s="154" t="s">
        <v>559</v>
      </c>
      <c r="B5" s="159"/>
      <c r="C5" s="160"/>
      <c r="D5" s="161">
        <v>118536</v>
      </c>
      <c r="E5" s="162"/>
      <c r="F5" s="163">
        <v>116162</v>
      </c>
      <c r="G5" s="164"/>
      <c r="H5" s="165"/>
    </row>
    <row r="6" spans="1:8">
      <c r="A6" s="166"/>
      <c r="B6" s="167"/>
      <c r="C6" s="168"/>
      <c r="D6" s="169">
        <v>84657</v>
      </c>
      <c r="E6" s="170"/>
      <c r="F6" s="171">
        <v>61562</v>
      </c>
      <c r="G6" s="172"/>
      <c r="H6" s="173"/>
    </row>
    <row r="7" spans="1:8">
      <c r="A7" s="154" t="s">
        <v>560</v>
      </c>
      <c r="B7" s="159"/>
      <c r="C7" s="160"/>
      <c r="D7" s="161">
        <v>122330</v>
      </c>
      <c r="E7" s="162"/>
      <c r="F7" s="163">
        <v>121449</v>
      </c>
      <c r="G7" s="164"/>
      <c r="H7" s="165"/>
    </row>
    <row r="8" spans="1:8">
      <c r="A8" s="166"/>
      <c r="B8" s="167"/>
      <c r="C8" s="168"/>
      <c r="D8" s="169">
        <v>88527</v>
      </c>
      <c r="E8" s="170"/>
      <c r="F8" s="171">
        <v>62922</v>
      </c>
      <c r="G8" s="172"/>
      <c r="H8" s="173"/>
    </row>
    <row r="9" spans="1:8">
      <c r="A9" s="154" t="s">
        <v>561</v>
      </c>
      <c r="B9" s="159"/>
      <c r="C9" s="160"/>
      <c r="D9" s="161">
        <v>85527</v>
      </c>
      <c r="E9" s="162"/>
      <c r="F9" s="163">
        <v>145139</v>
      </c>
      <c r="G9" s="164"/>
      <c r="H9" s="165"/>
    </row>
    <row r="10" spans="1:8">
      <c r="A10" s="166"/>
      <c r="B10" s="167"/>
      <c r="C10" s="168"/>
      <c r="D10" s="169">
        <v>73844</v>
      </c>
      <c r="E10" s="170"/>
      <c r="F10" s="171">
        <v>83762</v>
      </c>
      <c r="G10" s="172"/>
      <c r="H10" s="173"/>
    </row>
    <row r="11" spans="1:8">
      <c r="A11" s="154" t="s">
        <v>562</v>
      </c>
      <c r="B11" s="159"/>
      <c r="C11" s="160"/>
      <c r="D11" s="161">
        <v>61358</v>
      </c>
      <c r="E11" s="162"/>
      <c r="F11" s="163">
        <v>125391</v>
      </c>
      <c r="G11" s="164"/>
      <c r="H11" s="165"/>
    </row>
    <row r="12" spans="1:8">
      <c r="A12" s="166"/>
      <c r="B12" s="167"/>
      <c r="C12" s="174"/>
      <c r="D12" s="169">
        <v>47546</v>
      </c>
      <c r="E12" s="170"/>
      <c r="F12" s="171">
        <v>68516</v>
      </c>
      <c r="G12" s="172"/>
      <c r="H12" s="173"/>
    </row>
    <row r="13" spans="1:8">
      <c r="A13" s="154"/>
      <c r="B13" s="159"/>
      <c r="C13" s="175"/>
      <c r="D13" s="176">
        <v>100155</v>
      </c>
      <c r="E13" s="177"/>
      <c r="F13" s="178">
        <v>125605</v>
      </c>
      <c r="G13" s="179"/>
      <c r="H13" s="165"/>
    </row>
    <row r="14" spans="1:8">
      <c r="A14" s="166"/>
      <c r="B14" s="167"/>
      <c r="C14" s="168"/>
      <c r="D14" s="169">
        <v>73550</v>
      </c>
      <c r="E14" s="170"/>
      <c r="F14" s="171">
        <v>68649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3.76</v>
      </c>
      <c r="C19" s="180">
        <f>ROUND(VALUE(SUBSTITUTE(実質収支比率等に係る経年分析!G$48,"▲","-")),2)</f>
        <v>2.81</v>
      </c>
      <c r="D19" s="180">
        <f>ROUND(VALUE(SUBSTITUTE(実質収支比率等に係る経年分析!H$48,"▲","-")),2)</f>
        <v>2.82</v>
      </c>
      <c r="E19" s="180">
        <f>ROUND(VALUE(SUBSTITUTE(実質収支比率等に係る経年分析!I$48,"▲","-")),2)</f>
        <v>3.37</v>
      </c>
      <c r="F19" s="180">
        <f>ROUND(VALUE(SUBSTITUTE(実質収支比率等に係る経年分析!J$48,"▲","-")),2)</f>
        <v>3.31</v>
      </c>
    </row>
    <row r="20" spans="1:11">
      <c r="A20" s="180" t="s">
        <v>54</v>
      </c>
      <c r="B20" s="180">
        <f>ROUND(VALUE(SUBSTITUTE(実質収支比率等に係る経年分析!F$47,"▲","-")),2)</f>
        <v>54.22</v>
      </c>
      <c r="C20" s="180">
        <f>ROUND(VALUE(SUBSTITUTE(実質収支比率等に係る経年分析!G$47,"▲","-")),2)</f>
        <v>51.57</v>
      </c>
      <c r="D20" s="180">
        <f>ROUND(VALUE(SUBSTITUTE(実質収支比率等に係る経年分析!H$47,"▲","-")),2)</f>
        <v>48.99</v>
      </c>
      <c r="E20" s="180">
        <f>ROUND(VALUE(SUBSTITUTE(実質収支比率等に係る経年分析!I$47,"▲","-")),2)</f>
        <v>47.14</v>
      </c>
      <c r="F20" s="180">
        <f>ROUND(VALUE(SUBSTITUTE(実質収支比率等に係る経年分析!J$47,"▲","-")),2)</f>
        <v>45.48</v>
      </c>
    </row>
    <row r="21" spans="1:11">
      <c r="A21" s="180" t="s">
        <v>55</v>
      </c>
      <c r="B21" s="180">
        <f>IF(ISNUMBER(VALUE(SUBSTITUTE(実質収支比率等に係る経年分析!F$49,"▲","-"))),ROUND(VALUE(SUBSTITUTE(実質収支比率等に係る経年分析!F$49,"▲","-")),2),NA())</f>
        <v>2.4700000000000002</v>
      </c>
      <c r="C21" s="180">
        <f>IF(ISNUMBER(VALUE(SUBSTITUTE(実質収支比率等に係る経年分析!G$49,"▲","-"))),ROUND(VALUE(SUBSTITUTE(実質収支比率等に係る経年分析!G$49,"▲","-")),2),NA())</f>
        <v>-5.52</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-0.32</v>
      </c>
      <c r="F21" s="180">
        <f>IF(ISNUMBER(VALUE(SUBSTITUTE(実質収支比率等に係る経年分析!J$49,"▲","-"))),ROUND(VALUE(SUBSTITUTE(実質収支比率等に係る経年分析!J$49,"▲","-")),2),NA())</f>
        <v>0.17</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1.93</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c r="A33" s="181" t="str">
        <f>IF(連結実質赤字比率に係る赤字・黒字の構成分析!C$37="",NA(),連結実質赤字比率に係る赤字・黒字の構成分析!C$37)</f>
        <v>生活排水処理事業特別会計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1.24</v>
      </c>
    </row>
    <row r="35" spans="1:16">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3.31</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960</v>
      </c>
      <c r="E42" s="182"/>
      <c r="F42" s="182"/>
      <c r="G42" s="182">
        <f>'実質公債費比率（分子）の構造'!L$52</f>
        <v>992</v>
      </c>
      <c r="H42" s="182"/>
      <c r="I42" s="182"/>
      <c r="J42" s="182">
        <f>'実質公債費比率（分子）の構造'!M$52</f>
        <v>1109</v>
      </c>
      <c r="K42" s="182"/>
      <c r="L42" s="182"/>
      <c r="M42" s="182">
        <f>'実質公債費比率（分子）の構造'!N$52</f>
        <v>1091</v>
      </c>
      <c r="N42" s="182"/>
      <c r="O42" s="182"/>
      <c r="P42" s="182">
        <f>'実質公債費比率（分子）の構造'!O$52</f>
        <v>1099</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37</v>
      </c>
      <c r="C45" s="182"/>
      <c r="D45" s="182"/>
      <c r="E45" s="182">
        <f>'実質公債費比率（分子）の構造'!L$49</f>
        <v>31</v>
      </c>
      <c r="F45" s="182"/>
      <c r="G45" s="182"/>
      <c r="H45" s="182">
        <f>'実質公債費比率（分子）の構造'!M$49</f>
        <v>29</v>
      </c>
      <c r="I45" s="182"/>
      <c r="J45" s="182"/>
      <c r="K45" s="182">
        <f>'実質公債費比率（分子）の構造'!N$49</f>
        <v>29</v>
      </c>
      <c r="L45" s="182"/>
      <c r="M45" s="182"/>
      <c r="N45" s="182">
        <f>'実質公債費比率（分子）の構造'!O$49</f>
        <v>16</v>
      </c>
      <c r="O45" s="182"/>
      <c r="P45" s="182"/>
    </row>
    <row r="46" spans="1:16">
      <c r="A46" s="182" t="s">
        <v>66</v>
      </c>
      <c r="B46" s="182">
        <f>'実質公債費比率（分子）の構造'!K$48</f>
        <v>220</v>
      </c>
      <c r="C46" s="182"/>
      <c r="D46" s="182"/>
      <c r="E46" s="182">
        <f>'実質公債費比率（分子）の構造'!L$48</f>
        <v>195</v>
      </c>
      <c r="F46" s="182"/>
      <c r="G46" s="182"/>
      <c r="H46" s="182">
        <f>'実質公債費比率（分子）の構造'!M$48</f>
        <v>206</v>
      </c>
      <c r="I46" s="182"/>
      <c r="J46" s="182"/>
      <c r="K46" s="182">
        <f>'実質公債費比率（分子）の構造'!N$48</f>
        <v>175</v>
      </c>
      <c r="L46" s="182"/>
      <c r="M46" s="182"/>
      <c r="N46" s="182">
        <f>'実質公債費比率（分子）の構造'!O$48</f>
        <v>185</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1036</v>
      </c>
      <c r="C49" s="182"/>
      <c r="D49" s="182"/>
      <c r="E49" s="182">
        <f>'実質公債費比率（分子）の構造'!L$45</f>
        <v>1114</v>
      </c>
      <c r="F49" s="182"/>
      <c r="G49" s="182"/>
      <c r="H49" s="182">
        <f>'実質公債費比率（分子）の構造'!M$45</f>
        <v>1203</v>
      </c>
      <c r="I49" s="182"/>
      <c r="J49" s="182"/>
      <c r="K49" s="182">
        <f>'実質公債費比率（分子）の構造'!N$45</f>
        <v>1213</v>
      </c>
      <c r="L49" s="182"/>
      <c r="M49" s="182"/>
      <c r="N49" s="182">
        <f>'実質公債費比率（分子）の構造'!O$45</f>
        <v>1178</v>
      </c>
      <c r="O49" s="182"/>
      <c r="P49" s="182"/>
    </row>
    <row r="50" spans="1:16">
      <c r="A50" s="182" t="s">
        <v>69</v>
      </c>
      <c r="B50" s="182" t="e">
        <f>NA()</f>
        <v>#N/A</v>
      </c>
      <c r="C50" s="182">
        <f>IF(ISNUMBER('実質公債費比率（分子）の構造'!K$53),'実質公債費比率（分子）の構造'!K$53,NA())</f>
        <v>333</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329</v>
      </c>
      <c r="J50" s="182" t="e">
        <f>NA()</f>
        <v>#N/A</v>
      </c>
      <c r="K50" s="182" t="e">
        <f>NA()</f>
        <v>#N/A</v>
      </c>
      <c r="L50" s="182">
        <f>IF(ISNUMBER('実質公債費比率（分子）の構造'!N$53),'実質公債費比率（分子）の構造'!N$53,NA())</f>
        <v>326</v>
      </c>
      <c r="M50" s="182" t="e">
        <f>NA()</f>
        <v>#N/A</v>
      </c>
      <c r="N50" s="182" t="e">
        <f>NA()</f>
        <v>#N/A</v>
      </c>
      <c r="O50" s="182">
        <f>IF(ISNUMBER('実質公債費比率（分子）の構造'!O$53),'実質公債費比率（分子）の構造'!O$53,NA())</f>
        <v>280</v>
      </c>
      <c r="P50" s="182" t="e">
        <f>NA()</f>
        <v>#N/A</v>
      </c>
    </row>
    <row r="53" spans="1:16">
      <c r="A53" s="150" t="s">
        <v>70</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43</v>
      </c>
      <c r="B56" s="181"/>
      <c r="C56" s="181"/>
      <c r="D56" s="181">
        <f>'将来負担比率（分子）の構造'!I$52</f>
        <v>10300</v>
      </c>
      <c r="E56" s="181"/>
      <c r="F56" s="181"/>
      <c r="G56" s="181">
        <f>'将来負担比率（分子）の構造'!J$52</f>
        <v>9911</v>
      </c>
      <c r="H56" s="181"/>
      <c r="I56" s="181"/>
      <c r="J56" s="181">
        <f>'将来負担比率（分子）の構造'!K$52</f>
        <v>9428</v>
      </c>
      <c r="K56" s="181"/>
      <c r="L56" s="181"/>
      <c r="M56" s="181">
        <f>'将来負担比率（分子）の構造'!L$52</f>
        <v>8916</v>
      </c>
      <c r="N56" s="181"/>
      <c r="O56" s="181"/>
      <c r="P56" s="181">
        <f>'将来負担比率（分子）の構造'!M$52</f>
        <v>8311</v>
      </c>
    </row>
    <row r="57" spans="1:16">
      <c r="A57" s="181" t="s">
        <v>42</v>
      </c>
      <c r="B57" s="181"/>
      <c r="C57" s="181"/>
      <c r="D57" s="181">
        <f>'将来負担比率（分子）の構造'!I$51</f>
        <v>1</v>
      </c>
      <c r="E57" s="181"/>
      <c r="F57" s="181"/>
      <c r="G57" s="181">
        <f>'将来負担比率（分子）の構造'!J$51</f>
        <v>1</v>
      </c>
      <c r="H57" s="181"/>
      <c r="I57" s="181"/>
      <c r="J57" s="181">
        <f>'将来負担比率（分子）の構造'!K$51</f>
        <v>0</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3678</v>
      </c>
      <c r="E58" s="181"/>
      <c r="F58" s="181"/>
      <c r="G58" s="181">
        <f>'将来負担比率（分子）の構造'!J$50</f>
        <v>3449</v>
      </c>
      <c r="H58" s="181"/>
      <c r="I58" s="181"/>
      <c r="J58" s="181">
        <f>'将来負担比率（分子）の構造'!K$50</f>
        <v>3290</v>
      </c>
      <c r="K58" s="181"/>
      <c r="L58" s="181"/>
      <c r="M58" s="181">
        <f>'将来負担比率（分子）の構造'!L$50</f>
        <v>3399</v>
      </c>
      <c r="N58" s="181"/>
      <c r="O58" s="181"/>
      <c r="P58" s="181">
        <f>'将来負担比率（分子）の構造'!M$50</f>
        <v>3554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1418</v>
      </c>
      <c r="C62" s="181"/>
      <c r="D62" s="181"/>
      <c r="E62" s="181">
        <f>'将来負担比率（分子）の構造'!J$45</f>
        <v>1361</v>
      </c>
      <c r="F62" s="181"/>
      <c r="G62" s="181"/>
      <c r="H62" s="181">
        <f>'将来負担比率（分子）の構造'!K$45</f>
        <v>1321</v>
      </c>
      <c r="I62" s="181"/>
      <c r="J62" s="181"/>
      <c r="K62" s="181">
        <f>'将来負担比率（分子）の構造'!L$45</f>
        <v>1293</v>
      </c>
      <c r="L62" s="181"/>
      <c r="M62" s="181"/>
      <c r="N62" s="181">
        <f>'将来負担比率（分子）の構造'!M$45</f>
        <v>1265</v>
      </c>
      <c r="O62" s="181"/>
      <c r="P62" s="181"/>
    </row>
    <row r="63" spans="1:16">
      <c r="A63" s="181" t="s">
        <v>34</v>
      </c>
      <c r="B63" s="181">
        <f>'将来負担比率（分子）の構造'!I$44</f>
        <v>154</v>
      </c>
      <c r="C63" s="181"/>
      <c r="D63" s="181"/>
      <c r="E63" s="181">
        <f>'将来負担比率（分子）の構造'!J$44</f>
        <v>121</v>
      </c>
      <c r="F63" s="181"/>
      <c r="G63" s="181"/>
      <c r="H63" s="181">
        <f>'将来負担比率（分子）の構造'!K$44</f>
        <v>89</v>
      </c>
      <c r="I63" s="181"/>
      <c r="J63" s="181"/>
      <c r="K63" s="181">
        <f>'将来負担比率（分子）の構造'!L$44</f>
        <v>57</v>
      </c>
      <c r="L63" s="181"/>
      <c r="M63" s="181"/>
      <c r="N63" s="181">
        <f>'将来負担比率（分子）の構造'!M$44</f>
        <v>71</v>
      </c>
      <c r="O63" s="181"/>
      <c r="P63" s="181"/>
    </row>
    <row r="64" spans="1:16">
      <c r="A64" s="181" t="s">
        <v>33</v>
      </c>
      <c r="B64" s="181">
        <f>'将来負担比率（分子）の構造'!I$43</f>
        <v>3634</v>
      </c>
      <c r="C64" s="181"/>
      <c r="D64" s="181"/>
      <c r="E64" s="181">
        <f>'将来負担比率（分子）の構造'!J$43</f>
        <v>3317</v>
      </c>
      <c r="F64" s="181"/>
      <c r="G64" s="181"/>
      <c r="H64" s="181">
        <f>'将来負担比率（分子）の構造'!K$43</f>
        <v>3016</v>
      </c>
      <c r="I64" s="181"/>
      <c r="J64" s="181"/>
      <c r="K64" s="181">
        <f>'将来負担比率（分子）の構造'!L$43</f>
        <v>2842</v>
      </c>
      <c r="L64" s="181"/>
      <c r="M64" s="181"/>
      <c r="N64" s="181">
        <f>'将来負担比率（分子）の構造'!M$43</f>
        <v>2637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10869</v>
      </c>
      <c r="C66" s="181"/>
      <c r="D66" s="181"/>
      <c r="E66" s="181">
        <f>'将来負担比率（分子）の構造'!J$41</f>
        <v>10488</v>
      </c>
      <c r="F66" s="181"/>
      <c r="G66" s="181"/>
      <c r="H66" s="181">
        <f>'将来負担比率（分子）の構造'!K$41</f>
        <v>10019</v>
      </c>
      <c r="I66" s="181"/>
      <c r="J66" s="181"/>
      <c r="K66" s="181">
        <f>'将来負担比率（分子）の構造'!L$41</f>
        <v>9519</v>
      </c>
      <c r="L66" s="181"/>
      <c r="M66" s="181"/>
      <c r="N66" s="181">
        <f>'将来負担比率（分子）の構造'!M$41</f>
        <v>8971</v>
      </c>
      <c r="O66" s="181"/>
      <c r="P66" s="181"/>
    </row>
    <row r="67" spans="1:16">
      <c r="A67" s="181" t="s">
        <v>73</v>
      </c>
      <c r="B67" s="181" t="e">
        <f>NA()</f>
        <v>#N/A</v>
      </c>
      <c r="C67" s="181">
        <f>IF(ISNUMBER('将来負担比率（分子）の構造'!I$53), IF('将来負担比率（分子）の構造'!I$53 &lt; 0, 0, '将来負担比率（分子）の構造'!I$53), NA())</f>
        <v>2095</v>
      </c>
      <c r="D67" s="181" t="e">
        <f>NA()</f>
        <v>#N/A</v>
      </c>
      <c r="E67" s="181" t="e">
        <f>NA()</f>
        <v>#N/A</v>
      </c>
      <c r="F67" s="181">
        <f>IF(ISNUMBER('将来負担比率（分子）の構造'!J$53), IF('将来負担比率（分子）の構造'!J$53 &lt; 0, 0, '将来負担比率（分子）の構造'!J$53), NA())</f>
        <v>1926</v>
      </c>
      <c r="G67" s="181" t="e">
        <f>NA()</f>
        <v>#N/A</v>
      </c>
      <c r="H67" s="181" t="e">
        <f>NA()</f>
        <v>#N/A</v>
      </c>
      <c r="I67" s="181">
        <f>IF(ISNUMBER('将来負担比率（分子）の構造'!K$53), IF('将来負担比率（分子）の構造'!K$53 &lt; 0, 0, '将来負担比率（分子）の構造'!K$53), NA())</f>
        <v>1726</v>
      </c>
      <c r="J67" s="181" t="e">
        <f>NA()</f>
        <v>#N/A</v>
      </c>
      <c r="K67" s="181" t="e">
        <f>NA()</f>
        <v>#N/A</v>
      </c>
      <c r="L67" s="181">
        <f>IF(ISNUMBER('将来負担比率（分子）の構造'!L$53), IF('将来負担比率（分子）の構造'!L$53 &lt; 0, 0, '将来負担比率（分子）の構造'!L$53), NA())</f>
        <v>1396</v>
      </c>
      <c r="M67" s="181" t="e">
        <f>NA()</f>
        <v>#N/A</v>
      </c>
      <c r="N67" s="181" t="e">
        <f>NA()</f>
        <v>#N/A</v>
      </c>
      <c r="O67" s="181">
        <f>IF(ISNUMBER('将来負担比率（分子）の構造'!M$53), IF('将来負担比率（分子）の構造'!M$53 &lt; 0, 0, '将来負担比率（分子）の構造'!M$53), NA())</f>
        <v>1078</v>
      </c>
      <c r="P67" s="181" t="e">
        <f>NA()</f>
        <v>#N/A</v>
      </c>
    </row>
    <row r="70" spans="1:16">
      <c r="A70" s="183" t="s">
        <v>74</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75</v>
      </c>
      <c r="B72" s="185">
        <f>基金残高に係る経年分析!F55</f>
        <v>2279</v>
      </c>
      <c r="C72" s="185">
        <f>基金残高に係る経年分析!G55</f>
        <v>2235</v>
      </c>
      <c r="D72" s="185">
        <f>基金残高に係る経年分析!H55</f>
        <v>2240</v>
      </c>
    </row>
    <row r="73" spans="1:16">
      <c r="A73" s="184" t="s">
        <v>76</v>
      </c>
      <c r="B73" s="185">
        <f>基金残高に係る経年分析!F56</f>
        <v>71</v>
      </c>
      <c r="C73" s="185">
        <f>基金残高に係る経年分析!G56</f>
        <v>72</v>
      </c>
      <c r="D73" s="185">
        <f>基金残高に係る経年分析!H56</f>
        <v>92</v>
      </c>
    </row>
    <row r="74" spans="1:16">
      <c r="A74" s="184" t="s">
        <v>77</v>
      </c>
      <c r="B74" s="185">
        <f>基金残高に係る経年分析!F57</f>
        <v>1544</v>
      </c>
      <c r="C74" s="185">
        <f>基金残高に係る経年分析!G57</f>
        <v>1660</v>
      </c>
      <c r="D74" s="185">
        <f>基金残高に係る経年分析!H57</f>
        <v>1804</v>
      </c>
    </row>
  </sheetData>
  <sheetProtection algorithmName="SHA-512" hashValue="/DGkE8rMSRzo5wc36P5iwzJ3CRzxqPLnQfn0hJeaZe+KTkx+XtjD7g2bxJrBjSi7z0xmDZ6SLzp8Gk63zSOHqw==" saltValue="vjwJDZtK8u5532Yjne/R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229</v>
      </c>
      <c r="C5" s="672"/>
      <c r="D5" s="672"/>
      <c r="E5" s="672"/>
      <c r="F5" s="672"/>
      <c r="G5" s="672"/>
      <c r="H5" s="672"/>
      <c r="I5" s="672"/>
      <c r="J5" s="672"/>
      <c r="K5" s="672"/>
      <c r="L5" s="672"/>
      <c r="M5" s="672"/>
      <c r="N5" s="672"/>
      <c r="O5" s="672"/>
      <c r="P5" s="672"/>
      <c r="Q5" s="673"/>
      <c r="R5" s="674">
        <v>1030124</v>
      </c>
      <c r="S5" s="675"/>
      <c r="T5" s="675"/>
      <c r="U5" s="675"/>
      <c r="V5" s="675"/>
      <c r="W5" s="675"/>
      <c r="X5" s="675"/>
      <c r="Y5" s="676"/>
      <c r="Z5" s="677">
        <v>12.4</v>
      </c>
      <c r="AA5" s="677"/>
      <c r="AB5" s="677"/>
      <c r="AC5" s="677"/>
      <c r="AD5" s="678">
        <v>1030124</v>
      </c>
      <c r="AE5" s="678"/>
      <c r="AF5" s="678"/>
      <c r="AG5" s="678"/>
      <c r="AH5" s="678"/>
      <c r="AI5" s="678"/>
      <c r="AJ5" s="678"/>
      <c r="AK5" s="678"/>
      <c r="AL5" s="679">
        <v>21.1</v>
      </c>
      <c r="AM5" s="680"/>
      <c r="AN5" s="680"/>
      <c r="AO5" s="681"/>
      <c r="AP5" s="671" t="s">
        <v>230</v>
      </c>
      <c r="AQ5" s="672"/>
      <c r="AR5" s="672"/>
      <c r="AS5" s="672"/>
      <c r="AT5" s="672"/>
      <c r="AU5" s="672"/>
      <c r="AV5" s="672"/>
      <c r="AW5" s="672"/>
      <c r="AX5" s="672"/>
      <c r="AY5" s="672"/>
      <c r="AZ5" s="672"/>
      <c r="BA5" s="672"/>
      <c r="BB5" s="672"/>
      <c r="BC5" s="672"/>
      <c r="BD5" s="672"/>
      <c r="BE5" s="672"/>
      <c r="BF5" s="673"/>
      <c r="BG5" s="685">
        <v>1030124</v>
      </c>
      <c r="BH5" s="686"/>
      <c r="BI5" s="686"/>
      <c r="BJ5" s="686"/>
      <c r="BK5" s="686"/>
      <c r="BL5" s="686"/>
      <c r="BM5" s="686"/>
      <c r="BN5" s="687"/>
      <c r="BO5" s="688">
        <v>100</v>
      </c>
      <c r="BP5" s="688"/>
      <c r="BQ5" s="688"/>
      <c r="BR5" s="688"/>
      <c r="BS5" s="689" t="s">
        <v>175</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c r="B6" s="682" t="s">
        <v>234</v>
      </c>
      <c r="C6" s="683"/>
      <c r="D6" s="683"/>
      <c r="E6" s="683"/>
      <c r="F6" s="683"/>
      <c r="G6" s="683"/>
      <c r="H6" s="683"/>
      <c r="I6" s="683"/>
      <c r="J6" s="683"/>
      <c r="K6" s="683"/>
      <c r="L6" s="683"/>
      <c r="M6" s="683"/>
      <c r="N6" s="683"/>
      <c r="O6" s="683"/>
      <c r="P6" s="683"/>
      <c r="Q6" s="684"/>
      <c r="R6" s="685">
        <v>121757</v>
      </c>
      <c r="S6" s="686"/>
      <c r="T6" s="686"/>
      <c r="U6" s="686"/>
      <c r="V6" s="686"/>
      <c r="W6" s="686"/>
      <c r="X6" s="686"/>
      <c r="Y6" s="687"/>
      <c r="Z6" s="688">
        <v>1.5</v>
      </c>
      <c r="AA6" s="688"/>
      <c r="AB6" s="688"/>
      <c r="AC6" s="688"/>
      <c r="AD6" s="689">
        <v>121757</v>
      </c>
      <c r="AE6" s="689"/>
      <c r="AF6" s="689"/>
      <c r="AG6" s="689"/>
      <c r="AH6" s="689"/>
      <c r="AI6" s="689"/>
      <c r="AJ6" s="689"/>
      <c r="AK6" s="689"/>
      <c r="AL6" s="690">
        <v>2.5</v>
      </c>
      <c r="AM6" s="691"/>
      <c r="AN6" s="691"/>
      <c r="AO6" s="692"/>
      <c r="AP6" s="682" t="s">
        <v>235</v>
      </c>
      <c r="AQ6" s="683"/>
      <c r="AR6" s="683"/>
      <c r="AS6" s="683"/>
      <c r="AT6" s="683"/>
      <c r="AU6" s="683"/>
      <c r="AV6" s="683"/>
      <c r="AW6" s="683"/>
      <c r="AX6" s="683"/>
      <c r="AY6" s="683"/>
      <c r="AZ6" s="683"/>
      <c r="BA6" s="683"/>
      <c r="BB6" s="683"/>
      <c r="BC6" s="683"/>
      <c r="BD6" s="683"/>
      <c r="BE6" s="683"/>
      <c r="BF6" s="684"/>
      <c r="BG6" s="685">
        <v>1030124</v>
      </c>
      <c r="BH6" s="686"/>
      <c r="BI6" s="686"/>
      <c r="BJ6" s="686"/>
      <c r="BK6" s="686"/>
      <c r="BL6" s="686"/>
      <c r="BM6" s="686"/>
      <c r="BN6" s="687"/>
      <c r="BO6" s="688">
        <v>100</v>
      </c>
      <c r="BP6" s="688"/>
      <c r="BQ6" s="688"/>
      <c r="BR6" s="688"/>
      <c r="BS6" s="689" t="s">
        <v>175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67422</v>
      </c>
      <c r="CS6" s="686"/>
      <c r="CT6" s="686"/>
      <c r="CU6" s="686"/>
      <c r="CV6" s="686"/>
      <c r="CW6" s="686"/>
      <c r="CX6" s="686"/>
      <c r="CY6" s="687"/>
      <c r="CZ6" s="679">
        <v>0.8</v>
      </c>
      <c r="DA6" s="680"/>
      <c r="DB6" s="680"/>
      <c r="DC6" s="699"/>
      <c r="DD6" s="694" t="s">
        <v>237</v>
      </c>
      <c r="DE6" s="686"/>
      <c r="DF6" s="686"/>
      <c r="DG6" s="686"/>
      <c r="DH6" s="686"/>
      <c r="DI6" s="686"/>
      <c r="DJ6" s="686"/>
      <c r="DK6" s="686"/>
      <c r="DL6" s="686"/>
      <c r="DM6" s="686"/>
      <c r="DN6" s="686"/>
      <c r="DO6" s="686"/>
      <c r="DP6" s="687"/>
      <c r="DQ6" s="694">
        <v>67422</v>
      </c>
      <c r="DR6" s="686"/>
      <c r="DS6" s="686"/>
      <c r="DT6" s="686"/>
      <c r="DU6" s="686"/>
      <c r="DV6" s="686"/>
      <c r="DW6" s="686"/>
      <c r="DX6" s="686"/>
      <c r="DY6" s="686"/>
      <c r="DZ6" s="686"/>
      <c r="EA6" s="686"/>
      <c r="EB6" s="686"/>
      <c r="EC6" s="695"/>
    </row>
    <row r="7" spans="2:143" ht="11.25" customHeight="1">
      <c r="B7" s="682" t="s">
        <v>238</v>
      </c>
      <c r="C7" s="683"/>
      <c r="D7" s="683"/>
      <c r="E7" s="683"/>
      <c r="F7" s="683"/>
      <c r="G7" s="683"/>
      <c r="H7" s="683"/>
      <c r="I7" s="683"/>
      <c r="J7" s="683"/>
      <c r="K7" s="683"/>
      <c r="L7" s="683"/>
      <c r="M7" s="683"/>
      <c r="N7" s="683"/>
      <c r="O7" s="683"/>
      <c r="P7" s="683"/>
      <c r="Q7" s="684"/>
      <c r="R7" s="685">
        <v>1020</v>
      </c>
      <c r="S7" s="686"/>
      <c r="T7" s="686"/>
      <c r="U7" s="686"/>
      <c r="V7" s="686"/>
      <c r="W7" s="686"/>
      <c r="X7" s="686"/>
      <c r="Y7" s="687"/>
      <c r="Z7" s="688">
        <v>0</v>
      </c>
      <c r="AA7" s="688"/>
      <c r="AB7" s="688"/>
      <c r="AC7" s="688"/>
      <c r="AD7" s="689">
        <v>1020</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390236</v>
      </c>
      <c r="BH7" s="686"/>
      <c r="BI7" s="686"/>
      <c r="BJ7" s="686"/>
      <c r="BK7" s="686"/>
      <c r="BL7" s="686"/>
      <c r="BM7" s="686"/>
      <c r="BN7" s="687"/>
      <c r="BO7" s="688">
        <v>37.9</v>
      </c>
      <c r="BP7" s="688"/>
      <c r="BQ7" s="688"/>
      <c r="BR7" s="688"/>
      <c r="BS7" s="689" t="s">
        <v>237</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1776225</v>
      </c>
      <c r="CS7" s="686"/>
      <c r="CT7" s="686"/>
      <c r="CU7" s="686"/>
      <c r="CV7" s="686"/>
      <c r="CW7" s="686"/>
      <c r="CX7" s="686"/>
      <c r="CY7" s="687"/>
      <c r="CZ7" s="688">
        <v>21.8</v>
      </c>
      <c r="DA7" s="688"/>
      <c r="DB7" s="688"/>
      <c r="DC7" s="688"/>
      <c r="DD7" s="694">
        <v>15239</v>
      </c>
      <c r="DE7" s="686"/>
      <c r="DF7" s="686"/>
      <c r="DG7" s="686"/>
      <c r="DH7" s="686"/>
      <c r="DI7" s="686"/>
      <c r="DJ7" s="686"/>
      <c r="DK7" s="686"/>
      <c r="DL7" s="686"/>
      <c r="DM7" s="686"/>
      <c r="DN7" s="686"/>
      <c r="DO7" s="686"/>
      <c r="DP7" s="687"/>
      <c r="DQ7" s="694">
        <v>733663</v>
      </c>
      <c r="DR7" s="686"/>
      <c r="DS7" s="686"/>
      <c r="DT7" s="686"/>
      <c r="DU7" s="686"/>
      <c r="DV7" s="686"/>
      <c r="DW7" s="686"/>
      <c r="DX7" s="686"/>
      <c r="DY7" s="686"/>
      <c r="DZ7" s="686"/>
      <c r="EA7" s="686"/>
      <c r="EB7" s="686"/>
      <c r="EC7" s="695"/>
    </row>
    <row r="8" spans="2:143" ht="11.25" customHeight="1">
      <c r="B8" s="682" t="s">
        <v>241</v>
      </c>
      <c r="C8" s="683"/>
      <c r="D8" s="683"/>
      <c r="E8" s="683"/>
      <c r="F8" s="683"/>
      <c r="G8" s="683"/>
      <c r="H8" s="683"/>
      <c r="I8" s="683"/>
      <c r="J8" s="683"/>
      <c r="K8" s="683"/>
      <c r="L8" s="683"/>
      <c r="M8" s="683"/>
      <c r="N8" s="683"/>
      <c r="O8" s="683"/>
      <c r="P8" s="683"/>
      <c r="Q8" s="684"/>
      <c r="R8" s="685">
        <v>4742</v>
      </c>
      <c r="S8" s="686"/>
      <c r="T8" s="686"/>
      <c r="U8" s="686"/>
      <c r="V8" s="686"/>
      <c r="W8" s="686"/>
      <c r="X8" s="686"/>
      <c r="Y8" s="687"/>
      <c r="Z8" s="688">
        <v>0.1</v>
      </c>
      <c r="AA8" s="688"/>
      <c r="AB8" s="688"/>
      <c r="AC8" s="688"/>
      <c r="AD8" s="689">
        <v>4742</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14909</v>
      </c>
      <c r="BH8" s="686"/>
      <c r="BI8" s="686"/>
      <c r="BJ8" s="686"/>
      <c r="BK8" s="686"/>
      <c r="BL8" s="686"/>
      <c r="BM8" s="686"/>
      <c r="BN8" s="687"/>
      <c r="BO8" s="688">
        <v>1.4</v>
      </c>
      <c r="BP8" s="688"/>
      <c r="BQ8" s="688"/>
      <c r="BR8" s="688"/>
      <c r="BS8" s="694" t="s">
        <v>129</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1800703</v>
      </c>
      <c r="CS8" s="686"/>
      <c r="CT8" s="686"/>
      <c r="CU8" s="686"/>
      <c r="CV8" s="686"/>
      <c r="CW8" s="686"/>
      <c r="CX8" s="686"/>
      <c r="CY8" s="687"/>
      <c r="CZ8" s="688">
        <v>22.1</v>
      </c>
      <c r="DA8" s="688"/>
      <c r="DB8" s="688"/>
      <c r="DC8" s="688"/>
      <c r="DD8" s="694">
        <v>3997</v>
      </c>
      <c r="DE8" s="686"/>
      <c r="DF8" s="686"/>
      <c r="DG8" s="686"/>
      <c r="DH8" s="686"/>
      <c r="DI8" s="686"/>
      <c r="DJ8" s="686"/>
      <c r="DK8" s="686"/>
      <c r="DL8" s="686"/>
      <c r="DM8" s="686"/>
      <c r="DN8" s="686"/>
      <c r="DO8" s="686"/>
      <c r="DP8" s="687"/>
      <c r="DQ8" s="694">
        <v>1261094</v>
      </c>
      <c r="DR8" s="686"/>
      <c r="DS8" s="686"/>
      <c r="DT8" s="686"/>
      <c r="DU8" s="686"/>
      <c r="DV8" s="686"/>
      <c r="DW8" s="686"/>
      <c r="DX8" s="686"/>
      <c r="DY8" s="686"/>
      <c r="DZ8" s="686"/>
      <c r="EA8" s="686"/>
      <c r="EB8" s="686"/>
      <c r="EC8" s="695"/>
    </row>
    <row r="9" spans="2:143" ht="11.25" customHeight="1">
      <c r="B9" s="682" t="s">
        <v>244</v>
      </c>
      <c r="C9" s="683"/>
      <c r="D9" s="683"/>
      <c r="E9" s="683"/>
      <c r="F9" s="683"/>
      <c r="G9" s="683"/>
      <c r="H9" s="683"/>
      <c r="I9" s="683"/>
      <c r="J9" s="683"/>
      <c r="K9" s="683"/>
      <c r="L9" s="683"/>
      <c r="M9" s="683"/>
      <c r="N9" s="683"/>
      <c r="O9" s="683"/>
      <c r="P9" s="683"/>
      <c r="Q9" s="684"/>
      <c r="R9" s="685">
        <v>5134</v>
      </c>
      <c r="S9" s="686"/>
      <c r="T9" s="686"/>
      <c r="U9" s="686"/>
      <c r="V9" s="686"/>
      <c r="W9" s="686"/>
      <c r="X9" s="686"/>
      <c r="Y9" s="687"/>
      <c r="Z9" s="688">
        <v>0.1</v>
      </c>
      <c r="AA9" s="688"/>
      <c r="AB9" s="688"/>
      <c r="AC9" s="688"/>
      <c r="AD9" s="689">
        <v>5134</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330514</v>
      </c>
      <c r="BH9" s="686"/>
      <c r="BI9" s="686"/>
      <c r="BJ9" s="686"/>
      <c r="BK9" s="686"/>
      <c r="BL9" s="686"/>
      <c r="BM9" s="686"/>
      <c r="BN9" s="687"/>
      <c r="BO9" s="688">
        <v>32.1</v>
      </c>
      <c r="BP9" s="688"/>
      <c r="BQ9" s="688"/>
      <c r="BR9" s="688"/>
      <c r="BS9" s="694" t="s">
        <v>175</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1106678</v>
      </c>
      <c r="CS9" s="686"/>
      <c r="CT9" s="686"/>
      <c r="CU9" s="686"/>
      <c r="CV9" s="686"/>
      <c r="CW9" s="686"/>
      <c r="CX9" s="686"/>
      <c r="CY9" s="687"/>
      <c r="CZ9" s="688">
        <v>13.6</v>
      </c>
      <c r="DA9" s="688"/>
      <c r="DB9" s="688"/>
      <c r="DC9" s="688"/>
      <c r="DD9" s="694">
        <v>8059</v>
      </c>
      <c r="DE9" s="686"/>
      <c r="DF9" s="686"/>
      <c r="DG9" s="686"/>
      <c r="DH9" s="686"/>
      <c r="DI9" s="686"/>
      <c r="DJ9" s="686"/>
      <c r="DK9" s="686"/>
      <c r="DL9" s="686"/>
      <c r="DM9" s="686"/>
      <c r="DN9" s="686"/>
      <c r="DO9" s="686"/>
      <c r="DP9" s="687"/>
      <c r="DQ9" s="694">
        <v>955980</v>
      </c>
      <c r="DR9" s="686"/>
      <c r="DS9" s="686"/>
      <c r="DT9" s="686"/>
      <c r="DU9" s="686"/>
      <c r="DV9" s="686"/>
      <c r="DW9" s="686"/>
      <c r="DX9" s="686"/>
      <c r="DY9" s="686"/>
      <c r="DZ9" s="686"/>
      <c r="EA9" s="686"/>
      <c r="EB9" s="686"/>
      <c r="EC9" s="695"/>
    </row>
    <row r="10" spans="2:143" ht="11.25" customHeight="1">
      <c r="B10" s="682" t="s">
        <v>247</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175</v>
      </c>
      <c r="AA10" s="688"/>
      <c r="AB10" s="688"/>
      <c r="AC10" s="688"/>
      <c r="AD10" s="689" t="s">
        <v>237</v>
      </c>
      <c r="AE10" s="689"/>
      <c r="AF10" s="689"/>
      <c r="AG10" s="689"/>
      <c r="AH10" s="689"/>
      <c r="AI10" s="689"/>
      <c r="AJ10" s="689"/>
      <c r="AK10" s="689"/>
      <c r="AL10" s="690" t="s">
        <v>237</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27172</v>
      </c>
      <c r="BH10" s="686"/>
      <c r="BI10" s="686"/>
      <c r="BJ10" s="686"/>
      <c r="BK10" s="686"/>
      <c r="BL10" s="686"/>
      <c r="BM10" s="686"/>
      <c r="BN10" s="687"/>
      <c r="BO10" s="688">
        <v>2.6</v>
      </c>
      <c r="BP10" s="688"/>
      <c r="BQ10" s="688"/>
      <c r="BR10" s="688"/>
      <c r="BS10" s="694" t="s">
        <v>129</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6000</v>
      </c>
      <c r="CS10" s="686"/>
      <c r="CT10" s="686"/>
      <c r="CU10" s="686"/>
      <c r="CV10" s="686"/>
      <c r="CW10" s="686"/>
      <c r="CX10" s="686"/>
      <c r="CY10" s="687"/>
      <c r="CZ10" s="688">
        <v>0.1</v>
      </c>
      <c r="DA10" s="688"/>
      <c r="DB10" s="688"/>
      <c r="DC10" s="688"/>
      <c r="DD10" s="694" t="s">
        <v>129</v>
      </c>
      <c r="DE10" s="686"/>
      <c r="DF10" s="686"/>
      <c r="DG10" s="686"/>
      <c r="DH10" s="686"/>
      <c r="DI10" s="686"/>
      <c r="DJ10" s="686"/>
      <c r="DK10" s="686"/>
      <c r="DL10" s="686"/>
      <c r="DM10" s="686"/>
      <c r="DN10" s="686"/>
      <c r="DO10" s="686"/>
      <c r="DP10" s="687"/>
      <c r="DQ10" s="694">
        <v>6000</v>
      </c>
      <c r="DR10" s="686"/>
      <c r="DS10" s="686"/>
      <c r="DT10" s="686"/>
      <c r="DU10" s="686"/>
      <c r="DV10" s="686"/>
      <c r="DW10" s="686"/>
      <c r="DX10" s="686"/>
      <c r="DY10" s="686"/>
      <c r="DZ10" s="686"/>
      <c r="EA10" s="686"/>
      <c r="EB10" s="686"/>
      <c r="EC10" s="695"/>
    </row>
    <row r="11" spans="2:143" ht="11.25" customHeight="1">
      <c r="B11" s="682" t="s">
        <v>250</v>
      </c>
      <c r="C11" s="683"/>
      <c r="D11" s="683"/>
      <c r="E11" s="683"/>
      <c r="F11" s="683"/>
      <c r="G11" s="683"/>
      <c r="H11" s="683"/>
      <c r="I11" s="683"/>
      <c r="J11" s="683"/>
      <c r="K11" s="683"/>
      <c r="L11" s="683"/>
      <c r="M11" s="683"/>
      <c r="N11" s="683"/>
      <c r="O11" s="683"/>
      <c r="P11" s="683"/>
      <c r="Q11" s="684"/>
      <c r="R11" s="685">
        <v>206058</v>
      </c>
      <c r="S11" s="686"/>
      <c r="T11" s="686"/>
      <c r="U11" s="686"/>
      <c r="V11" s="686"/>
      <c r="W11" s="686"/>
      <c r="X11" s="686"/>
      <c r="Y11" s="687"/>
      <c r="Z11" s="690">
        <v>2.5</v>
      </c>
      <c r="AA11" s="691"/>
      <c r="AB11" s="691"/>
      <c r="AC11" s="703"/>
      <c r="AD11" s="694">
        <v>206058</v>
      </c>
      <c r="AE11" s="686"/>
      <c r="AF11" s="686"/>
      <c r="AG11" s="686"/>
      <c r="AH11" s="686"/>
      <c r="AI11" s="686"/>
      <c r="AJ11" s="686"/>
      <c r="AK11" s="687"/>
      <c r="AL11" s="690">
        <v>4.2</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17641</v>
      </c>
      <c r="BH11" s="686"/>
      <c r="BI11" s="686"/>
      <c r="BJ11" s="686"/>
      <c r="BK11" s="686"/>
      <c r="BL11" s="686"/>
      <c r="BM11" s="686"/>
      <c r="BN11" s="687"/>
      <c r="BO11" s="688">
        <v>1.7</v>
      </c>
      <c r="BP11" s="688"/>
      <c r="BQ11" s="688"/>
      <c r="BR11" s="688"/>
      <c r="BS11" s="694" t="s">
        <v>129</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387225</v>
      </c>
      <c r="CS11" s="686"/>
      <c r="CT11" s="686"/>
      <c r="CU11" s="686"/>
      <c r="CV11" s="686"/>
      <c r="CW11" s="686"/>
      <c r="CX11" s="686"/>
      <c r="CY11" s="687"/>
      <c r="CZ11" s="688">
        <v>4.8</v>
      </c>
      <c r="DA11" s="688"/>
      <c r="DB11" s="688"/>
      <c r="DC11" s="688"/>
      <c r="DD11" s="694">
        <v>144581</v>
      </c>
      <c r="DE11" s="686"/>
      <c r="DF11" s="686"/>
      <c r="DG11" s="686"/>
      <c r="DH11" s="686"/>
      <c r="DI11" s="686"/>
      <c r="DJ11" s="686"/>
      <c r="DK11" s="686"/>
      <c r="DL11" s="686"/>
      <c r="DM11" s="686"/>
      <c r="DN11" s="686"/>
      <c r="DO11" s="686"/>
      <c r="DP11" s="687"/>
      <c r="DQ11" s="694">
        <v>235655</v>
      </c>
      <c r="DR11" s="686"/>
      <c r="DS11" s="686"/>
      <c r="DT11" s="686"/>
      <c r="DU11" s="686"/>
      <c r="DV11" s="686"/>
      <c r="DW11" s="686"/>
      <c r="DX11" s="686"/>
      <c r="DY11" s="686"/>
      <c r="DZ11" s="686"/>
      <c r="EA11" s="686"/>
      <c r="EB11" s="686"/>
      <c r="EC11" s="695"/>
    </row>
    <row r="12" spans="2:143" ht="11.25" customHeight="1">
      <c r="B12" s="682" t="s">
        <v>253</v>
      </c>
      <c r="C12" s="683"/>
      <c r="D12" s="683"/>
      <c r="E12" s="683"/>
      <c r="F12" s="683"/>
      <c r="G12" s="683"/>
      <c r="H12" s="683"/>
      <c r="I12" s="683"/>
      <c r="J12" s="683"/>
      <c r="K12" s="683"/>
      <c r="L12" s="683"/>
      <c r="M12" s="683"/>
      <c r="N12" s="683"/>
      <c r="O12" s="683"/>
      <c r="P12" s="683"/>
      <c r="Q12" s="684"/>
      <c r="R12" s="685" t="s">
        <v>237</v>
      </c>
      <c r="S12" s="686"/>
      <c r="T12" s="686"/>
      <c r="U12" s="686"/>
      <c r="V12" s="686"/>
      <c r="W12" s="686"/>
      <c r="X12" s="686"/>
      <c r="Y12" s="687"/>
      <c r="Z12" s="688" t="s">
        <v>237</v>
      </c>
      <c r="AA12" s="688"/>
      <c r="AB12" s="688"/>
      <c r="AC12" s="688"/>
      <c r="AD12" s="689" t="s">
        <v>175</v>
      </c>
      <c r="AE12" s="689"/>
      <c r="AF12" s="689"/>
      <c r="AG12" s="689"/>
      <c r="AH12" s="689"/>
      <c r="AI12" s="689"/>
      <c r="AJ12" s="689"/>
      <c r="AK12" s="689"/>
      <c r="AL12" s="690" t="s">
        <v>237</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564173</v>
      </c>
      <c r="BH12" s="686"/>
      <c r="BI12" s="686"/>
      <c r="BJ12" s="686"/>
      <c r="BK12" s="686"/>
      <c r="BL12" s="686"/>
      <c r="BM12" s="686"/>
      <c r="BN12" s="687"/>
      <c r="BO12" s="688">
        <v>54.8</v>
      </c>
      <c r="BP12" s="688"/>
      <c r="BQ12" s="688"/>
      <c r="BR12" s="688"/>
      <c r="BS12" s="694" t="s">
        <v>129</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432433</v>
      </c>
      <c r="CS12" s="686"/>
      <c r="CT12" s="686"/>
      <c r="CU12" s="686"/>
      <c r="CV12" s="686"/>
      <c r="CW12" s="686"/>
      <c r="CX12" s="686"/>
      <c r="CY12" s="687"/>
      <c r="CZ12" s="688">
        <v>5.3</v>
      </c>
      <c r="DA12" s="688"/>
      <c r="DB12" s="688"/>
      <c r="DC12" s="688"/>
      <c r="DD12" s="694">
        <v>36191</v>
      </c>
      <c r="DE12" s="686"/>
      <c r="DF12" s="686"/>
      <c r="DG12" s="686"/>
      <c r="DH12" s="686"/>
      <c r="DI12" s="686"/>
      <c r="DJ12" s="686"/>
      <c r="DK12" s="686"/>
      <c r="DL12" s="686"/>
      <c r="DM12" s="686"/>
      <c r="DN12" s="686"/>
      <c r="DO12" s="686"/>
      <c r="DP12" s="687"/>
      <c r="DQ12" s="694">
        <v>392929</v>
      </c>
      <c r="DR12" s="686"/>
      <c r="DS12" s="686"/>
      <c r="DT12" s="686"/>
      <c r="DU12" s="686"/>
      <c r="DV12" s="686"/>
      <c r="DW12" s="686"/>
      <c r="DX12" s="686"/>
      <c r="DY12" s="686"/>
      <c r="DZ12" s="686"/>
      <c r="EA12" s="686"/>
      <c r="EB12" s="686"/>
      <c r="EC12" s="695"/>
    </row>
    <row r="13" spans="2:143" ht="11.25" customHeight="1">
      <c r="B13" s="682" t="s">
        <v>256</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237</v>
      </c>
      <c r="AA13" s="688"/>
      <c r="AB13" s="688"/>
      <c r="AC13" s="688"/>
      <c r="AD13" s="689" t="s">
        <v>129</v>
      </c>
      <c r="AE13" s="689"/>
      <c r="AF13" s="689"/>
      <c r="AG13" s="689"/>
      <c r="AH13" s="689"/>
      <c r="AI13" s="689"/>
      <c r="AJ13" s="689"/>
      <c r="AK13" s="689"/>
      <c r="AL13" s="690" t="s">
        <v>129</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558459</v>
      </c>
      <c r="BH13" s="686"/>
      <c r="BI13" s="686"/>
      <c r="BJ13" s="686"/>
      <c r="BK13" s="686"/>
      <c r="BL13" s="686"/>
      <c r="BM13" s="686"/>
      <c r="BN13" s="687"/>
      <c r="BO13" s="688">
        <v>54.2</v>
      </c>
      <c r="BP13" s="688"/>
      <c r="BQ13" s="688"/>
      <c r="BR13" s="688"/>
      <c r="BS13" s="694" t="s">
        <v>129</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296297</v>
      </c>
      <c r="CS13" s="686"/>
      <c r="CT13" s="686"/>
      <c r="CU13" s="686"/>
      <c r="CV13" s="686"/>
      <c r="CW13" s="686"/>
      <c r="CX13" s="686"/>
      <c r="CY13" s="687"/>
      <c r="CZ13" s="688">
        <v>3.6</v>
      </c>
      <c r="DA13" s="688"/>
      <c r="DB13" s="688"/>
      <c r="DC13" s="688"/>
      <c r="DD13" s="694">
        <v>223081</v>
      </c>
      <c r="DE13" s="686"/>
      <c r="DF13" s="686"/>
      <c r="DG13" s="686"/>
      <c r="DH13" s="686"/>
      <c r="DI13" s="686"/>
      <c r="DJ13" s="686"/>
      <c r="DK13" s="686"/>
      <c r="DL13" s="686"/>
      <c r="DM13" s="686"/>
      <c r="DN13" s="686"/>
      <c r="DO13" s="686"/>
      <c r="DP13" s="687"/>
      <c r="DQ13" s="694">
        <v>128208</v>
      </c>
      <c r="DR13" s="686"/>
      <c r="DS13" s="686"/>
      <c r="DT13" s="686"/>
      <c r="DU13" s="686"/>
      <c r="DV13" s="686"/>
      <c r="DW13" s="686"/>
      <c r="DX13" s="686"/>
      <c r="DY13" s="686"/>
      <c r="DZ13" s="686"/>
      <c r="EA13" s="686"/>
      <c r="EB13" s="686"/>
      <c r="EC13" s="695"/>
    </row>
    <row r="14" spans="2:143" ht="11.25" customHeight="1">
      <c r="B14" s="682" t="s">
        <v>259</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34980</v>
      </c>
      <c r="BH14" s="686"/>
      <c r="BI14" s="686"/>
      <c r="BJ14" s="686"/>
      <c r="BK14" s="686"/>
      <c r="BL14" s="686"/>
      <c r="BM14" s="686"/>
      <c r="BN14" s="687"/>
      <c r="BO14" s="688">
        <v>3.4</v>
      </c>
      <c r="BP14" s="688"/>
      <c r="BQ14" s="688"/>
      <c r="BR14" s="688"/>
      <c r="BS14" s="694" t="s">
        <v>129</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476142</v>
      </c>
      <c r="CS14" s="686"/>
      <c r="CT14" s="686"/>
      <c r="CU14" s="686"/>
      <c r="CV14" s="686"/>
      <c r="CW14" s="686"/>
      <c r="CX14" s="686"/>
      <c r="CY14" s="687"/>
      <c r="CZ14" s="688">
        <v>5.8</v>
      </c>
      <c r="DA14" s="688"/>
      <c r="DB14" s="688"/>
      <c r="DC14" s="688"/>
      <c r="DD14" s="694">
        <v>66730</v>
      </c>
      <c r="DE14" s="686"/>
      <c r="DF14" s="686"/>
      <c r="DG14" s="686"/>
      <c r="DH14" s="686"/>
      <c r="DI14" s="686"/>
      <c r="DJ14" s="686"/>
      <c r="DK14" s="686"/>
      <c r="DL14" s="686"/>
      <c r="DM14" s="686"/>
      <c r="DN14" s="686"/>
      <c r="DO14" s="686"/>
      <c r="DP14" s="687"/>
      <c r="DQ14" s="694">
        <v>406107</v>
      </c>
      <c r="DR14" s="686"/>
      <c r="DS14" s="686"/>
      <c r="DT14" s="686"/>
      <c r="DU14" s="686"/>
      <c r="DV14" s="686"/>
      <c r="DW14" s="686"/>
      <c r="DX14" s="686"/>
      <c r="DY14" s="686"/>
      <c r="DZ14" s="686"/>
      <c r="EA14" s="686"/>
      <c r="EB14" s="686"/>
      <c r="EC14" s="695"/>
    </row>
    <row r="15" spans="2:143" ht="11.25" customHeight="1">
      <c r="B15" s="682" t="s">
        <v>262</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237</v>
      </c>
      <c r="AA15" s="688"/>
      <c r="AB15" s="688"/>
      <c r="AC15" s="688"/>
      <c r="AD15" s="689" t="s">
        <v>237</v>
      </c>
      <c r="AE15" s="689"/>
      <c r="AF15" s="689"/>
      <c r="AG15" s="689"/>
      <c r="AH15" s="689"/>
      <c r="AI15" s="689"/>
      <c r="AJ15" s="689"/>
      <c r="AK15" s="689"/>
      <c r="AL15" s="690" t="s">
        <v>129</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40735</v>
      </c>
      <c r="BH15" s="686"/>
      <c r="BI15" s="686"/>
      <c r="BJ15" s="686"/>
      <c r="BK15" s="686"/>
      <c r="BL15" s="686"/>
      <c r="BM15" s="686"/>
      <c r="BN15" s="687"/>
      <c r="BO15" s="688">
        <v>4</v>
      </c>
      <c r="BP15" s="688"/>
      <c r="BQ15" s="688"/>
      <c r="BR15" s="688"/>
      <c r="BS15" s="694" t="s">
        <v>237</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685483</v>
      </c>
      <c r="CS15" s="686"/>
      <c r="CT15" s="686"/>
      <c r="CU15" s="686"/>
      <c r="CV15" s="686"/>
      <c r="CW15" s="686"/>
      <c r="CX15" s="686"/>
      <c r="CY15" s="687"/>
      <c r="CZ15" s="688">
        <v>8.4</v>
      </c>
      <c r="DA15" s="688"/>
      <c r="DB15" s="688"/>
      <c r="DC15" s="688"/>
      <c r="DD15" s="694">
        <v>51648</v>
      </c>
      <c r="DE15" s="686"/>
      <c r="DF15" s="686"/>
      <c r="DG15" s="686"/>
      <c r="DH15" s="686"/>
      <c r="DI15" s="686"/>
      <c r="DJ15" s="686"/>
      <c r="DK15" s="686"/>
      <c r="DL15" s="686"/>
      <c r="DM15" s="686"/>
      <c r="DN15" s="686"/>
      <c r="DO15" s="686"/>
      <c r="DP15" s="687"/>
      <c r="DQ15" s="694">
        <v>591576</v>
      </c>
      <c r="DR15" s="686"/>
      <c r="DS15" s="686"/>
      <c r="DT15" s="686"/>
      <c r="DU15" s="686"/>
      <c r="DV15" s="686"/>
      <c r="DW15" s="686"/>
      <c r="DX15" s="686"/>
      <c r="DY15" s="686"/>
      <c r="DZ15" s="686"/>
      <c r="EA15" s="686"/>
      <c r="EB15" s="686"/>
      <c r="EC15" s="695"/>
    </row>
    <row r="16" spans="2:143" ht="11.25" customHeight="1">
      <c r="B16" s="682" t="s">
        <v>265</v>
      </c>
      <c r="C16" s="683"/>
      <c r="D16" s="683"/>
      <c r="E16" s="683"/>
      <c r="F16" s="683"/>
      <c r="G16" s="683"/>
      <c r="H16" s="683"/>
      <c r="I16" s="683"/>
      <c r="J16" s="683"/>
      <c r="K16" s="683"/>
      <c r="L16" s="683"/>
      <c r="M16" s="683"/>
      <c r="N16" s="683"/>
      <c r="O16" s="683"/>
      <c r="P16" s="683"/>
      <c r="Q16" s="684"/>
      <c r="R16" s="685">
        <v>6661</v>
      </c>
      <c r="S16" s="686"/>
      <c r="T16" s="686"/>
      <c r="U16" s="686"/>
      <c r="V16" s="686"/>
      <c r="W16" s="686"/>
      <c r="X16" s="686"/>
      <c r="Y16" s="687"/>
      <c r="Z16" s="688">
        <v>0.1</v>
      </c>
      <c r="AA16" s="688"/>
      <c r="AB16" s="688"/>
      <c r="AC16" s="688"/>
      <c r="AD16" s="689">
        <v>6661</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175</v>
      </c>
      <c r="BP16" s="688"/>
      <c r="BQ16" s="688"/>
      <c r="BR16" s="688"/>
      <c r="BS16" s="694" t="s">
        <v>129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58639</v>
      </c>
      <c r="CS16" s="686"/>
      <c r="CT16" s="686"/>
      <c r="CU16" s="686"/>
      <c r="CV16" s="686"/>
      <c r="CW16" s="686"/>
      <c r="CX16" s="686"/>
      <c r="CY16" s="687"/>
      <c r="CZ16" s="688">
        <v>0.7</v>
      </c>
      <c r="DA16" s="688"/>
      <c r="DB16" s="688"/>
      <c r="DC16" s="688"/>
      <c r="DD16" s="694" t="s">
        <v>237</v>
      </c>
      <c r="DE16" s="686"/>
      <c r="DF16" s="686"/>
      <c r="DG16" s="686"/>
      <c r="DH16" s="686"/>
      <c r="DI16" s="686"/>
      <c r="DJ16" s="686"/>
      <c r="DK16" s="686"/>
      <c r="DL16" s="686"/>
      <c r="DM16" s="686"/>
      <c r="DN16" s="686"/>
      <c r="DO16" s="686"/>
      <c r="DP16" s="687"/>
      <c r="DQ16" s="694">
        <v>11274</v>
      </c>
      <c r="DR16" s="686"/>
      <c r="DS16" s="686"/>
      <c r="DT16" s="686"/>
      <c r="DU16" s="686"/>
      <c r="DV16" s="686"/>
      <c r="DW16" s="686"/>
      <c r="DX16" s="686"/>
      <c r="DY16" s="686"/>
      <c r="DZ16" s="686"/>
      <c r="EA16" s="686"/>
      <c r="EB16" s="686"/>
      <c r="EC16" s="695"/>
    </row>
    <row r="17" spans="2:133" ht="11.25" customHeight="1">
      <c r="B17" s="682" t="s">
        <v>268</v>
      </c>
      <c r="C17" s="683"/>
      <c r="D17" s="683"/>
      <c r="E17" s="683"/>
      <c r="F17" s="683"/>
      <c r="G17" s="683"/>
      <c r="H17" s="683"/>
      <c r="I17" s="683"/>
      <c r="J17" s="683"/>
      <c r="K17" s="683"/>
      <c r="L17" s="683"/>
      <c r="M17" s="683"/>
      <c r="N17" s="683"/>
      <c r="O17" s="683"/>
      <c r="P17" s="683"/>
      <c r="Q17" s="684"/>
      <c r="R17" s="685">
        <v>2816</v>
      </c>
      <c r="S17" s="686"/>
      <c r="T17" s="686"/>
      <c r="U17" s="686"/>
      <c r="V17" s="686"/>
      <c r="W17" s="686"/>
      <c r="X17" s="686"/>
      <c r="Y17" s="687"/>
      <c r="Z17" s="688">
        <v>0</v>
      </c>
      <c r="AA17" s="688"/>
      <c r="AB17" s="688"/>
      <c r="AC17" s="688"/>
      <c r="AD17" s="689">
        <v>2816</v>
      </c>
      <c r="AE17" s="689"/>
      <c r="AF17" s="689"/>
      <c r="AG17" s="689"/>
      <c r="AH17" s="689"/>
      <c r="AI17" s="689"/>
      <c r="AJ17" s="689"/>
      <c r="AK17" s="689"/>
      <c r="AL17" s="690">
        <v>0.1</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1051006</v>
      </c>
      <c r="CS17" s="686"/>
      <c r="CT17" s="686"/>
      <c r="CU17" s="686"/>
      <c r="CV17" s="686"/>
      <c r="CW17" s="686"/>
      <c r="CX17" s="686"/>
      <c r="CY17" s="687"/>
      <c r="CZ17" s="688">
        <v>12.9</v>
      </c>
      <c r="DA17" s="688"/>
      <c r="DB17" s="688"/>
      <c r="DC17" s="688"/>
      <c r="DD17" s="694" t="s">
        <v>129</v>
      </c>
      <c r="DE17" s="686"/>
      <c r="DF17" s="686"/>
      <c r="DG17" s="686"/>
      <c r="DH17" s="686"/>
      <c r="DI17" s="686"/>
      <c r="DJ17" s="686"/>
      <c r="DK17" s="686"/>
      <c r="DL17" s="686"/>
      <c r="DM17" s="686"/>
      <c r="DN17" s="686"/>
      <c r="DO17" s="686"/>
      <c r="DP17" s="687"/>
      <c r="DQ17" s="694">
        <v>1051006</v>
      </c>
      <c r="DR17" s="686"/>
      <c r="DS17" s="686"/>
      <c r="DT17" s="686"/>
      <c r="DU17" s="686"/>
      <c r="DV17" s="686"/>
      <c r="DW17" s="686"/>
      <c r="DX17" s="686"/>
      <c r="DY17" s="686"/>
      <c r="DZ17" s="686"/>
      <c r="EA17" s="686"/>
      <c r="EB17" s="686"/>
      <c r="EC17" s="695"/>
    </row>
    <row r="18" spans="2:133" ht="11.25" customHeight="1">
      <c r="B18" s="682" t="s">
        <v>271</v>
      </c>
      <c r="C18" s="683"/>
      <c r="D18" s="683"/>
      <c r="E18" s="683"/>
      <c r="F18" s="683"/>
      <c r="G18" s="683"/>
      <c r="H18" s="683"/>
      <c r="I18" s="683"/>
      <c r="J18" s="683"/>
      <c r="K18" s="683"/>
      <c r="L18" s="683"/>
      <c r="M18" s="683"/>
      <c r="N18" s="683"/>
      <c r="O18" s="683"/>
      <c r="P18" s="683"/>
      <c r="Q18" s="684"/>
      <c r="R18" s="685">
        <v>9026</v>
      </c>
      <c r="S18" s="686"/>
      <c r="T18" s="686"/>
      <c r="U18" s="686"/>
      <c r="V18" s="686"/>
      <c r="W18" s="686"/>
      <c r="X18" s="686"/>
      <c r="Y18" s="687"/>
      <c r="Z18" s="688">
        <v>0.1</v>
      </c>
      <c r="AA18" s="688"/>
      <c r="AB18" s="688"/>
      <c r="AC18" s="688"/>
      <c r="AD18" s="689">
        <v>9026</v>
      </c>
      <c r="AE18" s="689"/>
      <c r="AF18" s="689"/>
      <c r="AG18" s="689"/>
      <c r="AH18" s="689"/>
      <c r="AI18" s="689"/>
      <c r="AJ18" s="689"/>
      <c r="AK18" s="689"/>
      <c r="AL18" s="690">
        <v>0.2</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175</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237</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274</v>
      </c>
      <c r="C19" s="683"/>
      <c r="D19" s="683"/>
      <c r="E19" s="683"/>
      <c r="F19" s="683"/>
      <c r="G19" s="683"/>
      <c r="H19" s="683"/>
      <c r="I19" s="683"/>
      <c r="J19" s="683"/>
      <c r="K19" s="683"/>
      <c r="L19" s="683"/>
      <c r="M19" s="683"/>
      <c r="N19" s="683"/>
      <c r="O19" s="683"/>
      <c r="P19" s="683"/>
      <c r="Q19" s="684"/>
      <c r="R19" s="685">
        <v>4573</v>
      </c>
      <c r="S19" s="686"/>
      <c r="T19" s="686"/>
      <c r="U19" s="686"/>
      <c r="V19" s="686"/>
      <c r="W19" s="686"/>
      <c r="X19" s="686"/>
      <c r="Y19" s="687"/>
      <c r="Z19" s="688">
        <v>0.1</v>
      </c>
      <c r="AA19" s="688"/>
      <c r="AB19" s="688"/>
      <c r="AC19" s="688"/>
      <c r="AD19" s="689">
        <v>4573</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129</v>
      </c>
      <c r="DA19" s="688"/>
      <c r="DB19" s="688"/>
      <c r="DC19" s="688"/>
      <c r="DD19" s="694" t="s">
        <v>237</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c r="B20" s="682" t="s">
        <v>277</v>
      </c>
      <c r="C20" s="683"/>
      <c r="D20" s="683"/>
      <c r="E20" s="683"/>
      <c r="F20" s="683"/>
      <c r="G20" s="683"/>
      <c r="H20" s="683"/>
      <c r="I20" s="683"/>
      <c r="J20" s="683"/>
      <c r="K20" s="683"/>
      <c r="L20" s="683"/>
      <c r="M20" s="683"/>
      <c r="N20" s="683"/>
      <c r="O20" s="683"/>
      <c r="P20" s="683"/>
      <c r="Q20" s="684"/>
      <c r="R20" s="685">
        <v>3681</v>
      </c>
      <c r="S20" s="686"/>
      <c r="T20" s="686"/>
      <c r="U20" s="686"/>
      <c r="V20" s="686"/>
      <c r="W20" s="686"/>
      <c r="X20" s="686"/>
      <c r="Y20" s="687"/>
      <c r="Z20" s="688">
        <v>0</v>
      </c>
      <c r="AA20" s="688"/>
      <c r="AB20" s="688"/>
      <c r="AC20" s="688"/>
      <c r="AD20" s="689">
        <v>3681</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237</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8144253</v>
      </c>
      <c r="CS20" s="686"/>
      <c r="CT20" s="686"/>
      <c r="CU20" s="686"/>
      <c r="CV20" s="686"/>
      <c r="CW20" s="686"/>
      <c r="CX20" s="686"/>
      <c r="CY20" s="687"/>
      <c r="CZ20" s="688">
        <v>100</v>
      </c>
      <c r="DA20" s="688"/>
      <c r="DB20" s="688"/>
      <c r="DC20" s="688"/>
      <c r="DD20" s="694">
        <v>549526</v>
      </c>
      <c r="DE20" s="686"/>
      <c r="DF20" s="686"/>
      <c r="DG20" s="686"/>
      <c r="DH20" s="686"/>
      <c r="DI20" s="686"/>
      <c r="DJ20" s="686"/>
      <c r="DK20" s="686"/>
      <c r="DL20" s="686"/>
      <c r="DM20" s="686"/>
      <c r="DN20" s="686"/>
      <c r="DO20" s="686"/>
      <c r="DP20" s="687"/>
      <c r="DQ20" s="694">
        <v>5840914</v>
      </c>
      <c r="DR20" s="686"/>
      <c r="DS20" s="686"/>
      <c r="DT20" s="686"/>
      <c r="DU20" s="686"/>
      <c r="DV20" s="686"/>
      <c r="DW20" s="686"/>
      <c r="DX20" s="686"/>
      <c r="DY20" s="686"/>
      <c r="DZ20" s="686"/>
      <c r="EA20" s="686"/>
      <c r="EB20" s="686"/>
      <c r="EC20" s="695"/>
    </row>
    <row r="21" spans="2:133" ht="11.25" customHeight="1">
      <c r="B21" s="682" t="s">
        <v>280</v>
      </c>
      <c r="C21" s="683"/>
      <c r="D21" s="683"/>
      <c r="E21" s="683"/>
      <c r="F21" s="683"/>
      <c r="G21" s="683"/>
      <c r="H21" s="683"/>
      <c r="I21" s="683"/>
      <c r="J21" s="683"/>
      <c r="K21" s="683"/>
      <c r="L21" s="683"/>
      <c r="M21" s="683"/>
      <c r="N21" s="683"/>
      <c r="O21" s="683"/>
      <c r="P21" s="683"/>
      <c r="Q21" s="684"/>
      <c r="R21" s="685">
        <v>772</v>
      </c>
      <c r="S21" s="686"/>
      <c r="T21" s="686"/>
      <c r="U21" s="686"/>
      <c r="V21" s="686"/>
      <c r="W21" s="686"/>
      <c r="X21" s="686"/>
      <c r="Y21" s="687"/>
      <c r="Z21" s="688">
        <v>0</v>
      </c>
      <c r="AA21" s="688"/>
      <c r="AB21" s="688"/>
      <c r="AC21" s="688"/>
      <c r="AD21" s="689">
        <v>772</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282</v>
      </c>
      <c r="C22" s="683"/>
      <c r="D22" s="683"/>
      <c r="E22" s="683"/>
      <c r="F22" s="683"/>
      <c r="G22" s="683"/>
      <c r="H22" s="683"/>
      <c r="I22" s="683"/>
      <c r="J22" s="683"/>
      <c r="K22" s="683"/>
      <c r="L22" s="683"/>
      <c r="M22" s="683"/>
      <c r="N22" s="683"/>
      <c r="O22" s="683"/>
      <c r="P22" s="683"/>
      <c r="Q22" s="684"/>
      <c r="R22" s="685">
        <v>3736568</v>
      </c>
      <c r="S22" s="686"/>
      <c r="T22" s="686"/>
      <c r="U22" s="686"/>
      <c r="V22" s="686"/>
      <c r="W22" s="686"/>
      <c r="X22" s="686"/>
      <c r="Y22" s="687"/>
      <c r="Z22" s="688">
        <v>44.9</v>
      </c>
      <c r="AA22" s="688"/>
      <c r="AB22" s="688"/>
      <c r="AC22" s="688"/>
      <c r="AD22" s="689">
        <v>3403933</v>
      </c>
      <c r="AE22" s="689"/>
      <c r="AF22" s="689"/>
      <c r="AG22" s="689"/>
      <c r="AH22" s="689"/>
      <c r="AI22" s="689"/>
      <c r="AJ22" s="689"/>
      <c r="AK22" s="689"/>
      <c r="AL22" s="690">
        <v>69.7</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285</v>
      </c>
      <c r="C23" s="683"/>
      <c r="D23" s="683"/>
      <c r="E23" s="683"/>
      <c r="F23" s="683"/>
      <c r="G23" s="683"/>
      <c r="H23" s="683"/>
      <c r="I23" s="683"/>
      <c r="J23" s="683"/>
      <c r="K23" s="683"/>
      <c r="L23" s="683"/>
      <c r="M23" s="683"/>
      <c r="N23" s="683"/>
      <c r="O23" s="683"/>
      <c r="P23" s="683"/>
      <c r="Q23" s="684"/>
      <c r="R23" s="685">
        <v>3403933</v>
      </c>
      <c r="S23" s="686"/>
      <c r="T23" s="686"/>
      <c r="U23" s="686"/>
      <c r="V23" s="686"/>
      <c r="W23" s="686"/>
      <c r="X23" s="686"/>
      <c r="Y23" s="687"/>
      <c r="Z23" s="688">
        <v>40.9</v>
      </c>
      <c r="AA23" s="688"/>
      <c r="AB23" s="688"/>
      <c r="AC23" s="688"/>
      <c r="AD23" s="689">
        <v>3403933</v>
      </c>
      <c r="AE23" s="689"/>
      <c r="AF23" s="689"/>
      <c r="AG23" s="689"/>
      <c r="AH23" s="689"/>
      <c r="AI23" s="689"/>
      <c r="AJ23" s="689"/>
      <c r="AK23" s="689"/>
      <c r="AL23" s="690">
        <v>69.7</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287</v>
      </c>
      <c r="BH23" s="686"/>
      <c r="BI23" s="686"/>
      <c r="BJ23" s="686"/>
      <c r="BK23" s="686"/>
      <c r="BL23" s="686"/>
      <c r="BM23" s="686"/>
      <c r="BN23" s="687"/>
      <c r="BO23" s="688" t="s">
        <v>237</v>
      </c>
      <c r="BP23" s="688"/>
      <c r="BQ23" s="688"/>
      <c r="BR23" s="688"/>
      <c r="BS23" s="694" t="s">
        <v>129</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c r="B24" s="682" t="s">
        <v>293</v>
      </c>
      <c r="C24" s="683"/>
      <c r="D24" s="683"/>
      <c r="E24" s="683"/>
      <c r="F24" s="683"/>
      <c r="G24" s="683"/>
      <c r="H24" s="683"/>
      <c r="I24" s="683"/>
      <c r="J24" s="683"/>
      <c r="K24" s="683"/>
      <c r="L24" s="683"/>
      <c r="M24" s="683"/>
      <c r="N24" s="683"/>
      <c r="O24" s="683"/>
      <c r="P24" s="683"/>
      <c r="Q24" s="684"/>
      <c r="R24" s="685">
        <v>332635</v>
      </c>
      <c r="S24" s="686"/>
      <c r="T24" s="686"/>
      <c r="U24" s="686"/>
      <c r="V24" s="686"/>
      <c r="W24" s="686"/>
      <c r="X24" s="686"/>
      <c r="Y24" s="687"/>
      <c r="Z24" s="688">
        <v>4</v>
      </c>
      <c r="AA24" s="688"/>
      <c r="AB24" s="688"/>
      <c r="AC24" s="688"/>
      <c r="AD24" s="689" t="s">
        <v>129</v>
      </c>
      <c r="AE24" s="689"/>
      <c r="AF24" s="689"/>
      <c r="AG24" s="689"/>
      <c r="AH24" s="689"/>
      <c r="AI24" s="689"/>
      <c r="AJ24" s="689"/>
      <c r="AK24" s="689"/>
      <c r="AL24" s="690" t="s">
        <v>237</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237</v>
      </c>
      <c r="BP24" s="688"/>
      <c r="BQ24" s="688"/>
      <c r="BR24" s="688"/>
      <c r="BS24" s="694" t="s">
        <v>129</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2946305</v>
      </c>
      <c r="CS24" s="675"/>
      <c r="CT24" s="675"/>
      <c r="CU24" s="675"/>
      <c r="CV24" s="675"/>
      <c r="CW24" s="675"/>
      <c r="CX24" s="675"/>
      <c r="CY24" s="676"/>
      <c r="CZ24" s="679">
        <v>36.200000000000003</v>
      </c>
      <c r="DA24" s="680"/>
      <c r="DB24" s="680"/>
      <c r="DC24" s="699"/>
      <c r="DD24" s="724">
        <v>2525986</v>
      </c>
      <c r="DE24" s="675"/>
      <c r="DF24" s="675"/>
      <c r="DG24" s="675"/>
      <c r="DH24" s="675"/>
      <c r="DI24" s="675"/>
      <c r="DJ24" s="675"/>
      <c r="DK24" s="676"/>
      <c r="DL24" s="724">
        <v>2484917</v>
      </c>
      <c r="DM24" s="675"/>
      <c r="DN24" s="675"/>
      <c r="DO24" s="675"/>
      <c r="DP24" s="675"/>
      <c r="DQ24" s="675"/>
      <c r="DR24" s="675"/>
      <c r="DS24" s="675"/>
      <c r="DT24" s="675"/>
      <c r="DU24" s="675"/>
      <c r="DV24" s="676"/>
      <c r="DW24" s="679">
        <v>49.5</v>
      </c>
      <c r="DX24" s="680"/>
      <c r="DY24" s="680"/>
      <c r="DZ24" s="680"/>
      <c r="EA24" s="680"/>
      <c r="EB24" s="680"/>
      <c r="EC24" s="681"/>
    </row>
    <row r="25" spans="2:133" ht="11.25" customHeight="1">
      <c r="B25" s="682" t="s">
        <v>296</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175</v>
      </c>
      <c r="AA25" s="688"/>
      <c r="AB25" s="688"/>
      <c r="AC25" s="688"/>
      <c r="AD25" s="689" t="s">
        <v>129</v>
      </c>
      <c r="AE25" s="689"/>
      <c r="AF25" s="689"/>
      <c r="AG25" s="689"/>
      <c r="AH25" s="689"/>
      <c r="AI25" s="689"/>
      <c r="AJ25" s="689"/>
      <c r="AK25" s="689"/>
      <c r="AL25" s="690" t="s">
        <v>129</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129</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1363946</v>
      </c>
      <c r="CS25" s="721"/>
      <c r="CT25" s="721"/>
      <c r="CU25" s="721"/>
      <c r="CV25" s="721"/>
      <c r="CW25" s="721"/>
      <c r="CX25" s="721"/>
      <c r="CY25" s="722"/>
      <c r="CZ25" s="690">
        <v>16.7</v>
      </c>
      <c r="DA25" s="719"/>
      <c r="DB25" s="719"/>
      <c r="DC25" s="723"/>
      <c r="DD25" s="694">
        <v>1263234</v>
      </c>
      <c r="DE25" s="721"/>
      <c r="DF25" s="721"/>
      <c r="DG25" s="721"/>
      <c r="DH25" s="721"/>
      <c r="DI25" s="721"/>
      <c r="DJ25" s="721"/>
      <c r="DK25" s="722"/>
      <c r="DL25" s="694">
        <v>1226534</v>
      </c>
      <c r="DM25" s="721"/>
      <c r="DN25" s="721"/>
      <c r="DO25" s="721"/>
      <c r="DP25" s="721"/>
      <c r="DQ25" s="721"/>
      <c r="DR25" s="721"/>
      <c r="DS25" s="721"/>
      <c r="DT25" s="721"/>
      <c r="DU25" s="721"/>
      <c r="DV25" s="722"/>
      <c r="DW25" s="690">
        <v>24.4</v>
      </c>
      <c r="DX25" s="719"/>
      <c r="DY25" s="719"/>
      <c r="DZ25" s="719"/>
      <c r="EA25" s="719"/>
      <c r="EB25" s="719"/>
      <c r="EC25" s="720"/>
    </row>
    <row r="26" spans="2:133" ht="11.25" customHeight="1">
      <c r="B26" s="682" t="s">
        <v>299</v>
      </c>
      <c r="C26" s="683"/>
      <c r="D26" s="683"/>
      <c r="E26" s="683"/>
      <c r="F26" s="683"/>
      <c r="G26" s="683"/>
      <c r="H26" s="683"/>
      <c r="I26" s="683"/>
      <c r="J26" s="683"/>
      <c r="K26" s="683"/>
      <c r="L26" s="683"/>
      <c r="M26" s="683"/>
      <c r="N26" s="683"/>
      <c r="O26" s="683"/>
      <c r="P26" s="683"/>
      <c r="Q26" s="684"/>
      <c r="R26" s="685">
        <v>5123910</v>
      </c>
      <c r="S26" s="686"/>
      <c r="T26" s="686"/>
      <c r="U26" s="686"/>
      <c r="V26" s="686"/>
      <c r="W26" s="686"/>
      <c r="X26" s="686"/>
      <c r="Y26" s="687"/>
      <c r="Z26" s="688">
        <v>61.6</v>
      </c>
      <c r="AA26" s="688"/>
      <c r="AB26" s="688"/>
      <c r="AC26" s="688"/>
      <c r="AD26" s="689">
        <v>4791275</v>
      </c>
      <c r="AE26" s="689"/>
      <c r="AF26" s="689"/>
      <c r="AG26" s="689"/>
      <c r="AH26" s="689"/>
      <c r="AI26" s="689"/>
      <c r="AJ26" s="689"/>
      <c r="AK26" s="689"/>
      <c r="AL26" s="690">
        <v>98.2</v>
      </c>
      <c r="AM26" s="691"/>
      <c r="AN26" s="691"/>
      <c r="AO26" s="692"/>
      <c r="AP26" s="704" t="s">
        <v>300</v>
      </c>
      <c r="AQ26" s="725"/>
      <c r="AR26" s="725"/>
      <c r="AS26" s="725"/>
      <c r="AT26" s="725"/>
      <c r="AU26" s="725"/>
      <c r="AV26" s="725"/>
      <c r="AW26" s="725"/>
      <c r="AX26" s="725"/>
      <c r="AY26" s="725"/>
      <c r="AZ26" s="725"/>
      <c r="BA26" s="725"/>
      <c r="BB26" s="725"/>
      <c r="BC26" s="725"/>
      <c r="BD26" s="725"/>
      <c r="BE26" s="725"/>
      <c r="BF26" s="706"/>
      <c r="BG26" s="685" t="s">
        <v>237</v>
      </c>
      <c r="BH26" s="686"/>
      <c r="BI26" s="686"/>
      <c r="BJ26" s="686"/>
      <c r="BK26" s="686"/>
      <c r="BL26" s="686"/>
      <c r="BM26" s="686"/>
      <c r="BN26" s="687"/>
      <c r="BO26" s="688" t="s">
        <v>129</v>
      </c>
      <c r="BP26" s="688"/>
      <c r="BQ26" s="688"/>
      <c r="BR26" s="688"/>
      <c r="BS26" s="694" t="s">
        <v>175</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782687</v>
      </c>
      <c r="CS26" s="686"/>
      <c r="CT26" s="686"/>
      <c r="CU26" s="686"/>
      <c r="CV26" s="686"/>
      <c r="CW26" s="686"/>
      <c r="CX26" s="686"/>
      <c r="CY26" s="687"/>
      <c r="CZ26" s="690">
        <v>9.6</v>
      </c>
      <c r="DA26" s="719"/>
      <c r="DB26" s="719"/>
      <c r="DC26" s="723"/>
      <c r="DD26" s="694">
        <v>699225</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c r="B27" s="682" t="s">
        <v>302</v>
      </c>
      <c r="C27" s="683"/>
      <c r="D27" s="683"/>
      <c r="E27" s="683"/>
      <c r="F27" s="683"/>
      <c r="G27" s="683"/>
      <c r="H27" s="683"/>
      <c r="I27" s="683"/>
      <c r="J27" s="683"/>
      <c r="K27" s="683"/>
      <c r="L27" s="683"/>
      <c r="M27" s="683"/>
      <c r="N27" s="683"/>
      <c r="O27" s="683"/>
      <c r="P27" s="683"/>
      <c r="Q27" s="684"/>
      <c r="R27" s="685">
        <v>924</v>
      </c>
      <c r="S27" s="686"/>
      <c r="T27" s="686"/>
      <c r="U27" s="686"/>
      <c r="V27" s="686"/>
      <c r="W27" s="686"/>
      <c r="X27" s="686"/>
      <c r="Y27" s="687"/>
      <c r="Z27" s="688">
        <v>0</v>
      </c>
      <c r="AA27" s="688"/>
      <c r="AB27" s="688"/>
      <c r="AC27" s="688"/>
      <c r="AD27" s="689">
        <v>924</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1030124</v>
      </c>
      <c r="BH27" s="686"/>
      <c r="BI27" s="686"/>
      <c r="BJ27" s="686"/>
      <c r="BK27" s="686"/>
      <c r="BL27" s="686"/>
      <c r="BM27" s="686"/>
      <c r="BN27" s="687"/>
      <c r="BO27" s="688">
        <v>100</v>
      </c>
      <c r="BP27" s="688"/>
      <c r="BQ27" s="688"/>
      <c r="BR27" s="688"/>
      <c r="BS27" s="694" t="s">
        <v>237</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531353</v>
      </c>
      <c r="CS27" s="721"/>
      <c r="CT27" s="721"/>
      <c r="CU27" s="721"/>
      <c r="CV27" s="721"/>
      <c r="CW27" s="721"/>
      <c r="CX27" s="721"/>
      <c r="CY27" s="722"/>
      <c r="CZ27" s="690">
        <v>6.5</v>
      </c>
      <c r="DA27" s="719"/>
      <c r="DB27" s="719"/>
      <c r="DC27" s="723"/>
      <c r="DD27" s="694">
        <v>211746</v>
      </c>
      <c r="DE27" s="721"/>
      <c r="DF27" s="721"/>
      <c r="DG27" s="721"/>
      <c r="DH27" s="721"/>
      <c r="DI27" s="721"/>
      <c r="DJ27" s="721"/>
      <c r="DK27" s="722"/>
      <c r="DL27" s="694">
        <v>207377</v>
      </c>
      <c r="DM27" s="721"/>
      <c r="DN27" s="721"/>
      <c r="DO27" s="721"/>
      <c r="DP27" s="721"/>
      <c r="DQ27" s="721"/>
      <c r="DR27" s="721"/>
      <c r="DS27" s="721"/>
      <c r="DT27" s="721"/>
      <c r="DU27" s="721"/>
      <c r="DV27" s="722"/>
      <c r="DW27" s="690">
        <v>4.0999999999999996</v>
      </c>
      <c r="DX27" s="719"/>
      <c r="DY27" s="719"/>
      <c r="DZ27" s="719"/>
      <c r="EA27" s="719"/>
      <c r="EB27" s="719"/>
      <c r="EC27" s="720"/>
    </row>
    <row r="28" spans="2:133" ht="11.25" customHeight="1">
      <c r="B28" s="682" t="s">
        <v>305</v>
      </c>
      <c r="C28" s="683"/>
      <c r="D28" s="683"/>
      <c r="E28" s="683"/>
      <c r="F28" s="683"/>
      <c r="G28" s="683"/>
      <c r="H28" s="683"/>
      <c r="I28" s="683"/>
      <c r="J28" s="683"/>
      <c r="K28" s="683"/>
      <c r="L28" s="683"/>
      <c r="M28" s="683"/>
      <c r="N28" s="683"/>
      <c r="O28" s="683"/>
      <c r="P28" s="683"/>
      <c r="Q28" s="684"/>
      <c r="R28" s="685">
        <v>21772</v>
      </c>
      <c r="S28" s="686"/>
      <c r="T28" s="686"/>
      <c r="U28" s="686"/>
      <c r="V28" s="686"/>
      <c r="W28" s="686"/>
      <c r="X28" s="686"/>
      <c r="Y28" s="687"/>
      <c r="Z28" s="688">
        <v>0.3</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1051006</v>
      </c>
      <c r="CS28" s="686"/>
      <c r="CT28" s="686"/>
      <c r="CU28" s="686"/>
      <c r="CV28" s="686"/>
      <c r="CW28" s="686"/>
      <c r="CX28" s="686"/>
      <c r="CY28" s="687"/>
      <c r="CZ28" s="690">
        <v>12.9</v>
      </c>
      <c r="DA28" s="719"/>
      <c r="DB28" s="719"/>
      <c r="DC28" s="723"/>
      <c r="DD28" s="694">
        <v>1051006</v>
      </c>
      <c r="DE28" s="686"/>
      <c r="DF28" s="686"/>
      <c r="DG28" s="686"/>
      <c r="DH28" s="686"/>
      <c r="DI28" s="686"/>
      <c r="DJ28" s="686"/>
      <c r="DK28" s="687"/>
      <c r="DL28" s="694">
        <v>1051006</v>
      </c>
      <c r="DM28" s="686"/>
      <c r="DN28" s="686"/>
      <c r="DO28" s="686"/>
      <c r="DP28" s="686"/>
      <c r="DQ28" s="686"/>
      <c r="DR28" s="686"/>
      <c r="DS28" s="686"/>
      <c r="DT28" s="686"/>
      <c r="DU28" s="686"/>
      <c r="DV28" s="687"/>
      <c r="DW28" s="690">
        <v>20.9</v>
      </c>
      <c r="DX28" s="719"/>
      <c r="DY28" s="719"/>
      <c r="DZ28" s="719"/>
      <c r="EA28" s="719"/>
      <c r="EB28" s="719"/>
      <c r="EC28" s="720"/>
    </row>
    <row r="29" spans="2:133" ht="11.25" customHeight="1">
      <c r="B29" s="682" t="s">
        <v>307</v>
      </c>
      <c r="C29" s="683"/>
      <c r="D29" s="683"/>
      <c r="E29" s="683"/>
      <c r="F29" s="683"/>
      <c r="G29" s="683"/>
      <c r="H29" s="683"/>
      <c r="I29" s="683"/>
      <c r="J29" s="683"/>
      <c r="K29" s="683"/>
      <c r="L29" s="683"/>
      <c r="M29" s="683"/>
      <c r="N29" s="683"/>
      <c r="O29" s="683"/>
      <c r="P29" s="683"/>
      <c r="Q29" s="684"/>
      <c r="R29" s="685">
        <v>111692</v>
      </c>
      <c r="S29" s="686"/>
      <c r="T29" s="686"/>
      <c r="U29" s="686"/>
      <c r="V29" s="686"/>
      <c r="W29" s="686"/>
      <c r="X29" s="686"/>
      <c r="Y29" s="687"/>
      <c r="Z29" s="688">
        <v>1.3</v>
      </c>
      <c r="AA29" s="688"/>
      <c r="AB29" s="688"/>
      <c r="AC29" s="688"/>
      <c r="AD29" s="689">
        <v>7085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308</v>
      </c>
      <c r="CE29" s="730"/>
      <c r="CF29" s="700" t="s">
        <v>309</v>
      </c>
      <c r="CG29" s="701"/>
      <c r="CH29" s="701"/>
      <c r="CI29" s="701"/>
      <c r="CJ29" s="701"/>
      <c r="CK29" s="701"/>
      <c r="CL29" s="701"/>
      <c r="CM29" s="701"/>
      <c r="CN29" s="701"/>
      <c r="CO29" s="701"/>
      <c r="CP29" s="701"/>
      <c r="CQ29" s="702"/>
      <c r="CR29" s="685">
        <v>1050986</v>
      </c>
      <c r="CS29" s="721"/>
      <c r="CT29" s="721"/>
      <c r="CU29" s="721"/>
      <c r="CV29" s="721"/>
      <c r="CW29" s="721"/>
      <c r="CX29" s="721"/>
      <c r="CY29" s="722"/>
      <c r="CZ29" s="690">
        <v>12.9</v>
      </c>
      <c r="DA29" s="719"/>
      <c r="DB29" s="719"/>
      <c r="DC29" s="723"/>
      <c r="DD29" s="694">
        <v>1050986</v>
      </c>
      <c r="DE29" s="721"/>
      <c r="DF29" s="721"/>
      <c r="DG29" s="721"/>
      <c r="DH29" s="721"/>
      <c r="DI29" s="721"/>
      <c r="DJ29" s="721"/>
      <c r="DK29" s="722"/>
      <c r="DL29" s="694">
        <v>1050986</v>
      </c>
      <c r="DM29" s="721"/>
      <c r="DN29" s="721"/>
      <c r="DO29" s="721"/>
      <c r="DP29" s="721"/>
      <c r="DQ29" s="721"/>
      <c r="DR29" s="721"/>
      <c r="DS29" s="721"/>
      <c r="DT29" s="721"/>
      <c r="DU29" s="721"/>
      <c r="DV29" s="722"/>
      <c r="DW29" s="690">
        <v>20.9</v>
      </c>
      <c r="DX29" s="719"/>
      <c r="DY29" s="719"/>
      <c r="DZ29" s="719"/>
      <c r="EA29" s="719"/>
      <c r="EB29" s="719"/>
      <c r="EC29" s="720"/>
    </row>
    <row r="30" spans="2:133" ht="11.25" customHeight="1">
      <c r="B30" s="682" t="s">
        <v>310</v>
      </c>
      <c r="C30" s="683"/>
      <c r="D30" s="683"/>
      <c r="E30" s="683"/>
      <c r="F30" s="683"/>
      <c r="G30" s="683"/>
      <c r="H30" s="683"/>
      <c r="I30" s="683"/>
      <c r="J30" s="683"/>
      <c r="K30" s="683"/>
      <c r="L30" s="683"/>
      <c r="M30" s="683"/>
      <c r="N30" s="683"/>
      <c r="O30" s="683"/>
      <c r="P30" s="683"/>
      <c r="Q30" s="684"/>
      <c r="R30" s="685">
        <v>20226</v>
      </c>
      <c r="S30" s="686"/>
      <c r="T30" s="686"/>
      <c r="U30" s="686"/>
      <c r="V30" s="686"/>
      <c r="W30" s="686"/>
      <c r="X30" s="686"/>
      <c r="Y30" s="687"/>
      <c r="Z30" s="688">
        <v>0.2</v>
      </c>
      <c r="AA30" s="688"/>
      <c r="AB30" s="688"/>
      <c r="AC30" s="688"/>
      <c r="AD30" s="689">
        <v>89</v>
      </c>
      <c r="AE30" s="689"/>
      <c r="AF30" s="689"/>
      <c r="AG30" s="689"/>
      <c r="AH30" s="689"/>
      <c r="AI30" s="689"/>
      <c r="AJ30" s="689"/>
      <c r="AK30" s="689"/>
      <c r="AL30" s="690">
        <v>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31"/>
      <c r="CE30" s="732"/>
      <c r="CF30" s="700" t="s">
        <v>313</v>
      </c>
      <c r="CG30" s="701"/>
      <c r="CH30" s="701"/>
      <c r="CI30" s="701"/>
      <c r="CJ30" s="701"/>
      <c r="CK30" s="701"/>
      <c r="CL30" s="701"/>
      <c r="CM30" s="701"/>
      <c r="CN30" s="701"/>
      <c r="CO30" s="701"/>
      <c r="CP30" s="701"/>
      <c r="CQ30" s="702"/>
      <c r="CR30" s="685">
        <v>1012660</v>
      </c>
      <c r="CS30" s="686"/>
      <c r="CT30" s="686"/>
      <c r="CU30" s="686"/>
      <c r="CV30" s="686"/>
      <c r="CW30" s="686"/>
      <c r="CX30" s="686"/>
      <c r="CY30" s="687"/>
      <c r="CZ30" s="690">
        <v>12.4</v>
      </c>
      <c r="DA30" s="719"/>
      <c r="DB30" s="719"/>
      <c r="DC30" s="723"/>
      <c r="DD30" s="694">
        <v>1012660</v>
      </c>
      <c r="DE30" s="686"/>
      <c r="DF30" s="686"/>
      <c r="DG30" s="686"/>
      <c r="DH30" s="686"/>
      <c r="DI30" s="686"/>
      <c r="DJ30" s="686"/>
      <c r="DK30" s="687"/>
      <c r="DL30" s="694">
        <v>1012660</v>
      </c>
      <c r="DM30" s="686"/>
      <c r="DN30" s="686"/>
      <c r="DO30" s="686"/>
      <c r="DP30" s="686"/>
      <c r="DQ30" s="686"/>
      <c r="DR30" s="686"/>
      <c r="DS30" s="686"/>
      <c r="DT30" s="686"/>
      <c r="DU30" s="686"/>
      <c r="DV30" s="687"/>
      <c r="DW30" s="690">
        <v>20.2</v>
      </c>
      <c r="DX30" s="719"/>
      <c r="DY30" s="719"/>
      <c r="DZ30" s="719"/>
      <c r="EA30" s="719"/>
      <c r="EB30" s="719"/>
      <c r="EC30" s="720"/>
    </row>
    <row r="31" spans="2:133" ht="11.25" customHeight="1">
      <c r="B31" s="682" t="s">
        <v>314</v>
      </c>
      <c r="C31" s="683"/>
      <c r="D31" s="683"/>
      <c r="E31" s="683"/>
      <c r="F31" s="683"/>
      <c r="G31" s="683"/>
      <c r="H31" s="683"/>
      <c r="I31" s="683"/>
      <c r="J31" s="683"/>
      <c r="K31" s="683"/>
      <c r="L31" s="683"/>
      <c r="M31" s="683"/>
      <c r="N31" s="683"/>
      <c r="O31" s="683"/>
      <c r="P31" s="683"/>
      <c r="Q31" s="684"/>
      <c r="R31" s="685">
        <v>1664549</v>
      </c>
      <c r="S31" s="686"/>
      <c r="T31" s="686"/>
      <c r="U31" s="686"/>
      <c r="V31" s="686"/>
      <c r="W31" s="686"/>
      <c r="X31" s="686"/>
      <c r="Y31" s="687"/>
      <c r="Z31" s="688">
        <v>20</v>
      </c>
      <c r="AA31" s="688"/>
      <c r="AB31" s="688"/>
      <c r="AC31" s="688"/>
      <c r="AD31" s="689" t="s">
        <v>129</v>
      </c>
      <c r="AE31" s="689"/>
      <c r="AF31" s="689"/>
      <c r="AG31" s="689"/>
      <c r="AH31" s="689"/>
      <c r="AI31" s="689"/>
      <c r="AJ31" s="689"/>
      <c r="AK31" s="689"/>
      <c r="AL31" s="690" t="s">
        <v>129</v>
      </c>
      <c r="AM31" s="691"/>
      <c r="AN31" s="691"/>
      <c r="AO31" s="692"/>
      <c r="AP31" s="742" t="s">
        <v>315</v>
      </c>
      <c r="AQ31" s="743"/>
      <c r="AR31" s="743"/>
      <c r="AS31" s="743"/>
      <c r="AT31" s="748" t="s">
        <v>316</v>
      </c>
      <c r="AU31" s="231"/>
      <c r="AV31" s="231"/>
      <c r="AW31" s="231"/>
      <c r="AX31" s="671" t="s">
        <v>189</v>
      </c>
      <c r="AY31" s="672"/>
      <c r="AZ31" s="672"/>
      <c r="BA31" s="672"/>
      <c r="BB31" s="672"/>
      <c r="BC31" s="672"/>
      <c r="BD31" s="672"/>
      <c r="BE31" s="672"/>
      <c r="BF31" s="673"/>
      <c r="BG31" s="753">
        <v>98.7</v>
      </c>
      <c r="BH31" s="740"/>
      <c r="BI31" s="740"/>
      <c r="BJ31" s="740"/>
      <c r="BK31" s="740"/>
      <c r="BL31" s="740"/>
      <c r="BM31" s="680">
        <v>96</v>
      </c>
      <c r="BN31" s="740"/>
      <c r="BO31" s="740"/>
      <c r="BP31" s="740"/>
      <c r="BQ31" s="741"/>
      <c r="BR31" s="753">
        <v>98.8</v>
      </c>
      <c r="BS31" s="740"/>
      <c r="BT31" s="740"/>
      <c r="BU31" s="740"/>
      <c r="BV31" s="740"/>
      <c r="BW31" s="740"/>
      <c r="BX31" s="680">
        <v>96.5</v>
      </c>
      <c r="BY31" s="740"/>
      <c r="BZ31" s="740"/>
      <c r="CA31" s="740"/>
      <c r="CB31" s="741"/>
      <c r="CD31" s="731"/>
      <c r="CE31" s="732"/>
      <c r="CF31" s="700" t="s">
        <v>317</v>
      </c>
      <c r="CG31" s="701"/>
      <c r="CH31" s="701"/>
      <c r="CI31" s="701"/>
      <c r="CJ31" s="701"/>
      <c r="CK31" s="701"/>
      <c r="CL31" s="701"/>
      <c r="CM31" s="701"/>
      <c r="CN31" s="701"/>
      <c r="CO31" s="701"/>
      <c r="CP31" s="701"/>
      <c r="CQ31" s="702"/>
      <c r="CR31" s="685">
        <v>38326</v>
      </c>
      <c r="CS31" s="721"/>
      <c r="CT31" s="721"/>
      <c r="CU31" s="721"/>
      <c r="CV31" s="721"/>
      <c r="CW31" s="721"/>
      <c r="CX31" s="721"/>
      <c r="CY31" s="722"/>
      <c r="CZ31" s="690">
        <v>0.5</v>
      </c>
      <c r="DA31" s="719"/>
      <c r="DB31" s="719"/>
      <c r="DC31" s="723"/>
      <c r="DD31" s="694">
        <v>38326</v>
      </c>
      <c r="DE31" s="721"/>
      <c r="DF31" s="721"/>
      <c r="DG31" s="721"/>
      <c r="DH31" s="721"/>
      <c r="DI31" s="721"/>
      <c r="DJ31" s="721"/>
      <c r="DK31" s="722"/>
      <c r="DL31" s="694">
        <v>38326</v>
      </c>
      <c r="DM31" s="721"/>
      <c r="DN31" s="721"/>
      <c r="DO31" s="721"/>
      <c r="DP31" s="721"/>
      <c r="DQ31" s="721"/>
      <c r="DR31" s="721"/>
      <c r="DS31" s="721"/>
      <c r="DT31" s="721"/>
      <c r="DU31" s="721"/>
      <c r="DV31" s="722"/>
      <c r="DW31" s="690">
        <v>0.8</v>
      </c>
      <c r="DX31" s="719"/>
      <c r="DY31" s="719"/>
      <c r="DZ31" s="719"/>
      <c r="EA31" s="719"/>
      <c r="EB31" s="719"/>
      <c r="EC31" s="720"/>
    </row>
    <row r="32" spans="2:133" ht="11.25" customHeight="1">
      <c r="B32" s="735" t="s">
        <v>318</v>
      </c>
      <c r="C32" s="736"/>
      <c r="D32" s="736"/>
      <c r="E32" s="736"/>
      <c r="F32" s="736"/>
      <c r="G32" s="736"/>
      <c r="H32" s="736"/>
      <c r="I32" s="736"/>
      <c r="J32" s="736"/>
      <c r="K32" s="736"/>
      <c r="L32" s="736"/>
      <c r="M32" s="736"/>
      <c r="N32" s="736"/>
      <c r="O32" s="736"/>
      <c r="P32" s="736"/>
      <c r="Q32" s="737"/>
      <c r="R32" s="685" t="s">
        <v>129</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129</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98.7</v>
      </c>
      <c r="BH32" s="721"/>
      <c r="BI32" s="721"/>
      <c r="BJ32" s="721"/>
      <c r="BK32" s="721"/>
      <c r="BL32" s="721"/>
      <c r="BM32" s="691">
        <v>97</v>
      </c>
      <c r="BN32" s="751"/>
      <c r="BO32" s="751"/>
      <c r="BP32" s="751"/>
      <c r="BQ32" s="752"/>
      <c r="BR32" s="754">
        <v>99.1</v>
      </c>
      <c r="BS32" s="721"/>
      <c r="BT32" s="721"/>
      <c r="BU32" s="721"/>
      <c r="BV32" s="721"/>
      <c r="BW32" s="721"/>
      <c r="BX32" s="691">
        <v>97.6</v>
      </c>
      <c r="BY32" s="751"/>
      <c r="BZ32" s="751"/>
      <c r="CA32" s="751"/>
      <c r="CB32" s="752"/>
      <c r="CD32" s="733"/>
      <c r="CE32" s="734"/>
      <c r="CF32" s="700" t="s">
        <v>321</v>
      </c>
      <c r="CG32" s="701"/>
      <c r="CH32" s="701"/>
      <c r="CI32" s="701"/>
      <c r="CJ32" s="701"/>
      <c r="CK32" s="701"/>
      <c r="CL32" s="701"/>
      <c r="CM32" s="701"/>
      <c r="CN32" s="701"/>
      <c r="CO32" s="701"/>
      <c r="CP32" s="701"/>
      <c r="CQ32" s="702"/>
      <c r="CR32" s="685">
        <v>20</v>
      </c>
      <c r="CS32" s="686"/>
      <c r="CT32" s="686"/>
      <c r="CU32" s="686"/>
      <c r="CV32" s="686"/>
      <c r="CW32" s="686"/>
      <c r="CX32" s="686"/>
      <c r="CY32" s="687"/>
      <c r="CZ32" s="690">
        <v>0</v>
      </c>
      <c r="DA32" s="719"/>
      <c r="DB32" s="719"/>
      <c r="DC32" s="723"/>
      <c r="DD32" s="694">
        <v>20</v>
      </c>
      <c r="DE32" s="686"/>
      <c r="DF32" s="686"/>
      <c r="DG32" s="686"/>
      <c r="DH32" s="686"/>
      <c r="DI32" s="686"/>
      <c r="DJ32" s="686"/>
      <c r="DK32" s="687"/>
      <c r="DL32" s="694">
        <v>20</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322</v>
      </c>
      <c r="C33" s="683"/>
      <c r="D33" s="683"/>
      <c r="E33" s="683"/>
      <c r="F33" s="683"/>
      <c r="G33" s="683"/>
      <c r="H33" s="683"/>
      <c r="I33" s="683"/>
      <c r="J33" s="683"/>
      <c r="K33" s="683"/>
      <c r="L33" s="683"/>
      <c r="M33" s="683"/>
      <c r="N33" s="683"/>
      <c r="O33" s="683"/>
      <c r="P33" s="683"/>
      <c r="Q33" s="684"/>
      <c r="R33" s="685">
        <v>306369</v>
      </c>
      <c r="S33" s="686"/>
      <c r="T33" s="686"/>
      <c r="U33" s="686"/>
      <c r="V33" s="686"/>
      <c r="W33" s="686"/>
      <c r="X33" s="686"/>
      <c r="Y33" s="687"/>
      <c r="Z33" s="688">
        <v>3.7</v>
      </c>
      <c r="AA33" s="688"/>
      <c r="AB33" s="688"/>
      <c r="AC33" s="688"/>
      <c r="AD33" s="689" t="s">
        <v>237</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323</v>
      </c>
      <c r="AY33" s="727"/>
      <c r="AZ33" s="727"/>
      <c r="BA33" s="727"/>
      <c r="BB33" s="727"/>
      <c r="BC33" s="727"/>
      <c r="BD33" s="727"/>
      <c r="BE33" s="727"/>
      <c r="BF33" s="728"/>
      <c r="BG33" s="755">
        <v>98.6</v>
      </c>
      <c r="BH33" s="756"/>
      <c r="BI33" s="756"/>
      <c r="BJ33" s="756"/>
      <c r="BK33" s="756"/>
      <c r="BL33" s="756"/>
      <c r="BM33" s="757">
        <v>95.2</v>
      </c>
      <c r="BN33" s="756"/>
      <c r="BO33" s="756"/>
      <c r="BP33" s="756"/>
      <c r="BQ33" s="758"/>
      <c r="BR33" s="755">
        <v>98.6</v>
      </c>
      <c r="BS33" s="756"/>
      <c r="BT33" s="756"/>
      <c r="BU33" s="756"/>
      <c r="BV33" s="756"/>
      <c r="BW33" s="756"/>
      <c r="BX33" s="757">
        <v>95.6</v>
      </c>
      <c r="BY33" s="756"/>
      <c r="BZ33" s="756"/>
      <c r="CA33" s="756"/>
      <c r="CB33" s="758"/>
      <c r="CD33" s="700" t="s">
        <v>324</v>
      </c>
      <c r="CE33" s="701"/>
      <c r="CF33" s="701"/>
      <c r="CG33" s="701"/>
      <c r="CH33" s="701"/>
      <c r="CI33" s="701"/>
      <c r="CJ33" s="701"/>
      <c r="CK33" s="701"/>
      <c r="CL33" s="701"/>
      <c r="CM33" s="701"/>
      <c r="CN33" s="701"/>
      <c r="CO33" s="701"/>
      <c r="CP33" s="701"/>
      <c r="CQ33" s="702"/>
      <c r="CR33" s="685">
        <v>4589783</v>
      </c>
      <c r="CS33" s="721"/>
      <c r="CT33" s="721"/>
      <c r="CU33" s="721"/>
      <c r="CV33" s="721"/>
      <c r="CW33" s="721"/>
      <c r="CX33" s="721"/>
      <c r="CY33" s="722"/>
      <c r="CZ33" s="690">
        <v>56.4</v>
      </c>
      <c r="DA33" s="719"/>
      <c r="DB33" s="719"/>
      <c r="DC33" s="723"/>
      <c r="DD33" s="694">
        <v>3101892</v>
      </c>
      <c r="DE33" s="721"/>
      <c r="DF33" s="721"/>
      <c r="DG33" s="721"/>
      <c r="DH33" s="721"/>
      <c r="DI33" s="721"/>
      <c r="DJ33" s="721"/>
      <c r="DK33" s="722"/>
      <c r="DL33" s="694">
        <v>1990602</v>
      </c>
      <c r="DM33" s="721"/>
      <c r="DN33" s="721"/>
      <c r="DO33" s="721"/>
      <c r="DP33" s="721"/>
      <c r="DQ33" s="721"/>
      <c r="DR33" s="721"/>
      <c r="DS33" s="721"/>
      <c r="DT33" s="721"/>
      <c r="DU33" s="721"/>
      <c r="DV33" s="722"/>
      <c r="DW33" s="690">
        <v>39.6</v>
      </c>
      <c r="DX33" s="719"/>
      <c r="DY33" s="719"/>
      <c r="DZ33" s="719"/>
      <c r="EA33" s="719"/>
      <c r="EB33" s="719"/>
      <c r="EC33" s="720"/>
    </row>
    <row r="34" spans="2:133" ht="11.25" customHeight="1">
      <c r="B34" s="682" t="s">
        <v>325</v>
      </c>
      <c r="C34" s="683"/>
      <c r="D34" s="683"/>
      <c r="E34" s="683"/>
      <c r="F34" s="683"/>
      <c r="G34" s="683"/>
      <c r="H34" s="683"/>
      <c r="I34" s="683"/>
      <c r="J34" s="683"/>
      <c r="K34" s="683"/>
      <c r="L34" s="683"/>
      <c r="M34" s="683"/>
      <c r="N34" s="683"/>
      <c r="O34" s="683"/>
      <c r="P34" s="683"/>
      <c r="Q34" s="684"/>
      <c r="R34" s="685">
        <v>106189</v>
      </c>
      <c r="S34" s="686"/>
      <c r="T34" s="686"/>
      <c r="U34" s="686"/>
      <c r="V34" s="686"/>
      <c r="W34" s="686"/>
      <c r="X34" s="686"/>
      <c r="Y34" s="687"/>
      <c r="Z34" s="688">
        <v>1.3</v>
      </c>
      <c r="AA34" s="688"/>
      <c r="AB34" s="688"/>
      <c r="AC34" s="688"/>
      <c r="AD34" s="689">
        <v>66374</v>
      </c>
      <c r="AE34" s="689"/>
      <c r="AF34" s="689"/>
      <c r="AG34" s="689"/>
      <c r="AH34" s="689"/>
      <c r="AI34" s="689"/>
      <c r="AJ34" s="689"/>
      <c r="AK34" s="689"/>
      <c r="AL34" s="690">
        <v>1.4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969434</v>
      </c>
      <c r="CS34" s="686"/>
      <c r="CT34" s="686"/>
      <c r="CU34" s="686"/>
      <c r="CV34" s="686"/>
      <c r="CW34" s="686"/>
      <c r="CX34" s="686"/>
      <c r="CY34" s="687"/>
      <c r="CZ34" s="690">
        <v>11.9</v>
      </c>
      <c r="DA34" s="719"/>
      <c r="DB34" s="719"/>
      <c r="DC34" s="723"/>
      <c r="DD34" s="694">
        <v>703432</v>
      </c>
      <c r="DE34" s="686"/>
      <c r="DF34" s="686"/>
      <c r="DG34" s="686"/>
      <c r="DH34" s="686"/>
      <c r="DI34" s="686"/>
      <c r="DJ34" s="686"/>
      <c r="DK34" s="687"/>
      <c r="DL34" s="694">
        <v>567685</v>
      </c>
      <c r="DM34" s="686"/>
      <c r="DN34" s="686"/>
      <c r="DO34" s="686"/>
      <c r="DP34" s="686"/>
      <c r="DQ34" s="686"/>
      <c r="DR34" s="686"/>
      <c r="DS34" s="686"/>
      <c r="DT34" s="686"/>
      <c r="DU34" s="686"/>
      <c r="DV34" s="687"/>
      <c r="DW34" s="690">
        <v>11.3</v>
      </c>
      <c r="DX34" s="719"/>
      <c r="DY34" s="719"/>
      <c r="DZ34" s="719"/>
      <c r="EA34" s="719"/>
      <c r="EB34" s="719"/>
      <c r="EC34" s="720"/>
    </row>
    <row r="35" spans="2:133" ht="11.25" customHeight="1">
      <c r="B35" s="682" t="s">
        <v>327</v>
      </c>
      <c r="C35" s="683"/>
      <c r="D35" s="683"/>
      <c r="E35" s="683"/>
      <c r="F35" s="683"/>
      <c r="G35" s="683"/>
      <c r="H35" s="683"/>
      <c r="I35" s="683"/>
      <c r="J35" s="683"/>
      <c r="K35" s="683"/>
      <c r="L35" s="683"/>
      <c r="M35" s="683"/>
      <c r="N35" s="683"/>
      <c r="O35" s="683"/>
      <c r="P35" s="683"/>
      <c r="Q35" s="684"/>
      <c r="R35" s="685">
        <v>69233</v>
      </c>
      <c r="S35" s="686"/>
      <c r="T35" s="686"/>
      <c r="U35" s="686"/>
      <c r="V35" s="686"/>
      <c r="W35" s="686"/>
      <c r="X35" s="686"/>
      <c r="Y35" s="687"/>
      <c r="Z35" s="688">
        <v>0.8</v>
      </c>
      <c r="AA35" s="688"/>
      <c r="AB35" s="688"/>
      <c r="AC35" s="688"/>
      <c r="AD35" s="689" t="s">
        <v>129</v>
      </c>
      <c r="AE35" s="689"/>
      <c r="AF35" s="689"/>
      <c r="AG35" s="689"/>
      <c r="AH35" s="689"/>
      <c r="AI35" s="689"/>
      <c r="AJ35" s="689"/>
      <c r="AK35" s="689"/>
      <c r="AL35" s="690" t="s">
        <v>129</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44321</v>
      </c>
      <c r="CS35" s="721"/>
      <c r="CT35" s="721"/>
      <c r="CU35" s="721"/>
      <c r="CV35" s="721"/>
      <c r="CW35" s="721"/>
      <c r="CX35" s="721"/>
      <c r="CY35" s="722"/>
      <c r="CZ35" s="690">
        <v>0.5</v>
      </c>
      <c r="DA35" s="719"/>
      <c r="DB35" s="719"/>
      <c r="DC35" s="723"/>
      <c r="DD35" s="694">
        <v>41493</v>
      </c>
      <c r="DE35" s="721"/>
      <c r="DF35" s="721"/>
      <c r="DG35" s="721"/>
      <c r="DH35" s="721"/>
      <c r="DI35" s="721"/>
      <c r="DJ35" s="721"/>
      <c r="DK35" s="722"/>
      <c r="DL35" s="694">
        <v>38255</v>
      </c>
      <c r="DM35" s="721"/>
      <c r="DN35" s="721"/>
      <c r="DO35" s="721"/>
      <c r="DP35" s="721"/>
      <c r="DQ35" s="721"/>
      <c r="DR35" s="721"/>
      <c r="DS35" s="721"/>
      <c r="DT35" s="721"/>
      <c r="DU35" s="721"/>
      <c r="DV35" s="722"/>
      <c r="DW35" s="690">
        <v>0.8</v>
      </c>
      <c r="DX35" s="719"/>
      <c r="DY35" s="719"/>
      <c r="DZ35" s="719"/>
      <c r="EA35" s="719"/>
      <c r="EB35" s="719"/>
      <c r="EC35" s="720"/>
    </row>
    <row r="36" spans="2:133" ht="11.25" customHeight="1">
      <c r="B36" s="682" t="s">
        <v>331</v>
      </c>
      <c r="C36" s="683"/>
      <c r="D36" s="683"/>
      <c r="E36" s="683"/>
      <c r="F36" s="683"/>
      <c r="G36" s="683"/>
      <c r="H36" s="683"/>
      <c r="I36" s="683"/>
      <c r="J36" s="683"/>
      <c r="K36" s="683"/>
      <c r="L36" s="683"/>
      <c r="M36" s="683"/>
      <c r="N36" s="683"/>
      <c r="O36" s="683"/>
      <c r="P36" s="683"/>
      <c r="Q36" s="684"/>
      <c r="R36" s="685">
        <v>35867</v>
      </c>
      <c r="S36" s="686"/>
      <c r="T36" s="686"/>
      <c r="U36" s="686"/>
      <c r="V36" s="686"/>
      <c r="W36" s="686"/>
      <c r="X36" s="686"/>
      <c r="Y36" s="687"/>
      <c r="Z36" s="688">
        <v>0.4</v>
      </c>
      <c r="AA36" s="688"/>
      <c r="AB36" s="688"/>
      <c r="AC36" s="688"/>
      <c r="AD36" s="689" t="s">
        <v>237</v>
      </c>
      <c r="AE36" s="689"/>
      <c r="AF36" s="689"/>
      <c r="AG36" s="689"/>
      <c r="AH36" s="689"/>
      <c r="AI36" s="689"/>
      <c r="AJ36" s="689"/>
      <c r="AK36" s="689"/>
      <c r="AL36" s="690" t="s">
        <v>129</v>
      </c>
      <c r="AM36" s="691"/>
      <c r="AN36" s="691"/>
      <c r="AO36" s="692"/>
      <c r="AP36" s="235"/>
      <c r="AQ36" s="759" t="s">
        <v>332</v>
      </c>
      <c r="AR36" s="760"/>
      <c r="AS36" s="760"/>
      <c r="AT36" s="760"/>
      <c r="AU36" s="760"/>
      <c r="AV36" s="760"/>
      <c r="AW36" s="760"/>
      <c r="AX36" s="760"/>
      <c r="AY36" s="761"/>
      <c r="AZ36" s="674">
        <v>1248405</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6686</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2276514</v>
      </c>
      <c r="CS36" s="686"/>
      <c r="CT36" s="686"/>
      <c r="CU36" s="686"/>
      <c r="CV36" s="686"/>
      <c r="CW36" s="686"/>
      <c r="CX36" s="686"/>
      <c r="CY36" s="687"/>
      <c r="CZ36" s="690">
        <v>28</v>
      </c>
      <c r="DA36" s="719"/>
      <c r="DB36" s="719"/>
      <c r="DC36" s="723"/>
      <c r="DD36" s="694">
        <v>1250202</v>
      </c>
      <c r="DE36" s="686"/>
      <c r="DF36" s="686"/>
      <c r="DG36" s="686"/>
      <c r="DH36" s="686"/>
      <c r="DI36" s="686"/>
      <c r="DJ36" s="686"/>
      <c r="DK36" s="687"/>
      <c r="DL36" s="694">
        <v>827990</v>
      </c>
      <c r="DM36" s="686"/>
      <c r="DN36" s="686"/>
      <c r="DO36" s="686"/>
      <c r="DP36" s="686"/>
      <c r="DQ36" s="686"/>
      <c r="DR36" s="686"/>
      <c r="DS36" s="686"/>
      <c r="DT36" s="686"/>
      <c r="DU36" s="686"/>
      <c r="DV36" s="687"/>
      <c r="DW36" s="690">
        <v>16.5</v>
      </c>
      <c r="DX36" s="719"/>
      <c r="DY36" s="719"/>
      <c r="DZ36" s="719"/>
      <c r="EA36" s="719"/>
      <c r="EB36" s="719"/>
      <c r="EC36" s="720"/>
    </row>
    <row r="37" spans="2:133" ht="11.25" customHeight="1">
      <c r="B37" s="682" t="s">
        <v>335</v>
      </c>
      <c r="C37" s="683"/>
      <c r="D37" s="683"/>
      <c r="E37" s="683"/>
      <c r="F37" s="683"/>
      <c r="G37" s="683"/>
      <c r="H37" s="683"/>
      <c r="I37" s="683"/>
      <c r="J37" s="683"/>
      <c r="K37" s="683"/>
      <c r="L37" s="683"/>
      <c r="M37" s="683"/>
      <c r="N37" s="683"/>
      <c r="O37" s="683"/>
      <c r="P37" s="683"/>
      <c r="Q37" s="684"/>
      <c r="R37" s="685">
        <v>197599</v>
      </c>
      <c r="S37" s="686"/>
      <c r="T37" s="686"/>
      <c r="U37" s="686"/>
      <c r="V37" s="686"/>
      <c r="W37" s="686"/>
      <c r="X37" s="686"/>
      <c r="Y37" s="687"/>
      <c r="Z37" s="688">
        <v>2.4</v>
      </c>
      <c r="AA37" s="688"/>
      <c r="AB37" s="688"/>
      <c r="AC37" s="688"/>
      <c r="AD37" s="689" t="s">
        <v>129</v>
      </c>
      <c r="AE37" s="689"/>
      <c r="AF37" s="689"/>
      <c r="AG37" s="689"/>
      <c r="AH37" s="689"/>
      <c r="AI37" s="689"/>
      <c r="AJ37" s="689"/>
      <c r="AK37" s="689"/>
      <c r="AL37" s="690" t="s">
        <v>129</v>
      </c>
      <c r="AM37" s="691"/>
      <c r="AN37" s="691"/>
      <c r="AO37" s="692"/>
      <c r="AQ37" s="763" t="s">
        <v>336</v>
      </c>
      <c r="AR37" s="764"/>
      <c r="AS37" s="764"/>
      <c r="AT37" s="764"/>
      <c r="AU37" s="764"/>
      <c r="AV37" s="764"/>
      <c r="AW37" s="764"/>
      <c r="AX37" s="764"/>
      <c r="AY37" s="765"/>
      <c r="AZ37" s="685">
        <v>336685</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-9314</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597710</v>
      </c>
      <c r="CS37" s="721"/>
      <c r="CT37" s="721"/>
      <c r="CU37" s="721"/>
      <c r="CV37" s="721"/>
      <c r="CW37" s="721"/>
      <c r="CX37" s="721"/>
      <c r="CY37" s="722"/>
      <c r="CZ37" s="690">
        <v>7.3</v>
      </c>
      <c r="DA37" s="719"/>
      <c r="DB37" s="719"/>
      <c r="DC37" s="723"/>
      <c r="DD37" s="694">
        <v>571210</v>
      </c>
      <c r="DE37" s="721"/>
      <c r="DF37" s="721"/>
      <c r="DG37" s="721"/>
      <c r="DH37" s="721"/>
      <c r="DI37" s="721"/>
      <c r="DJ37" s="721"/>
      <c r="DK37" s="722"/>
      <c r="DL37" s="694">
        <v>558673</v>
      </c>
      <c r="DM37" s="721"/>
      <c r="DN37" s="721"/>
      <c r="DO37" s="721"/>
      <c r="DP37" s="721"/>
      <c r="DQ37" s="721"/>
      <c r="DR37" s="721"/>
      <c r="DS37" s="721"/>
      <c r="DT37" s="721"/>
      <c r="DU37" s="721"/>
      <c r="DV37" s="722"/>
      <c r="DW37" s="690">
        <v>11.1</v>
      </c>
      <c r="DX37" s="719"/>
      <c r="DY37" s="719"/>
      <c r="DZ37" s="719"/>
      <c r="EA37" s="719"/>
      <c r="EB37" s="719"/>
      <c r="EC37" s="720"/>
    </row>
    <row r="38" spans="2:133" ht="11.25" customHeight="1">
      <c r="B38" s="682" t="s">
        <v>339</v>
      </c>
      <c r="C38" s="683"/>
      <c r="D38" s="683"/>
      <c r="E38" s="683"/>
      <c r="F38" s="683"/>
      <c r="G38" s="683"/>
      <c r="H38" s="683"/>
      <c r="I38" s="683"/>
      <c r="J38" s="683"/>
      <c r="K38" s="683"/>
      <c r="L38" s="683"/>
      <c r="M38" s="683"/>
      <c r="N38" s="683"/>
      <c r="O38" s="683"/>
      <c r="P38" s="683"/>
      <c r="Q38" s="684"/>
      <c r="R38" s="685">
        <v>77501</v>
      </c>
      <c r="S38" s="686"/>
      <c r="T38" s="686"/>
      <c r="U38" s="686"/>
      <c r="V38" s="686"/>
      <c r="W38" s="686"/>
      <c r="X38" s="686"/>
      <c r="Y38" s="687"/>
      <c r="Z38" s="688">
        <v>0.9</v>
      </c>
      <c r="AA38" s="688"/>
      <c r="AB38" s="688"/>
      <c r="AC38" s="688"/>
      <c r="AD38" s="689">
        <v>15177</v>
      </c>
      <c r="AE38" s="689"/>
      <c r="AF38" s="689"/>
      <c r="AG38" s="689"/>
      <c r="AH38" s="689"/>
      <c r="AI38" s="689"/>
      <c r="AJ38" s="689"/>
      <c r="AK38" s="689"/>
      <c r="AL38" s="690">
        <v>0.3</v>
      </c>
      <c r="AM38" s="691"/>
      <c r="AN38" s="691"/>
      <c r="AO38" s="692"/>
      <c r="AQ38" s="763" t="s">
        <v>340</v>
      </c>
      <c r="AR38" s="764"/>
      <c r="AS38" s="764"/>
      <c r="AT38" s="764"/>
      <c r="AU38" s="764"/>
      <c r="AV38" s="764"/>
      <c r="AW38" s="764"/>
      <c r="AX38" s="764"/>
      <c r="AY38" s="765"/>
      <c r="AZ38" s="685">
        <v>167242</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1454</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901841</v>
      </c>
      <c r="CS38" s="686"/>
      <c r="CT38" s="686"/>
      <c r="CU38" s="686"/>
      <c r="CV38" s="686"/>
      <c r="CW38" s="686"/>
      <c r="CX38" s="686"/>
      <c r="CY38" s="687"/>
      <c r="CZ38" s="690">
        <v>11.1</v>
      </c>
      <c r="DA38" s="719"/>
      <c r="DB38" s="719"/>
      <c r="DC38" s="723"/>
      <c r="DD38" s="694">
        <v>738355</v>
      </c>
      <c r="DE38" s="686"/>
      <c r="DF38" s="686"/>
      <c r="DG38" s="686"/>
      <c r="DH38" s="686"/>
      <c r="DI38" s="686"/>
      <c r="DJ38" s="686"/>
      <c r="DK38" s="687"/>
      <c r="DL38" s="694">
        <v>556672</v>
      </c>
      <c r="DM38" s="686"/>
      <c r="DN38" s="686"/>
      <c r="DO38" s="686"/>
      <c r="DP38" s="686"/>
      <c r="DQ38" s="686"/>
      <c r="DR38" s="686"/>
      <c r="DS38" s="686"/>
      <c r="DT38" s="686"/>
      <c r="DU38" s="686"/>
      <c r="DV38" s="687"/>
      <c r="DW38" s="690">
        <v>11.1</v>
      </c>
      <c r="DX38" s="719"/>
      <c r="DY38" s="719"/>
      <c r="DZ38" s="719"/>
      <c r="EA38" s="719"/>
      <c r="EB38" s="719"/>
      <c r="EC38" s="720"/>
    </row>
    <row r="39" spans="2:133" ht="11.25" customHeight="1">
      <c r="B39" s="682" t="s">
        <v>343</v>
      </c>
      <c r="C39" s="683"/>
      <c r="D39" s="683"/>
      <c r="E39" s="683"/>
      <c r="F39" s="683"/>
      <c r="G39" s="683"/>
      <c r="H39" s="683"/>
      <c r="I39" s="683"/>
      <c r="J39" s="683"/>
      <c r="K39" s="683"/>
      <c r="L39" s="683"/>
      <c r="M39" s="683"/>
      <c r="N39" s="683"/>
      <c r="O39" s="683"/>
      <c r="P39" s="683"/>
      <c r="Q39" s="684"/>
      <c r="R39" s="685">
        <v>583035</v>
      </c>
      <c r="S39" s="686"/>
      <c r="T39" s="686"/>
      <c r="U39" s="686"/>
      <c r="V39" s="686"/>
      <c r="W39" s="686"/>
      <c r="X39" s="686"/>
      <c r="Y39" s="687"/>
      <c r="Z39" s="688">
        <v>7</v>
      </c>
      <c r="AA39" s="688"/>
      <c r="AB39" s="688"/>
      <c r="AC39" s="688"/>
      <c r="AD39" s="689" t="s">
        <v>237</v>
      </c>
      <c r="AE39" s="689"/>
      <c r="AF39" s="689"/>
      <c r="AG39" s="689"/>
      <c r="AH39" s="689"/>
      <c r="AI39" s="689"/>
      <c r="AJ39" s="689"/>
      <c r="AK39" s="689"/>
      <c r="AL39" s="690" t="s">
        <v>129</v>
      </c>
      <c r="AM39" s="691"/>
      <c r="AN39" s="691"/>
      <c r="AO39" s="692"/>
      <c r="AQ39" s="763" t="s">
        <v>344</v>
      </c>
      <c r="AR39" s="764"/>
      <c r="AS39" s="764"/>
      <c r="AT39" s="764"/>
      <c r="AU39" s="764"/>
      <c r="AV39" s="764"/>
      <c r="AW39" s="764"/>
      <c r="AX39" s="764"/>
      <c r="AY39" s="765"/>
      <c r="AZ39" s="685">
        <v>115608</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2281</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179764</v>
      </c>
      <c r="CS39" s="721"/>
      <c r="CT39" s="721"/>
      <c r="CU39" s="721"/>
      <c r="CV39" s="721"/>
      <c r="CW39" s="721"/>
      <c r="CX39" s="721"/>
      <c r="CY39" s="722"/>
      <c r="CZ39" s="690">
        <v>2.2000000000000002</v>
      </c>
      <c r="DA39" s="719"/>
      <c r="DB39" s="719"/>
      <c r="DC39" s="723"/>
      <c r="DD39" s="694">
        <v>150501</v>
      </c>
      <c r="DE39" s="721"/>
      <c r="DF39" s="721"/>
      <c r="DG39" s="721"/>
      <c r="DH39" s="721"/>
      <c r="DI39" s="721"/>
      <c r="DJ39" s="721"/>
      <c r="DK39" s="722"/>
      <c r="DL39" s="694" t="s">
        <v>129</v>
      </c>
      <c r="DM39" s="721"/>
      <c r="DN39" s="721"/>
      <c r="DO39" s="721"/>
      <c r="DP39" s="721"/>
      <c r="DQ39" s="721"/>
      <c r="DR39" s="721"/>
      <c r="DS39" s="721"/>
      <c r="DT39" s="721"/>
      <c r="DU39" s="721"/>
      <c r="DV39" s="722"/>
      <c r="DW39" s="690" t="s">
        <v>237</v>
      </c>
      <c r="DX39" s="719"/>
      <c r="DY39" s="719"/>
      <c r="DZ39" s="719"/>
      <c r="EA39" s="719"/>
      <c r="EB39" s="719"/>
      <c r="EC39" s="720"/>
    </row>
    <row r="40" spans="2:133" ht="11.25" customHeight="1">
      <c r="B40" s="682" t="s">
        <v>347</v>
      </c>
      <c r="C40" s="683"/>
      <c r="D40" s="683"/>
      <c r="E40" s="683"/>
      <c r="F40" s="683"/>
      <c r="G40" s="683"/>
      <c r="H40" s="683"/>
      <c r="I40" s="683"/>
      <c r="J40" s="683"/>
      <c r="K40" s="683"/>
      <c r="L40" s="683"/>
      <c r="M40" s="683"/>
      <c r="N40" s="683"/>
      <c r="O40" s="683"/>
      <c r="P40" s="683"/>
      <c r="Q40" s="684"/>
      <c r="R40" s="685" t="s">
        <v>175</v>
      </c>
      <c r="S40" s="686"/>
      <c r="T40" s="686"/>
      <c r="U40" s="686"/>
      <c r="V40" s="686"/>
      <c r="W40" s="686"/>
      <c r="X40" s="686"/>
      <c r="Y40" s="687"/>
      <c r="Z40" s="688" t="s">
        <v>237</v>
      </c>
      <c r="AA40" s="688"/>
      <c r="AB40" s="688"/>
      <c r="AC40" s="688"/>
      <c r="AD40" s="689" t="s">
        <v>237</v>
      </c>
      <c r="AE40" s="689"/>
      <c r="AF40" s="689"/>
      <c r="AG40" s="689"/>
      <c r="AH40" s="689"/>
      <c r="AI40" s="689"/>
      <c r="AJ40" s="689"/>
      <c r="AK40" s="689"/>
      <c r="AL40" s="690" t="s">
        <v>129</v>
      </c>
      <c r="AM40" s="691"/>
      <c r="AN40" s="691"/>
      <c r="AO40" s="692"/>
      <c r="AQ40" s="763" t="s">
        <v>348</v>
      </c>
      <c r="AR40" s="764"/>
      <c r="AS40" s="764"/>
      <c r="AT40" s="764"/>
      <c r="AU40" s="764"/>
      <c r="AV40" s="764"/>
      <c r="AW40" s="764"/>
      <c r="AX40" s="764"/>
      <c r="AY40" s="765"/>
      <c r="AZ40" s="685">
        <v>9879</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82</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217909</v>
      </c>
      <c r="CS40" s="686"/>
      <c r="CT40" s="686"/>
      <c r="CU40" s="686"/>
      <c r="CV40" s="686"/>
      <c r="CW40" s="686"/>
      <c r="CX40" s="686"/>
      <c r="CY40" s="687"/>
      <c r="CZ40" s="690">
        <v>2.7</v>
      </c>
      <c r="DA40" s="719"/>
      <c r="DB40" s="719"/>
      <c r="DC40" s="723"/>
      <c r="DD40" s="694">
        <v>217909</v>
      </c>
      <c r="DE40" s="686"/>
      <c r="DF40" s="686"/>
      <c r="DG40" s="686"/>
      <c r="DH40" s="686"/>
      <c r="DI40" s="686"/>
      <c r="DJ40" s="686"/>
      <c r="DK40" s="687"/>
      <c r="DL40" s="694" t="s">
        <v>237</v>
      </c>
      <c r="DM40" s="686"/>
      <c r="DN40" s="686"/>
      <c r="DO40" s="686"/>
      <c r="DP40" s="686"/>
      <c r="DQ40" s="686"/>
      <c r="DR40" s="686"/>
      <c r="DS40" s="686"/>
      <c r="DT40" s="686"/>
      <c r="DU40" s="686"/>
      <c r="DV40" s="687"/>
      <c r="DW40" s="690" t="s">
        <v>237</v>
      </c>
      <c r="DX40" s="719"/>
      <c r="DY40" s="719"/>
      <c r="DZ40" s="719"/>
      <c r="EA40" s="719"/>
      <c r="EB40" s="719"/>
      <c r="EC40" s="720"/>
    </row>
    <row r="41" spans="2:133" ht="11.25" customHeight="1">
      <c r="B41" s="682" t="s">
        <v>352</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237</v>
      </c>
      <c r="AA41" s="688"/>
      <c r="AB41" s="688"/>
      <c r="AC41" s="688"/>
      <c r="AD41" s="689" t="s">
        <v>237</v>
      </c>
      <c r="AE41" s="689"/>
      <c r="AF41" s="689"/>
      <c r="AG41" s="689"/>
      <c r="AH41" s="689"/>
      <c r="AI41" s="689"/>
      <c r="AJ41" s="689"/>
      <c r="AK41" s="689"/>
      <c r="AL41" s="690" t="s">
        <v>237</v>
      </c>
      <c r="AM41" s="691"/>
      <c r="AN41" s="691"/>
      <c r="AO41" s="692"/>
      <c r="AQ41" s="763" t="s">
        <v>353</v>
      </c>
      <c r="AR41" s="764"/>
      <c r="AS41" s="764"/>
      <c r="AT41" s="764"/>
      <c r="AU41" s="764"/>
      <c r="AV41" s="764"/>
      <c r="AW41" s="764"/>
      <c r="AX41" s="764"/>
      <c r="AY41" s="765"/>
      <c r="AZ41" s="685">
        <v>87838</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v>1</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237</v>
      </c>
      <c r="DA41" s="719"/>
      <c r="DB41" s="719"/>
      <c r="DC41" s="723"/>
      <c r="DD41" s="694" t="s">
        <v>237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356</v>
      </c>
      <c r="C42" s="683"/>
      <c r="D42" s="683"/>
      <c r="E42" s="683"/>
      <c r="F42" s="683"/>
      <c r="G42" s="683"/>
      <c r="H42" s="683"/>
      <c r="I42" s="683"/>
      <c r="J42" s="683"/>
      <c r="K42" s="683"/>
      <c r="L42" s="683"/>
      <c r="M42" s="683"/>
      <c r="N42" s="683"/>
      <c r="O42" s="683"/>
      <c r="P42" s="683"/>
      <c r="Q42" s="684"/>
      <c r="R42" s="685">
        <v>143700</v>
      </c>
      <c r="S42" s="686"/>
      <c r="T42" s="686"/>
      <c r="U42" s="686"/>
      <c r="V42" s="686"/>
      <c r="W42" s="686"/>
      <c r="X42" s="686"/>
      <c r="Y42" s="687"/>
      <c r="Z42" s="688">
        <v>1.7</v>
      </c>
      <c r="AA42" s="688"/>
      <c r="AB42" s="688"/>
      <c r="AC42" s="688"/>
      <c r="AD42" s="689" t="s">
        <v>129</v>
      </c>
      <c r="AE42" s="689"/>
      <c r="AF42" s="689"/>
      <c r="AG42" s="689"/>
      <c r="AH42" s="689"/>
      <c r="AI42" s="689"/>
      <c r="AJ42" s="689"/>
      <c r="AK42" s="689"/>
      <c r="AL42" s="690" t="s">
        <v>237</v>
      </c>
      <c r="AM42" s="691"/>
      <c r="AN42" s="691"/>
      <c r="AO42" s="692"/>
      <c r="AQ42" s="784" t="s">
        <v>357</v>
      </c>
      <c r="AR42" s="785"/>
      <c r="AS42" s="785"/>
      <c r="AT42" s="785"/>
      <c r="AU42" s="785"/>
      <c r="AV42" s="785"/>
      <c r="AW42" s="785"/>
      <c r="AX42" s="785"/>
      <c r="AY42" s="786"/>
      <c r="AZ42" s="776">
        <v>531153</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384</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608165</v>
      </c>
      <c r="CS42" s="686"/>
      <c r="CT42" s="686"/>
      <c r="CU42" s="686"/>
      <c r="CV42" s="686"/>
      <c r="CW42" s="686"/>
      <c r="CX42" s="686"/>
      <c r="CY42" s="687"/>
      <c r="CZ42" s="690">
        <v>7.5</v>
      </c>
      <c r="DA42" s="691"/>
      <c r="DB42" s="691"/>
      <c r="DC42" s="703"/>
      <c r="DD42" s="694">
        <v>213036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360</v>
      </c>
      <c r="C43" s="727"/>
      <c r="D43" s="727"/>
      <c r="E43" s="727"/>
      <c r="F43" s="727"/>
      <c r="G43" s="727"/>
      <c r="H43" s="727"/>
      <c r="I43" s="727"/>
      <c r="J43" s="727"/>
      <c r="K43" s="727"/>
      <c r="L43" s="727"/>
      <c r="M43" s="727"/>
      <c r="N43" s="727"/>
      <c r="O43" s="727"/>
      <c r="P43" s="727"/>
      <c r="Q43" s="728"/>
      <c r="R43" s="776">
        <v>8318866</v>
      </c>
      <c r="S43" s="777"/>
      <c r="T43" s="777"/>
      <c r="U43" s="777"/>
      <c r="V43" s="777"/>
      <c r="W43" s="777"/>
      <c r="X43" s="777"/>
      <c r="Y43" s="778"/>
      <c r="Z43" s="779">
        <v>100</v>
      </c>
      <c r="AA43" s="779"/>
      <c r="AB43" s="779"/>
      <c r="AC43" s="779"/>
      <c r="AD43" s="780">
        <v>4880924</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50835</v>
      </c>
      <c r="CS43" s="721"/>
      <c r="CT43" s="721"/>
      <c r="CU43" s="721"/>
      <c r="CV43" s="721"/>
      <c r="CW43" s="721"/>
      <c r="CX43" s="721"/>
      <c r="CY43" s="722"/>
      <c r="CZ43" s="690">
        <v>0.6</v>
      </c>
      <c r="DA43" s="719"/>
      <c r="DB43" s="719"/>
      <c r="DC43" s="723"/>
      <c r="DD43" s="694">
        <v>48126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549526</v>
      </c>
      <c r="CS44" s="686"/>
      <c r="CT44" s="686"/>
      <c r="CU44" s="686"/>
      <c r="CV44" s="686"/>
      <c r="CW44" s="686"/>
      <c r="CX44" s="686"/>
      <c r="CY44" s="687"/>
      <c r="CZ44" s="690">
        <v>6.7</v>
      </c>
      <c r="DA44" s="691"/>
      <c r="DB44" s="691"/>
      <c r="DC44" s="703"/>
      <c r="DD44" s="694">
        <v>201762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101774</v>
      </c>
      <c r="CS45" s="721"/>
      <c r="CT45" s="721"/>
      <c r="CU45" s="721"/>
      <c r="CV45" s="721"/>
      <c r="CW45" s="721"/>
      <c r="CX45" s="721"/>
      <c r="CY45" s="722"/>
      <c r="CZ45" s="690">
        <v>1.2</v>
      </c>
      <c r="DA45" s="719"/>
      <c r="DB45" s="719"/>
      <c r="DC45" s="723"/>
      <c r="DD45" s="694">
        <v>18052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425825</v>
      </c>
      <c r="CS46" s="686"/>
      <c r="CT46" s="686"/>
      <c r="CU46" s="686"/>
      <c r="CV46" s="686"/>
      <c r="CW46" s="686"/>
      <c r="CX46" s="686"/>
      <c r="CY46" s="687"/>
      <c r="CZ46" s="690">
        <v>5.2</v>
      </c>
      <c r="DA46" s="691"/>
      <c r="DB46" s="691"/>
      <c r="DC46" s="703"/>
      <c r="DD46" s="694">
        <v>183616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58639</v>
      </c>
      <c r="CS47" s="721"/>
      <c r="CT47" s="721"/>
      <c r="CU47" s="721"/>
      <c r="CV47" s="721"/>
      <c r="CW47" s="721"/>
      <c r="CX47" s="721"/>
      <c r="CY47" s="722"/>
      <c r="CZ47" s="690">
        <v>0.7</v>
      </c>
      <c r="DA47" s="719"/>
      <c r="DB47" s="719"/>
      <c r="DC47" s="723"/>
      <c r="DD47" s="694">
        <v>11274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287</v>
      </c>
      <c r="CS48" s="686"/>
      <c r="CT48" s="686"/>
      <c r="CU48" s="686"/>
      <c r="CV48" s="686"/>
      <c r="CW48" s="686"/>
      <c r="CX48" s="686"/>
      <c r="CY48" s="687"/>
      <c r="CZ48" s="690" t="s">
        <v>287</v>
      </c>
      <c r="DA48" s="691"/>
      <c r="DB48" s="691"/>
      <c r="DC48" s="703"/>
      <c r="DD48" s="694" t="s">
        <v>287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370</v>
      </c>
      <c r="CE49" s="727"/>
      <c r="CF49" s="727"/>
      <c r="CG49" s="727"/>
      <c r="CH49" s="727"/>
      <c r="CI49" s="727"/>
      <c r="CJ49" s="727"/>
      <c r="CK49" s="727"/>
      <c r="CL49" s="727"/>
      <c r="CM49" s="727"/>
      <c r="CN49" s="727"/>
      <c r="CO49" s="727"/>
      <c r="CP49" s="727"/>
      <c r="CQ49" s="728"/>
      <c r="CR49" s="776">
        <v>8144253</v>
      </c>
      <c r="CS49" s="756"/>
      <c r="CT49" s="756"/>
      <c r="CU49" s="756"/>
      <c r="CV49" s="756"/>
      <c r="CW49" s="756"/>
      <c r="CX49" s="756"/>
      <c r="CY49" s="787"/>
      <c r="CZ49" s="781">
        <v>100</v>
      </c>
      <c r="DA49" s="788"/>
      <c r="DB49" s="788"/>
      <c r="DC49" s="789"/>
      <c r="DD49" s="790">
        <v>5840914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npPLhVZ4xodGA32sRhk8X5FUdvGiZOvoDoQriQjvJjPCLURRpk08Yp172e2YQg0Ha1u2BD5nwoQJFTsetRUpw==" saltValue="xCIU6T5u5l90f0djxRGw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393</v>
      </c>
      <c r="C7" s="818"/>
      <c r="D7" s="818"/>
      <c r="E7" s="818"/>
      <c r="F7" s="818"/>
      <c r="G7" s="818"/>
      <c r="H7" s="818"/>
      <c r="I7" s="818"/>
      <c r="J7" s="818"/>
      <c r="K7" s="818"/>
      <c r="L7" s="818"/>
      <c r="M7" s="818"/>
      <c r="N7" s="818"/>
      <c r="O7" s="818"/>
      <c r="P7" s="819"/>
      <c r="Q7" s="820">
        <v>8319</v>
      </c>
      <c r="R7" s="821"/>
      <c r="S7" s="821"/>
      <c r="T7" s="821"/>
      <c r="U7" s="821"/>
      <c r="V7" s="821">
        <v>8144</v>
      </c>
      <c r="W7" s="821"/>
      <c r="X7" s="821"/>
      <c r="Y7" s="821"/>
      <c r="Z7" s="821"/>
      <c r="AA7" s="821">
        <v>175</v>
      </c>
      <c r="AB7" s="821"/>
      <c r="AC7" s="821"/>
      <c r="AD7" s="821"/>
      <c r="AE7" s="822"/>
      <c r="AF7" s="823">
        <v>163</v>
      </c>
      <c r="AG7" s="824"/>
      <c r="AH7" s="824"/>
      <c r="AI7" s="824"/>
      <c r="AJ7" s="825"/>
      <c r="AK7" s="860">
        <v>25</v>
      </c>
      <c r="AL7" s="861"/>
      <c r="AM7" s="861"/>
      <c r="AN7" s="861"/>
      <c r="AO7" s="861"/>
      <c r="AP7" s="861">
        <v>8971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6</v>
      </c>
      <c r="CI7" s="858"/>
      <c r="CJ7" s="858"/>
      <c r="CK7" s="858"/>
      <c r="CL7" s="859"/>
      <c r="CM7" s="857">
        <v>183</v>
      </c>
      <c r="CN7" s="858"/>
      <c r="CO7" s="858"/>
      <c r="CP7" s="858"/>
      <c r="CQ7" s="859"/>
      <c r="CR7" s="857">
        <v>146</v>
      </c>
      <c r="CS7" s="858"/>
      <c r="CT7" s="858"/>
      <c r="CU7" s="858"/>
      <c r="CV7" s="859"/>
      <c r="CW7" s="857" t="s">
        <v>619</v>
      </c>
      <c r="CX7" s="858"/>
      <c r="CY7" s="858"/>
      <c r="CZ7" s="858"/>
      <c r="DA7" s="859"/>
      <c r="DB7" s="857" t="s">
        <v>618</v>
      </c>
      <c r="DC7" s="858"/>
      <c r="DD7" s="858"/>
      <c r="DE7" s="858"/>
      <c r="DF7" s="859"/>
      <c r="DG7" s="857" t="s">
        <v>618</v>
      </c>
      <c r="DH7" s="858"/>
      <c r="DI7" s="858"/>
      <c r="DJ7" s="858"/>
      <c r="DK7" s="859"/>
      <c r="DL7" s="857" t="s">
        <v>618</v>
      </c>
      <c r="DM7" s="858"/>
      <c r="DN7" s="858"/>
      <c r="DO7" s="858"/>
      <c r="DP7" s="859"/>
      <c r="DQ7" s="857" t="s">
        <v>618</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592</v>
      </c>
      <c r="BT8" s="855"/>
      <c r="BU8" s="855"/>
      <c r="BV8" s="855"/>
      <c r="BW8" s="855"/>
      <c r="BX8" s="855"/>
      <c r="BY8" s="855"/>
      <c r="BZ8" s="855"/>
      <c r="CA8" s="855"/>
      <c r="CB8" s="855"/>
      <c r="CC8" s="855"/>
      <c r="CD8" s="855"/>
      <c r="CE8" s="855"/>
      <c r="CF8" s="855"/>
      <c r="CG8" s="856"/>
      <c r="CH8" s="867">
        <v>3</v>
      </c>
      <c r="CI8" s="868"/>
      <c r="CJ8" s="868"/>
      <c r="CK8" s="868"/>
      <c r="CL8" s="869"/>
      <c r="CM8" s="867">
        <v>161</v>
      </c>
      <c r="CN8" s="868"/>
      <c r="CO8" s="868"/>
      <c r="CP8" s="868"/>
      <c r="CQ8" s="869"/>
      <c r="CR8" s="867">
        <v>16</v>
      </c>
      <c r="CS8" s="868"/>
      <c r="CT8" s="868"/>
      <c r="CU8" s="868"/>
      <c r="CV8" s="869"/>
      <c r="CW8" s="867" t="s">
        <v>618</v>
      </c>
      <c r="CX8" s="868"/>
      <c r="CY8" s="868"/>
      <c r="CZ8" s="868"/>
      <c r="DA8" s="869"/>
      <c r="DB8" s="867" t="s">
        <v>618</v>
      </c>
      <c r="DC8" s="868"/>
      <c r="DD8" s="868"/>
      <c r="DE8" s="868"/>
      <c r="DF8" s="869"/>
      <c r="DG8" s="867" t="s">
        <v>618</v>
      </c>
      <c r="DH8" s="868"/>
      <c r="DI8" s="868"/>
      <c r="DJ8" s="868"/>
      <c r="DK8" s="869"/>
      <c r="DL8" s="867" t="s">
        <v>618</v>
      </c>
      <c r="DM8" s="868"/>
      <c r="DN8" s="868"/>
      <c r="DO8" s="868"/>
      <c r="DP8" s="869"/>
      <c r="DQ8" s="867" t="s">
        <v>618</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593</v>
      </c>
      <c r="BT9" s="855"/>
      <c r="BU9" s="855"/>
      <c r="BV9" s="855"/>
      <c r="BW9" s="855"/>
      <c r="BX9" s="855"/>
      <c r="BY9" s="855"/>
      <c r="BZ9" s="855"/>
      <c r="CA9" s="855"/>
      <c r="CB9" s="855"/>
      <c r="CC9" s="855"/>
      <c r="CD9" s="855"/>
      <c r="CE9" s="855"/>
      <c r="CF9" s="855"/>
      <c r="CG9" s="856"/>
      <c r="CH9" s="867">
        <v>1</v>
      </c>
      <c r="CI9" s="868"/>
      <c r="CJ9" s="868"/>
      <c r="CK9" s="868"/>
      <c r="CL9" s="869"/>
      <c r="CM9" s="867">
        <v>14</v>
      </c>
      <c r="CN9" s="868"/>
      <c r="CO9" s="868"/>
      <c r="CP9" s="868"/>
      <c r="CQ9" s="869"/>
      <c r="CR9" s="867">
        <v>34</v>
      </c>
      <c r="CS9" s="868"/>
      <c r="CT9" s="868"/>
      <c r="CU9" s="868"/>
      <c r="CV9" s="869"/>
      <c r="CW9" s="867">
        <v>5</v>
      </c>
      <c r="CX9" s="868"/>
      <c r="CY9" s="868"/>
      <c r="CZ9" s="868"/>
      <c r="DA9" s="869"/>
      <c r="DB9" s="867" t="s">
        <v>618</v>
      </c>
      <c r="DC9" s="868"/>
      <c r="DD9" s="868"/>
      <c r="DE9" s="868"/>
      <c r="DF9" s="869"/>
      <c r="DG9" s="867" t="s">
        <v>618</v>
      </c>
      <c r="DH9" s="868"/>
      <c r="DI9" s="868"/>
      <c r="DJ9" s="868"/>
      <c r="DK9" s="869"/>
      <c r="DL9" s="867" t="s">
        <v>618</v>
      </c>
      <c r="DM9" s="868"/>
      <c r="DN9" s="868"/>
      <c r="DO9" s="868"/>
      <c r="DP9" s="869"/>
      <c r="DQ9" s="867" t="s">
        <v>618</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594</v>
      </c>
      <c r="BT10" s="855"/>
      <c r="BU10" s="855"/>
      <c r="BV10" s="855"/>
      <c r="BW10" s="855"/>
      <c r="BX10" s="855"/>
      <c r="BY10" s="855"/>
      <c r="BZ10" s="855"/>
      <c r="CA10" s="855"/>
      <c r="CB10" s="855"/>
      <c r="CC10" s="855"/>
      <c r="CD10" s="855"/>
      <c r="CE10" s="855"/>
      <c r="CF10" s="855"/>
      <c r="CG10" s="856"/>
      <c r="CH10" s="867">
        <v>-4</v>
      </c>
      <c r="CI10" s="868"/>
      <c r="CJ10" s="868"/>
      <c r="CK10" s="868"/>
      <c r="CL10" s="869"/>
      <c r="CM10" s="867">
        <v>38</v>
      </c>
      <c r="CN10" s="868"/>
      <c r="CO10" s="868"/>
      <c r="CP10" s="868"/>
      <c r="CQ10" s="869"/>
      <c r="CR10" s="867">
        <v>40</v>
      </c>
      <c r="CS10" s="868"/>
      <c r="CT10" s="868"/>
      <c r="CU10" s="868"/>
      <c r="CV10" s="869"/>
      <c r="CW10" s="867">
        <v>12</v>
      </c>
      <c r="CX10" s="868"/>
      <c r="CY10" s="868"/>
      <c r="CZ10" s="868"/>
      <c r="DA10" s="869"/>
      <c r="DB10" s="867" t="s">
        <v>618</v>
      </c>
      <c r="DC10" s="868"/>
      <c r="DD10" s="868"/>
      <c r="DE10" s="868"/>
      <c r="DF10" s="869"/>
      <c r="DG10" s="867" t="s">
        <v>618</v>
      </c>
      <c r="DH10" s="868"/>
      <c r="DI10" s="868"/>
      <c r="DJ10" s="868"/>
      <c r="DK10" s="869"/>
      <c r="DL10" s="867" t="s">
        <v>618</v>
      </c>
      <c r="DM10" s="868"/>
      <c r="DN10" s="868"/>
      <c r="DO10" s="868"/>
      <c r="DP10" s="869"/>
      <c r="DQ10" s="867" t="s">
        <v>618</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595</v>
      </c>
      <c r="BT11" s="855"/>
      <c r="BU11" s="855"/>
      <c r="BV11" s="855"/>
      <c r="BW11" s="855"/>
      <c r="BX11" s="855"/>
      <c r="BY11" s="855"/>
      <c r="BZ11" s="855"/>
      <c r="CA11" s="855"/>
      <c r="CB11" s="855"/>
      <c r="CC11" s="855"/>
      <c r="CD11" s="855"/>
      <c r="CE11" s="855"/>
      <c r="CF11" s="855"/>
      <c r="CG11" s="856"/>
      <c r="CH11" s="867">
        <v>3</v>
      </c>
      <c r="CI11" s="868"/>
      <c r="CJ11" s="868"/>
      <c r="CK11" s="868"/>
      <c r="CL11" s="869"/>
      <c r="CM11" s="867">
        <v>38</v>
      </c>
      <c r="CN11" s="868"/>
      <c r="CO11" s="868"/>
      <c r="CP11" s="868"/>
      <c r="CQ11" s="869"/>
      <c r="CR11" s="867">
        <v>26</v>
      </c>
      <c r="CS11" s="868"/>
      <c r="CT11" s="868"/>
      <c r="CU11" s="868"/>
      <c r="CV11" s="869"/>
      <c r="CW11" s="867" t="s">
        <v>618</v>
      </c>
      <c r="CX11" s="868"/>
      <c r="CY11" s="868"/>
      <c r="CZ11" s="868"/>
      <c r="DA11" s="869"/>
      <c r="DB11" s="867" t="s">
        <v>618</v>
      </c>
      <c r="DC11" s="868"/>
      <c r="DD11" s="868"/>
      <c r="DE11" s="868"/>
      <c r="DF11" s="869"/>
      <c r="DG11" s="867" t="s">
        <v>618</v>
      </c>
      <c r="DH11" s="868"/>
      <c r="DI11" s="868"/>
      <c r="DJ11" s="868"/>
      <c r="DK11" s="869"/>
      <c r="DL11" s="867" t="s">
        <v>618</v>
      </c>
      <c r="DM11" s="868"/>
      <c r="DN11" s="868"/>
      <c r="DO11" s="868"/>
      <c r="DP11" s="869"/>
      <c r="DQ11" s="867" t="s">
        <v>618</v>
      </c>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596</v>
      </c>
      <c r="BT12" s="855"/>
      <c r="BU12" s="855"/>
      <c r="BV12" s="855"/>
      <c r="BW12" s="855"/>
      <c r="BX12" s="855"/>
      <c r="BY12" s="855"/>
      <c r="BZ12" s="855"/>
      <c r="CA12" s="855"/>
      <c r="CB12" s="855"/>
      <c r="CC12" s="855"/>
      <c r="CD12" s="855"/>
      <c r="CE12" s="855"/>
      <c r="CF12" s="855"/>
      <c r="CG12" s="856"/>
      <c r="CH12" s="867">
        <v>-6</v>
      </c>
      <c r="CI12" s="868"/>
      <c r="CJ12" s="868"/>
      <c r="CK12" s="868"/>
      <c r="CL12" s="869"/>
      <c r="CM12" s="867">
        <v>61</v>
      </c>
      <c r="CN12" s="868"/>
      <c r="CO12" s="868"/>
      <c r="CP12" s="868"/>
      <c r="CQ12" s="869"/>
      <c r="CR12" s="867">
        <v>30</v>
      </c>
      <c r="CS12" s="868"/>
      <c r="CT12" s="868"/>
      <c r="CU12" s="868"/>
      <c r="CV12" s="869"/>
      <c r="CW12" s="867" t="s">
        <v>618</v>
      </c>
      <c r="CX12" s="868"/>
      <c r="CY12" s="868"/>
      <c r="CZ12" s="868"/>
      <c r="DA12" s="869"/>
      <c r="DB12" s="867" t="s">
        <v>618</v>
      </c>
      <c r="DC12" s="868"/>
      <c r="DD12" s="868"/>
      <c r="DE12" s="868"/>
      <c r="DF12" s="869"/>
      <c r="DG12" s="867" t="s">
        <v>618</v>
      </c>
      <c r="DH12" s="868"/>
      <c r="DI12" s="868"/>
      <c r="DJ12" s="868"/>
      <c r="DK12" s="869"/>
      <c r="DL12" s="867" t="s">
        <v>618</v>
      </c>
      <c r="DM12" s="868"/>
      <c r="DN12" s="868"/>
      <c r="DO12" s="868"/>
      <c r="DP12" s="869"/>
      <c r="DQ12" s="867" t="s">
        <v>618</v>
      </c>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395</v>
      </c>
      <c r="B23" s="876" t="s">
        <v>396</v>
      </c>
      <c r="C23" s="877"/>
      <c r="D23" s="877"/>
      <c r="E23" s="877"/>
      <c r="F23" s="877"/>
      <c r="G23" s="877"/>
      <c r="H23" s="877"/>
      <c r="I23" s="877"/>
      <c r="J23" s="877"/>
      <c r="K23" s="877"/>
      <c r="L23" s="877"/>
      <c r="M23" s="877"/>
      <c r="N23" s="877"/>
      <c r="O23" s="877"/>
      <c r="P23" s="878"/>
      <c r="Q23" s="879">
        <v>8319</v>
      </c>
      <c r="R23" s="880"/>
      <c r="S23" s="880"/>
      <c r="T23" s="880"/>
      <c r="U23" s="880"/>
      <c r="V23" s="880">
        <v>8144</v>
      </c>
      <c r="W23" s="880"/>
      <c r="X23" s="880"/>
      <c r="Y23" s="880"/>
      <c r="Z23" s="880"/>
      <c r="AA23" s="880">
        <v>175</v>
      </c>
      <c r="AB23" s="880"/>
      <c r="AC23" s="880"/>
      <c r="AD23" s="880"/>
      <c r="AE23" s="881"/>
      <c r="AF23" s="882">
        <v>163</v>
      </c>
      <c r="AG23" s="880"/>
      <c r="AH23" s="880"/>
      <c r="AI23" s="880"/>
      <c r="AJ23" s="883"/>
      <c r="AK23" s="884"/>
      <c r="AL23" s="885"/>
      <c r="AM23" s="885"/>
      <c r="AN23" s="885"/>
      <c r="AO23" s="885"/>
      <c r="AP23" s="880">
        <v>8971</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376</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408</v>
      </c>
      <c r="C28" s="818"/>
      <c r="D28" s="818"/>
      <c r="E28" s="818"/>
      <c r="F28" s="818"/>
      <c r="G28" s="818"/>
      <c r="H28" s="818"/>
      <c r="I28" s="818"/>
      <c r="J28" s="818"/>
      <c r="K28" s="818"/>
      <c r="L28" s="818"/>
      <c r="M28" s="818"/>
      <c r="N28" s="818"/>
      <c r="O28" s="818"/>
      <c r="P28" s="819"/>
      <c r="Q28" s="908">
        <v>1237</v>
      </c>
      <c r="R28" s="909"/>
      <c r="S28" s="909"/>
      <c r="T28" s="909"/>
      <c r="U28" s="909"/>
      <c r="V28" s="909">
        <v>1230</v>
      </c>
      <c r="W28" s="909"/>
      <c r="X28" s="909"/>
      <c r="Y28" s="909"/>
      <c r="Z28" s="909"/>
      <c r="AA28" s="909">
        <v>7</v>
      </c>
      <c r="AB28" s="909"/>
      <c r="AC28" s="909"/>
      <c r="AD28" s="909"/>
      <c r="AE28" s="910"/>
      <c r="AF28" s="911">
        <v>7</v>
      </c>
      <c r="AG28" s="909"/>
      <c r="AH28" s="909"/>
      <c r="AI28" s="909"/>
      <c r="AJ28" s="912"/>
      <c r="AK28" s="913">
        <v>88</v>
      </c>
      <c r="AL28" s="904"/>
      <c r="AM28" s="904"/>
      <c r="AN28" s="904"/>
      <c r="AO28" s="904"/>
      <c r="AP28" s="904" t="s">
        <v>618</v>
      </c>
      <c r="AQ28" s="904"/>
      <c r="AR28" s="904"/>
      <c r="AS28" s="904"/>
      <c r="AT28" s="904"/>
      <c r="AU28" s="904" t="s">
        <v>618</v>
      </c>
      <c r="AV28" s="904"/>
      <c r="AW28" s="904"/>
      <c r="AX28" s="904"/>
      <c r="AY28" s="904"/>
      <c r="AZ28" s="905" t="s">
        <v>618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409</v>
      </c>
      <c r="C29" s="842"/>
      <c r="D29" s="842"/>
      <c r="E29" s="842"/>
      <c r="F29" s="842"/>
      <c r="G29" s="842"/>
      <c r="H29" s="842"/>
      <c r="I29" s="842"/>
      <c r="J29" s="842"/>
      <c r="K29" s="842"/>
      <c r="L29" s="842"/>
      <c r="M29" s="842"/>
      <c r="N29" s="842"/>
      <c r="O29" s="842"/>
      <c r="P29" s="843"/>
      <c r="Q29" s="844">
        <v>1779</v>
      </c>
      <c r="R29" s="845"/>
      <c r="S29" s="845"/>
      <c r="T29" s="845"/>
      <c r="U29" s="845"/>
      <c r="V29" s="845">
        <v>1718</v>
      </c>
      <c r="W29" s="845"/>
      <c r="X29" s="845"/>
      <c r="Y29" s="845"/>
      <c r="Z29" s="845"/>
      <c r="AA29" s="845">
        <v>62</v>
      </c>
      <c r="AB29" s="845"/>
      <c r="AC29" s="845"/>
      <c r="AD29" s="845"/>
      <c r="AE29" s="846"/>
      <c r="AF29" s="847">
        <v>62</v>
      </c>
      <c r="AG29" s="848"/>
      <c r="AH29" s="848"/>
      <c r="AI29" s="848"/>
      <c r="AJ29" s="849"/>
      <c r="AK29" s="916">
        <v>300</v>
      </c>
      <c r="AL29" s="917"/>
      <c r="AM29" s="917"/>
      <c r="AN29" s="917"/>
      <c r="AO29" s="917"/>
      <c r="AP29" s="917" t="s">
        <v>618</v>
      </c>
      <c r="AQ29" s="917"/>
      <c r="AR29" s="917"/>
      <c r="AS29" s="917"/>
      <c r="AT29" s="917"/>
      <c r="AU29" s="917" t="s">
        <v>618</v>
      </c>
      <c r="AV29" s="917"/>
      <c r="AW29" s="917"/>
      <c r="AX29" s="917"/>
      <c r="AY29" s="917"/>
      <c r="AZ29" s="918" t="s">
        <v>618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410</v>
      </c>
      <c r="C30" s="842"/>
      <c r="D30" s="842"/>
      <c r="E30" s="842"/>
      <c r="F30" s="842"/>
      <c r="G30" s="842"/>
      <c r="H30" s="842"/>
      <c r="I30" s="842"/>
      <c r="J30" s="842"/>
      <c r="K30" s="842"/>
      <c r="L30" s="842"/>
      <c r="M30" s="842"/>
      <c r="N30" s="842"/>
      <c r="O30" s="842"/>
      <c r="P30" s="843"/>
      <c r="Q30" s="844">
        <v>174</v>
      </c>
      <c r="R30" s="845"/>
      <c r="S30" s="845"/>
      <c r="T30" s="845"/>
      <c r="U30" s="845"/>
      <c r="V30" s="845">
        <v>174</v>
      </c>
      <c r="W30" s="845"/>
      <c r="X30" s="845"/>
      <c r="Y30" s="845"/>
      <c r="Z30" s="845"/>
      <c r="AA30" s="845">
        <v>0</v>
      </c>
      <c r="AB30" s="845"/>
      <c r="AC30" s="845"/>
      <c r="AD30" s="845"/>
      <c r="AE30" s="846"/>
      <c r="AF30" s="847">
        <v>0</v>
      </c>
      <c r="AG30" s="848"/>
      <c r="AH30" s="848"/>
      <c r="AI30" s="848"/>
      <c r="AJ30" s="849"/>
      <c r="AK30" s="916">
        <v>60</v>
      </c>
      <c r="AL30" s="917"/>
      <c r="AM30" s="917"/>
      <c r="AN30" s="917"/>
      <c r="AO30" s="917"/>
      <c r="AP30" s="917" t="s">
        <v>618</v>
      </c>
      <c r="AQ30" s="917"/>
      <c r="AR30" s="917"/>
      <c r="AS30" s="917"/>
      <c r="AT30" s="917"/>
      <c r="AU30" s="917" t="s">
        <v>618</v>
      </c>
      <c r="AV30" s="917"/>
      <c r="AW30" s="917"/>
      <c r="AX30" s="917"/>
      <c r="AY30" s="917"/>
      <c r="AZ30" s="918" t="s">
        <v>618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411</v>
      </c>
      <c r="C31" s="842"/>
      <c r="D31" s="842"/>
      <c r="E31" s="842"/>
      <c r="F31" s="842"/>
      <c r="G31" s="842"/>
      <c r="H31" s="842"/>
      <c r="I31" s="842"/>
      <c r="J31" s="842"/>
      <c r="K31" s="842"/>
      <c r="L31" s="842"/>
      <c r="M31" s="842"/>
      <c r="N31" s="842"/>
      <c r="O31" s="842"/>
      <c r="P31" s="843"/>
      <c r="Q31" s="844">
        <v>436</v>
      </c>
      <c r="R31" s="845"/>
      <c r="S31" s="845"/>
      <c r="T31" s="845"/>
      <c r="U31" s="845"/>
      <c r="V31" s="845">
        <v>512</v>
      </c>
      <c r="W31" s="845"/>
      <c r="X31" s="845"/>
      <c r="Y31" s="845"/>
      <c r="Z31" s="845"/>
      <c r="AA31" s="845">
        <v>-75</v>
      </c>
      <c r="AB31" s="845"/>
      <c r="AC31" s="845"/>
      <c r="AD31" s="845"/>
      <c r="AE31" s="846"/>
      <c r="AF31" s="847">
        <v>61</v>
      </c>
      <c r="AG31" s="848"/>
      <c r="AH31" s="848"/>
      <c r="AI31" s="848"/>
      <c r="AJ31" s="849"/>
      <c r="AK31" s="916">
        <v>337</v>
      </c>
      <c r="AL31" s="917"/>
      <c r="AM31" s="917"/>
      <c r="AN31" s="917"/>
      <c r="AO31" s="917"/>
      <c r="AP31" s="917">
        <v>3898</v>
      </c>
      <c r="AQ31" s="917"/>
      <c r="AR31" s="917"/>
      <c r="AS31" s="917"/>
      <c r="AT31" s="917"/>
      <c r="AU31" s="917">
        <v>1905</v>
      </c>
      <c r="AV31" s="917"/>
      <c r="AW31" s="917"/>
      <c r="AX31" s="917"/>
      <c r="AY31" s="917"/>
      <c r="AZ31" s="918" t="s">
        <v>618</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413</v>
      </c>
      <c r="C32" s="842"/>
      <c r="D32" s="842"/>
      <c r="E32" s="842"/>
      <c r="F32" s="842"/>
      <c r="G32" s="842"/>
      <c r="H32" s="842"/>
      <c r="I32" s="842"/>
      <c r="J32" s="842"/>
      <c r="K32" s="842"/>
      <c r="L32" s="842"/>
      <c r="M32" s="842"/>
      <c r="N32" s="842"/>
      <c r="O32" s="842"/>
      <c r="P32" s="843"/>
      <c r="Q32" s="844">
        <v>303</v>
      </c>
      <c r="R32" s="845"/>
      <c r="S32" s="845"/>
      <c r="T32" s="845"/>
      <c r="U32" s="845"/>
      <c r="V32" s="845">
        <v>291</v>
      </c>
      <c r="W32" s="845"/>
      <c r="X32" s="845"/>
      <c r="Y32" s="845"/>
      <c r="Z32" s="845"/>
      <c r="AA32" s="845">
        <v>12</v>
      </c>
      <c r="AB32" s="845"/>
      <c r="AC32" s="845"/>
      <c r="AD32" s="845"/>
      <c r="AE32" s="846"/>
      <c r="AF32" s="847">
        <v>12</v>
      </c>
      <c r="AG32" s="848"/>
      <c r="AH32" s="848"/>
      <c r="AI32" s="848"/>
      <c r="AJ32" s="849"/>
      <c r="AK32" s="916">
        <v>116</v>
      </c>
      <c r="AL32" s="917"/>
      <c r="AM32" s="917"/>
      <c r="AN32" s="917"/>
      <c r="AO32" s="917"/>
      <c r="AP32" s="917">
        <v>732</v>
      </c>
      <c r="AQ32" s="917"/>
      <c r="AR32" s="917"/>
      <c r="AS32" s="917"/>
      <c r="AT32" s="917"/>
      <c r="AU32" s="917">
        <v>732</v>
      </c>
      <c r="AV32" s="917"/>
      <c r="AW32" s="917"/>
      <c r="AX32" s="917"/>
      <c r="AY32" s="917"/>
      <c r="AZ32" s="918" t="s">
        <v>618</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395</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142</v>
      </c>
      <c r="AG63" s="928"/>
      <c r="AH63" s="928"/>
      <c r="AI63" s="928"/>
      <c r="AJ63" s="929"/>
      <c r="AK63" s="930"/>
      <c r="AL63" s="925"/>
      <c r="AM63" s="925"/>
      <c r="AN63" s="925"/>
      <c r="AO63" s="925"/>
      <c r="AP63" s="928">
        <v>4630</v>
      </c>
      <c r="AQ63" s="928"/>
      <c r="AR63" s="928"/>
      <c r="AS63" s="928"/>
      <c r="AT63" s="928"/>
      <c r="AU63" s="928">
        <v>4630</v>
      </c>
      <c r="AV63" s="928"/>
      <c r="AW63" s="928"/>
      <c r="AX63" s="928"/>
      <c r="AY63" s="928"/>
      <c r="AZ63" s="932"/>
      <c r="BA63" s="932"/>
      <c r="BB63" s="932"/>
      <c r="BC63" s="932"/>
      <c r="BD63" s="932"/>
      <c r="BE63" s="933"/>
      <c r="BF63" s="933"/>
      <c r="BG63" s="933"/>
      <c r="BH63" s="933"/>
      <c r="BI63" s="934"/>
      <c r="BJ63" s="935" t="s">
        <v>397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402</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597</v>
      </c>
      <c r="C68" s="956"/>
      <c r="D68" s="956"/>
      <c r="E68" s="956"/>
      <c r="F68" s="956"/>
      <c r="G68" s="956"/>
      <c r="H68" s="956"/>
      <c r="I68" s="956"/>
      <c r="J68" s="956"/>
      <c r="K68" s="956"/>
      <c r="L68" s="956"/>
      <c r="M68" s="956"/>
      <c r="N68" s="956"/>
      <c r="O68" s="956"/>
      <c r="P68" s="957"/>
      <c r="Q68" s="958">
        <v>166</v>
      </c>
      <c r="R68" s="952"/>
      <c r="S68" s="952"/>
      <c r="T68" s="952"/>
      <c r="U68" s="952"/>
      <c r="V68" s="952">
        <v>140</v>
      </c>
      <c r="W68" s="952"/>
      <c r="X68" s="952"/>
      <c r="Y68" s="952"/>
      <c r="Z68" s="952"/>
      <c r="AA68" s="952">
        <v>25</v>
      </c>
      <c r="AB68" s="952"/>
      <c r="AC68" s="952"/>
      <c r="AD68" s="952"/>
      <c r="AE68" s="952"/>
      <c r="AF68" s="952">
        <v>25</v>
      </c>
      <c r="AG68" s="952"/>
      <c r="AH68" s="952"/>
      <c r="AI68" s="952"/>
      <c r="AJ68" s="952"/>
      <c r="AK68" s="952" t="s">
        <v>618</v>
      </c>
      <c r="AL68" s="952"/>
      <c r="AM68" s="952"/>
      <c r="AN68" s="952"/>
      <c r="AO68" s="952"/>
      <c r="AP68" s="952" t="s">
        <v>618</v>
      </c>
      <c r="AQ68" s="952"/>
      <c r="AR68" s="952"/>
      <c r="AS68" s="952"/>
      <c r="AT68" s="952"/>
      <c r="AU68" s="952" t="s">
        <v>618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598</v>
      </c>
      <c r="C69" s="960"/>
      <c r="D69" s="960"/>
      <c r="E69" s="960"/>
      <c r="F69" s="960"/>
      <c r="G69" s="960"/>
      <c r="H69" s="960"/>
      <c r="I69" s="960"/>
      <c r="J69" s="960"/>
      <c r="K69" s="960"/>
      <c r="L69" s="960"/>
      <c r="M69" s="960"/>
      <c r="N69" s="960"/>
      <c r="O69" s="960"/>
      <c r="P69" s="961"/>
      <c r="Q69" s="962">
        <v>883</v>
      </c>
      <c r="R69" s="917"/>
      <c r="S69" s="917"/>
      <c r="T69" s="917"/>
      <c r="U69" s="917"/>
      <c r="V69" s="917">
        <v>876</v>
      </c>
      <c r="W69" s="917"/>
      <c r="X69" s="917"/>
      <c r="Y69" s="917"/>
      <c r="Z69" s="917"/>
      <c r="AA69" s="917">
        <v>7</v>
      </c>
      <c r="AB69" s="917"/>
      <c r="AC69" s="917"/>
      <c r="AD69" s="917"/>
      <c r="AE69" s="917"/>
      <c r="AF69" s="917">
        <v>7</v>
      </c>
      <c r="AG69" s="917"/>
      <c r="AH69" s="917"/>
      <c r="AI69" s="917"/>
      <c r="AJ69" s="917"/>
      <c r="AK69" s="917">
        <v>52</v>
      </c>
      <c r="AL69" s="917"/>
      <c r="AM69" s="917"/>
      <c r="AN69" s="917"/>
      <c r="AO69" s="917"/>
      <c r="AP69" s="917">
        <v>112</v>
      </c>
      <c r="AQ69" s="917"/>
      <c r="AR69" s="917"/>
      <c r="AS69" s="917"/>
      <c r="AT69" s="917"/>
      <c r="AU69" s="917">
        <v>33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599</v>
      </c>
      <c r="C70" s="960"/>
      <c r="D70" s="960"/>
      <c r="E70" s="960"/>
      <c r="F70" s="960"/>
      <c r="G70" s="960"/>
      <c r="H70" s="960"/>
      <c r="I70" s="960"/>
      <c r="J70" s="960"/>
      <c r="K70" s="960"/>
      <c r="L70" s="960"/>
      <c r="M70" s="960"/>
      <c r="N70" s="960"/>
      <c r="O70" s="960"/>
      <c r="P70" s="961"/>
      <c r="Q70" s="962">
        <v>857</v>
      </c>
      <c r="R70" s="917"/>
      <c r="S70" s="917"/>
      <c r="T70" s="917"/>
      <c r="U70" s="917"/>
      <c r="V70" s="917">
        <v>827</v>
      </c>
      <c r="W70" s="917"/>
      <c r="X70" s="917"/>
      <c r="Y70" s="917"/>
      <c r="Z70" s="917"/>
      <c r="AA70" s="917">
        <v>29</v>
      </c>
      <c r="AB70" s="917"/>
      <c r="AC70" s="917"/>
      <c r="AD70" s="917"/>
      <c r="AE70" s="917"/>
      <c r="AF70" s="917">
        <v>29</v>
      </c>
      <c r="AG70" s="917"/>
      <c r="AH70" s="917"/>
      <c r="AI70" s="917"/>
      <c r="AJ70" s="917"/>
      <c r="AK70" s="917" t="s">
        <v>618</v>
      </c>
      <c r="AL70" s="917"/>
      <c r="AM70" s="917"/>
      <c r="AN70" s="917"/>
      <c r="AO70" s="917"/>
      <c r="AP70" s="917" t="s">
        <v>618</v>
      </c>
      <c r="AQ70" s="917"/>
      <c r="AR70" s="917"/>
      <c r="AS70" s="917"/>
      <c r="AT70" s="917"/>
      <c r="AU70" s="917" t="s">
        <v>618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600</v>
      </c>
      <c r="C71" s="960"/>
      <c r="D71" s="960"/>
      <c r="E71" s="960"/>
      <c r="F71" s="960"/>
      <c r="G71" s="960"/>
      <c r="H71" s="960"/>
      <c r="I71" s="960"/>
      <c r="J71" s="960"/>
      <c r="K71" s="960"/>
      <c r="L71" s="960"/>
      <c r="M71" s="960"/>
      <c r="N71" s="960"/>
      <c r="O71" s="960"/>
      <c r="P71" s="961"/>
      <c r="Q71" s="962">
        <v>118</v>
      </c>
      <c r="R71" s="917"/>
      <c r="S71" s="917"/>
      <c r="T71" s="917"/>
      <c r="U71" s="917"/>
      <c r="V71" s="917">
        <v>114</v>
      </c>
      <c r="W71" s="917"/>
      <c r="X71" s="917"/>
      <c r="Y71" s="917"/>
      <c r="Z71" s="917"/>
      <c r="AA71" s="917">
        <v>4</v>
      </c>
      <c r="AB71" s="917"/>
      <c r="AC71" s="917"/>
      <c r="AD71" s="917"/>
      <c r="AE71" s="917"/>
      <c r="AF71" s="917">
        <v>4</v>
      </c>
      <c r="AG71" s="917"/>
      <c r="AH71" s="917"/>
      <c r="AI71" s="917"/>
      <c r="AJ71" s="917"/>
      <c r="AK71" s="917">
        <v>9</v>
      </c>
      <c r="AL71" s="917"/>
      <c r="AM71" s="917"/>
      <c r="AN71" s="917"/>
      <c r="AO71" s="917"/>
      <c r="AP71" s="917" t="s">
        <v>618</v>
      </c>
      <c r="AQ71" s="917"/>
      <c r="AR71" s="917"/>
      <c r="AS71" s="917"/>
      <c r="AT71" s="917"/>
      <c r="AU71" s="917" t="s">
        <v>618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601</v>
      </c>
      <c r="C72" s="960"/>
      <c r="D72" s="960"/>
      <c r="E72" s="960"/>
      <c r="F72" s="960"/>
      <c r="G72" s="960"/>
      <c r="H72" s="960"/>
      <c r="I72" s="960"/>
      <c r="J72" s="960"/>
      <c r="K72" s="960"/>
      <c r="L72" s="960"/>
      <c r="M72" s="960"/>
      <c r="N72" s="960"/>
      <c r="O72" s="960"/>
      <c r="P72" s="961"/>
      <c r="Q72" s="962">
        <v>470</v>
      </c>
      <c r="R72" s="917"/>
      <c r="S72" s="917"/>
      <c r="T72" s="917"/>
      <c r="U72" s="917"/>
      <c r="V72" s="917">
        <v>420</v>
      </c>
      <c r="W72" s="917"/>
      <c r="X72" s="917"/>
      <c r="Y72" s="917"/>
      <c r="Z72" s="917"/>
      <c r="AA72" s="917">
        <v>50</v>
      </c>
      <c r="AB72" s="917"/>
      <c r="AC72" s="917"/>
      <c r="AD72" s="917"/>
      <c r="AE72" s="917"/>
      <c r="AF72" s="917">
        <v>50</v>
      </c>
      <c r="AG72" s="917"/>
      <c r="AH72" s="917"/>
      <c r="AI72" s="917"/>
      <c r="AJ72" s="917"/>
      <c r="AK72" s="917" t="s">
        <v>618</v>
      </c>
      <c r="AL72" s="917"/>
      <c r="AM72" s="917"/>
      <c r="AN72" s="917"/>
      <c r="AO72" s="917"/>
      <c r="AP72" s="917" t="s">
        <v>618</v>
      </c>
      <c r="AQ72" s="917"/>
      <c r="AR72" s="917"/>
      <c r="AS72" s="917"/>
      <c r="AT72" s="917"/>
      <c r="AU72" s="917" t="s">
        <v>618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602</v>
      </c>
      <c r="C73" s="960"/>
      <c r="D73" s="960"/>
      <c r="E73" s="960"/>
      <c r="F73" s="960"/>
      <c r="G73" s="960"/>
      <c r="H73" s="960"/>
      <c r="I73" s="960"/>
      <c r="J73" s="960"/>
      <c r="K73" s="960"/>
      <c r="L73" s="960"/>
      <c r="M73" s="960"/>
      <c r="N73" s="960"/>
      <c r="O73" s="960"/>
      <c r="P73" s="961"/>
      <c r="Q73" s="962">
        <v>297</v>
      </c>
      <c r="R73" s="917"/>
      <c r="S73" s="917"/>
      <c r="T73" s="917"/>
      <c r="U73" s="917"/>
      <c r="V73" s="917">
        <v>286</v>
      </c>
      <c r="W73" s="917"/>
      <c r="X73" s="917"/>
      <c r="Y73" s="917"/>
      <c r="Z73" s="917"/>
      <c r="AA73" s="917">
        <v>11</v>
      </c>
      <c r="AB73" s="917"/>
      <c r="AC73" s="917"/>
      <c r="AD73" s="917"/>
      <c r="AE73" s="917"/>
      <c r="AF73" s="917">
        <v>11</v>
      </c>
      <c r="AG73" s="917"/>
      <c r="AH73" s="917"/>
      <c r="AI73" s="917"/>
      <c r="AJ73" s="917"/>
      <c r="AK73" s="917">
        <v>85</v>
      </c>
      <c r="AL73" s="917"/>
      <c r="AM73" s="917"/>
      <c r="AN73" s="917"/>
      <c r="AO73" s="917"/>
      <c r="AP73" s="917" t="s">
        <v>618</v>
      </c>
      <c r="AQ73" s="917"/>
      <c r="AR73" s="917"/>
      <c r="AS73" s="917"/>
      <c r="AT73" s="917"/>
      <c r="AU73" s="917" t="s">
        <v>618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603</v>
      </c>
      <c r="C74" s="960"/>
      <c r="D74" s="960"/>
      <c r="E74" s="960"/>
      <c r="F74" s="960"/>
      <c r="G74" s="960"/>
      <c r="H74" s="960"/>
      <c r="I74" s="960"/>
      <c r="J74" s="960"/>
      <c r="K74" s="960"/>
      <c r="L74" s="960"/>
      <c r="M74" s="960"/>
      <c r="N74" s="960"/>
      <c r="O74" s="960"/>
      <c r="P74" s="961"/>
      <c r="Q74" s="962">
        <v>55</v>
      </c>
      <c r="R74" s="917"/>
      <c r="S74" s="917"/>
      <c r="T74" s="917"/>
      <c r="U74" s="917"/>
      <c r="V74" s="917">
        <v>55</v>
      </c>
      <c r="W74" s="917"/>
      <c r="X74" s="917"/>
      <c r="Y74" s="917"/>
      <c r="Z74" s="917"/>
      <c r="AA74" s="917">
        <v>0</v>
      </c>
      <c r="AB74" s="917"/>
      <c r="AC74" s="917"/>
      <c r="AD74" s="917"/>
      <c r="AE74" s="917"/>
      <c r="AF74" s="917">
        <v>0</v>
      </c>
      <c r="AG74" s="917"/>
      <c r="AH74" s="917"/>
      <c r="AI74" s="917"/>
      <c r="AJ74" s="917"/>
      <c r="AK74" s="917" t="s">
        <v>618</v>
      </c>
      <c r="AL74" s="917"/>
      <c r="AM74" s="917"/>
      <c r="AN74" s="917"/>
      <c r="AO74" s="917"/>
      <c r="AP74" s="917" t="s">
        <v>618</v>
      </c>
      <c r="AQ74" s="917"/>
      <c r="AR74" s="917"/>
      <c r="AS74" s="917"/>
      <c r="AT74" s="917"/>
      <c r="AU74" s="917" t="s">
        <v>618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604</v>
      </c>
      <c r="C75" s="960"/>
      <c r="D75" s="960"/>
      <c r="E75" s="960"/>
      <c r="F75" s="960"/>
      <c r="G75" s="960"/>
      <c r="H75" s="960"/>
      <c r="I75" s="960"/>
      <c r="J75" s="960"/>
      <c r="K75" s="960"/>
      <c r="L75" s="960"/>
      <c r="M75" s="960"/>
      <c r="N75" s="960"/>
      <c r="O75" s="960"/>
      <c r="P75" s="961"/>
      <c r="Q75" s="965">
        <v>109</v>
      </c>
      <c r="R75" s="966"/>
      <c r="S75" s="966"/>
      <c r="T75" s="966"/>
      <c r="U75" s="916"/>
      <c r="V75" s="967">
        <v>108</v>
      </c>
      <c r="W75" s="966"/>
      <c r="X75" s="966"/>
      <c r="Y75" s="966"/>
      <c r="Z75" s="916"/>
      <c r="AA75" s="967">
        <v>1</v>
      </c>
      <c r="AB75" s="966"/>
      <c r="AC75" s="966"/>
      <c r="AD75" s="966"/>
      <c r="AE75" s="916"/>
      <c r="AF75" s="967">
        <v>1</v>
      </c>
      <c r="AG75" s="966"/>
      <c r="AH75" s="966"/>
      <c r="AI75" s="966"/>
      <c r="AJ75" s="916"/>
      <c r="AK75" s="967" t="s">
        <v>618</v>
      </c>
      <c r="AL75" s="966"/>
      <c r="AM75" s="966"/>
      <c r="AN75" s="966"/>
      <c r="AO75" s="916"/>
      <c r="AP75" s="967" t="s">
        <v>618</v>
      </c>
      <c r="AQ75" s="966"/>
      <c r="AR75" s="966"/>
      <c r="AS75" s="966"/>
      <c r="AT75" s="916"/>
      <c r="AU75" s="917" t="s">
        <v>618</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605</v>
      </c>
      <c r="C76" s="960"/>
      <c r="D76" s="960"/>
      <c r="E76" s="960"/>
      <c r="F76" s="960"/>
      <c r="G76" s="960"/>
      <c r="H76" s="960"/>
      <c r="I76" s="960"/>
      <c r="J76" s="960"/>
      <c r="K76" s="960"/>
      <c r="L76" s="960"/>
      <c r="M76" s="960"/>
      <c r="N76" s="960"/>
      <c r="O76" s="960"/>
      <c r="P76" s="961"/>
      <c r="Q76" s="965">
        <v>6</v>
      </c>
      <c r="R76" s="966"/>
      <c r="S76" s="966"/>
      <c r="T76" s="966"/>
      <c r="U76" s="916"/>
      <c r="V76" s="967">
        <v>5</v>
      </c>
      <c r="W76" s="966"/>
      <c r="X76" s="966"/>
      <c r="Y76" s="966"/>
      <c r="Z76" s="916"/>
      <c r="AA76" s="967">
        <v>1</v>
      </c>
      <c r="AB76" s="966"/>
      <c r="AC76" s="966"/>
      <c r="AD76" s="966"/>
      <c r="AE76" s="916"/>
      <c r="AF76" s="967">
        <v>1</v>
      </c>
      <c r="AG76" s="966"/>
      <c r="AH76" s="966"/>
      <c r="AI76" s="966"/>
      <c r="AJ76" s="916"/>
      <c r="AK76" s="967" t="s">
        <v>618</v>
      </c>
      <c r="AL76" s="966"/>
      <c r="AM76" s="966"/>
      <c r="AN76" s="966"/>
      <c r="AO76" s="916"/>
      <c r="AP76" s="967" t="s">
        <v>618</v>
      </c>
      <c r="AQ76" s="966"/>
      <c r="AR76" s="966"/>
      <c r="AS76" s="966"/>
      <c r="AT76" s="916"/>
      <c r="AU76" s="917" t="s">
        <v>618</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606</v>
      </c>
      <c r="C77" s="960"/>
      <c r="D77" s="960"/>
      <c r="E77" s="960"/>
      <c r="F77" s="960"/>
      <c r="G77" s="960"/>
      <c r="H77" s="960"/>
      <c r="I77" s="960"/>
      <c r="J77" s="960"/>
      <c r="K77" s="960"/>
      <c r="L77" s="960"/>
      <c r="M77" s="960"/>
      <c r="N77" s="960"/>
      <c r="O77" s="960"/>
      <c r="P77" s="961"/>
      <c r="Q77" s="965">
        <v>7294</v>
      </c>
      <c r="R77" s="966"/>
      <c r="S77" s="966"/>
      <c r="T77" s="966"/>
      <c r="U77" s="916"/>
      <c r="V77" s="967">
        <v>5559</v>
      </c>
      <c r="W77" s="966"/>
      <c r="X77" s="966"/>
      <c r="Y77" s="966"/>
      <c r="Z77" s="916"/>
      <c r="AA77" s="967">
        <v>1735</v>
      </c>
      <c r="AB77" s="966"/>
      <c r="AC77" s="966"/>
      <c r="AD77" s="966"/>
      <c r="AE77" s="916"/>
      <c r="AF77" s="967">
        <v>1735</v>
      </c>
      <c r="AG77" s="966"/>
      <c r="AH77" s="966"/>
      <c r="AI77" s="966"/>
      <c r="AJ77" s="916"/>
      <c r="AK77" s="967">
        <v>21</v>
      </c>
      <c r="AL77" s="966"/>
      <c r="AM77" s="966"/>
      <c r="AN77" s="966"/>
      <c r="AO77" s="916"/>
      <c r="AP77" s="967" t="s">
        <v>618</v>
      </c>
      <c r="AQ77" s="966"/>
      <c r="AR77" s="966"/>
      <c r="AS77" s="966"/>
      <c r="AT77" s="916"/>
      <c r="AU77" s="917" t="s">
        <v>618</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607</v>
      </c>
      <c r="C78" s="960"/>
      <c r="D78" s="960"/>
      <c r="E78" s="960"/>
      <c r="F78" s="960"/>
      <c r="G78" s="960"/>
      <c r="H78" s="960"/>
      <c r="I78" s="960"/>
      <c r="J78" s="960"/>
      <c r="K78" s="960"/>
      <c r="L78" s="960"/>
      <c r="M78" s="960"/>
      <c r="N78" s="960"/>
      <c r="O78" s="960"/>
      <c r="P78" s="961"/>
      <c r="Q78" s="962">
        <v>3</v>
      </c>
      <c r="R78" s="917"/>
      <c r="S78" s="917"/>
      <c r="T78" s="917"/>
      <c r="U78" s="917"/>
      <c r="V78" s="917">
        <v>2</v>
      </c>
      <c r="W78" s="917"/>
      <c r="X78" s="917"/>
      <c r="Y78" s="917"/>
      <c r="Z78" s="917"/>
      <c r="AA78" s="917">
        <v>1</v>
      </c>
      <c r="AB78" s="917"/>
      <c r="AC78" s="917"/>
      <c r="AD78" s="917"/>
      <c r="AE78" s="917"/>
      <c r="AF78" s="917">
        <v>1</v>
      </c>
      <c r="AG78" s="917"/>
      <c r="AH78" s="917"/>
      <c r="AI78" s="917"/>
      <c r="AJ78" s="917"/>
      <c r="AK78" s="917">
        <v>0</v>
      </c>
      <c r="AL78" s="917"/>
      <c r="AM78" s="917"/>
      <c r="AN78" s="917"/>
      <c r="AO78" s="917"/>
      <c r="AP78" s="917" t="s">
        <v>618</v>
      </c>
      <c r="AQ78" s="917"/>
      <c r="AR78" s="917"/>
      <c r="AS78" s="917"/>
      <c r="AT78" s="917"/>
      <c r="AU78" s="917" t="s">
        <v>618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608</v>
      </c>
      <c r="C79" s="960"/>
      <c r="D79" s="960"/>
      <c r="E79" s="960"/>
      <c r="F79" s="960"/>
      <c r="G79" s="960"/>
      <c r="H79" s="960"/>
      <c r="I79" s="960"/>
      <c r="J79" s="960"/>
      <c r="K79" s="960"/>
      <c r="L79" s="960"/>
      <c r="M79" s="960"/>
      <c r="N79" s="960"/>
      <c r="O79" s="960"/>
      <c r="P79" s="961"/>
      <c r="Q79" s="962">
        <v>266</v>
      </c>
      <c r="R79" s="917"/>
      <c r="S79" s="917"/>
      <c r="T79" s="917"/>
      <c r="U79" s="917"/>
      <c r="V79" s="917">
        <v>257</v>
      </c>
      <c r="W79" s="917"/>
      <c r="X79" s="917"/>
      <c r="Y79" s="917"/>
      <c r="Z79" s="917"/>
      <c r="AA79" s="917">
        <v>9</v>
      </c>
      <c r="AB79" s="917"/>
      <c r="AC79" s="917"/>
      <c r="AD79" s="917"/>
      <c r="AE79" s="917"/>
      <c r="AF79" s="917">
        <v>9</v>
      </c>
      <c r="AG79" s="917"/>
      <c r="AH79" s="917"/>
      <c r="AI79" s="917"/>
      <c r="AJ79" s="917"/>
      <c r="AK79" s="917" t="s">
        <v>618</v>
      </c>
      <c r="AL79" s="917"/>
      <c r="AM79" s="917"/>
      <c r="AN79" s="917"/>
      <c r="AO79" s="917"/>
      <c r="AP79" s="917">
        <v>741</v>
      </c>
      <c r="AQ79" s="917"/>
      <c r="AR79" s="917"/>
      <c r="AS79" s="917"/>
      <c r="AT79" s="917"/>
      <c r="AU79" s="917">
        <v>38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609</v>
      </c>
      <c r="C80" s="960"/>
      <c r="D80" s="960"/>
      <c r="E80" s="960"/>
      <c r="F80" s="960"/>
      <c r="G80" s="960"/>
      <c r="H80" s="960"/>
      <c r="I80" s="960"/>
      <c r="J80" s="960"/>
      <c r="K80" s="960"/>
      <c r="L80" s="960"/>
      <c r="M80" s="960"/>
      <c r="N80" s="960"/>
      <c r="O80" s="960"/>
      <c r="P80" s="961"/>
      <c r="Q80" s="962">
        <v>224</v>
      </c>
      <c r="R80" s="917"/>
      <c r="S80" s="917"/>
      <c r="T80" s="917"/>
      <c r="U80" s="917"/>
      <c r="V80" s="917">
        <v>149</v>
      </c>
      <c r="W80" s="917"/>
      <c r="X80" s="917"/>
      <c r="Y80" s="917"/>
      <c r="Z80" s="917"/>
      <c r="AA80" s="917">
        <v>75</v>
      </c>
      <c r="AB80" s="917"/>
      <c r="AC80" s="917"/>
      <c r="AD80" s="917"/>
      <c r="AE80" s="917"/>
      <c r="AF80" s="917">
        <v>75</v>
      </c>
      <c r="AG80" s="917"/>
      <c r="AH80" s="917"/>
      <c r="AI80" s="917"/>
      <c r="AJ80" s="917"/>
      <c r="AK80" s="917" t="s">
        <v>618</v>
      </c>
      <c r="AL80" s="917"/>
      <c r="AM80" s="917"/>
      <c r="AN80" s="917"/>
      <c r="AO80" s="917"/>
      <c r="AP80" s="917" t="s">
        <v>618</v>
      </c>
      <c r="AQ80" s="917"/>
      <c r="AR80" s="917"/>
      <c r="AS80" s="917"/>
      <c r="AT80" s="917"/>
      <c r="AU80" s="917" t="s">
        <v>618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610</v>
      </c>
      <c r="C81" s="960"/>
      <c r="D81" s="960"/>
      <c r="E81" s="960"/>
      <c r="F81" s="960"/>
      <c r="G81" s="960"/>
      <c r="H81" s="960"/>
      <c r="I81" s="960"/>
      <c r="J81" s="960"/>
      <c r="K81" s="960"/>
      <c r="L81" s="960"/>
      <c r="M81" s="960"/>
      <c r="N81" s="960"/>
      <c r="O81" s="960"/>
      <c r="P81" s="961"/>
      <c r="Q81" s="962">
        <v>33</v>
      </c>
      <c r="R81" s="917"/>
      <c r="S81" s="917"/>
      <c r="T81" s="917"/>
      <c r="U81" s="917"/>
      <c r="V81" s="917">
        <v>24</v>
      </c>
      <c r="W81" s="917"/>
      <c r="X81" s="917"/>
      <c r="Y81" s="917"/>
      <c r="Z81" s="917"/>
      <c r="AA81" s="917">
        <v>9</v>
      </c>
      <c r="AB81" s="917"/>
      <c r="AC81" s="917"/>
      <c r="AD81" s="917"/>
      <c r="AE81" s="917"/>
      <c r="AF81" s="917">
        <v>9</v>
      </c>
      <c r="AG81" s="917"/>
      <c r="AH81" s="917"/>
      <c r="AI81" s="917"/>
      <c r="AJ81" s="917"/>
      <c r="AK81" s="917" t="s">
        <v>618</v>
      </c>
      <c r="AL81" s="917"/>
      <c r="AM81" s="917"/>
      <c r="AN81" s="917"/>
      <c r="AO81" s="917"/>
      <c r="AP81" s="917" t="s">
        <v>618</v>
      </c>
      <c r="AQ81" s="917"/>
      <c r="AR81" s="917"/>
      <c r="AS81" s="917"/>
      <c r="AT81" s="917"/>
      <c r="AU81" s="917" t="s">
        <v>618</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611</v>
      </c>
      <c r="C82" s="960"/>
      <c r="D82" s="960"/>
      <c r="E82" s="960"/>
      <c r="F82" s="960"/>
      <c r="G82" s="960"/>
      <c r="H82" s="960"/>
      <c r="I82" s="960"/>
      <c r="J82" s="960"/>
      <c r="K82" s="960"/>
      <c r="L82" s="960"/>
      <c r="M82" s="960"/>
      <c r="N82" s="960"/>
      <c r="O82" s="960"/>
      <c r="P82" s="961"/>
      <c r="Q82" s="962">
        <v>188</v>
      </c>
      <c r="R82" s="917"/>
      <c r="S82" s="917"/>
      <c r="T82" s="917"/>
      <c r="U82" s="917"/>
      <c r="V82" s="917">
        <v>183</v>
      </c>
      <c r="W82" s="917"/>
      <c r="X82" s="917"/>
      <c r="Y82" s="917"/>
      <c r="Z82" s="917"/>
      <c r="AA82" s="917">
        <v>5</v>
      </c>
      <c r="AB82" s="917"/>
      <c r="AC82" s="917"/>
      <c r="AD82" s="917"/>
      <c r="AE82" s="917"/>
      <c r="AF82" s="917">
        <v>5</v>
      </c>
      <c r="AG82" s="917"/>
      <c r="AH82" s="917"/>
      <c r="AI82" s="917"/>
      <c r="AJ82" s="917"/>
      <c r="AK82" s="917" t="s">
        <v>618</v>
      </c>
      <c r="AL82" s="917"/>
      <c r="AM82" s="917"/>
      <c r="AN82" s="917"/>
      <c r="AO82" s="917"/>
      <c r="AP82" s="917" t="s">
        <v>618</v>
      </c>
      <c r="AQ82" s="917"/>
      <c r="AR82" s="917"/>
      <c r="AS82" s="917"/>
      <c r="AT82" s="917"/>
      <c r="AU82" s="917" t="s">
        <v>618</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612</v>
      </c>
      <c r="C83" s="960"/>
      <c r="D83" s="960"/>
      <c r="E83" s="960"/>
      <c r="F83" s="960"/>
      <c r="G83" s="960"/>
      <c r="H83" s="960"/>
      <c r="I83" s="960"/>
      <c r="J83" s="960"/>
      <c r="K83" s="960"/>
      <c r="L83" s="960"/>
      <c r="M83" s="960"/>
      <c r="N83" s="960"/>
      <c r="O83" s="960"/>
      <c r="P83" s="961"/>
      <c r="Q83" s="962">
        <v>233436</v>
      </c>
      <c r="R83" s="917"/>
      <c r="S83" s="917"/>
      <c r="T83" s="917"/>
      <c r="U83" s="917"/>
      <c r="V83" s="917">
        <v>216486</v>
      </c>
      <c r="W83" s="917"/>
      <c r="X83" s="917"/>
      <c r="Y83" s="917"/>
      <c r="Z83" s="917"/>
      <c r="AA83" s="917">
        <v>16951</v>
      </c>
      <c r="AB83" s="917"/>
      <c r="AC83" s="917"/>
      <c r="AD83" s="917"/>
      <c r="AE83" s="917"/>
      <c r="AF83" s="917">
        <v>16951</v>
      </c>
      <c r="AG83" s="917"/>
      <c r="AH83" s="917"/>
      <c r="AI83" s="917"/>
      <c r="AJ83" s="917"/>
      <c r="AK83" s="917" t="s">
        <v>618</v>
      </c>
      <c r="AL83" s="917"/>
      <c r="AM83" s="917"/>
      <c r="AN83" s="917"/>
      <c r="AO83" s="917"/>
      <c r="AP83" s="917" t="s">
        <v>618</v>
      </c>
      <c r="AQ83" s="917"/>
      <c r="AR83" s="917"/>
      <c r="AS83" s="917"/>
      <c r="AT83" s="917"/>
      <c r="AU83" s="917" t="s">
        <v>618</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395</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18913</v>
      </c>
      <c r="AG88" s="928"/>
      <c r="AH88" s="928"/>
      <c r="AI88" s="928"/>
      <c r="AJ88" s="928"/>
      <c r="AK88" s="925"/>
      <c r="AL88" s="925"/>
      <c r="AM88" s="925"/>
      <c r="AN88" s="925"/>
      <c r="AO88" s="925"/>
      <c r="AP88" s="928">
        <v>853</v>
      </c>
      <c r="AQ88" s="928"/>
      <c r="AR88" s="928"/>
      <c r="AS88" s="928"/>
      <c r="AT88" s="928"/>
      <c r="AU88" s="928">
        <v>71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292</v>
      </c>
      <c r="CS102" s="936"/>
      <c r="CT102" s="936"/>
      <c r="CU102" s="936"/>
      <c r="CV102" s="979"/>
      <c r="CW102" s="978">
        <v>4</v>
      </c>
      <c r="CX102" s="936"/>
      <c r="CY102" s="936"/>
      <c r="CZ102" s="936"/>
      <c r="DA102" s="979"/>
      <c r="DB102" s="978" t="s">
        <v>618</v>
      </c>
      <c r="DC102" s="936"/>
      <c r="DD102" s="936"/>
      <c r="DE102" s="936"/>
      <c r="DF102" s="979"/>
      <c r="DG102" s="978" t="s">
        <v>618</v>
      </c>
      <c r="DH102" s="936"/>
      <c r="DI102" s="936"/>
      <c r="DJ102" s="936"/>
      <c r="DK102" s="979"/>
      <c r="DL102" s="978" t="s">
        <v>618</v>
      </c>
      <c r="DM102" s="936"/>
      <c r="DN102" s="936"/>
      <c r="DO102" s="936"/>
      <c r="DP102" s="979"/>
      <c r="DQ102" s="978" t="s">
        <v>618</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311</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311</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311</v>
      </c>
      <c r="DR109" s="981"/>
      <c r="DS109" s="981"/>
      <c r="DT109" s="981"/>
      <c r="DU109" s="982"/>
      <c r="DV109" s="980" t="s">
        <v>436</v>
      </c>
      <c r="DW109" s="981"/>
      <c r="DX109" s="981"/>
      <c r="DY109" s="981"/>
      <c r="DZ109" s="983"/>
    </row>
    <row r="110" spans="1:131" s="248" customFormat="1" ht="26.25" customHeight="1">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1203300</v>
      </c>
      <c r="AB110" s="988"/>
      <c r="AC110" s="988"/>
      <c r="AD110" s="988"/>
      <c r="AE110" s="989"/>
      <c r="AF110" s="990">
        <v>1213233</v>
      </c>
      <c r="AG110" s="988"/>
      <c r="AH110" s="988"/>
      <c r="AI110" s="988"/>
      <c r="AJ110" s="989"/>
      <c r="AK110" s="990">
        <v>1177724</v>
      </c>
      <c r="AL110" s="988"/>
      <c r="AM110" s="988"/>
      <c r="AN110" s="988"/>
      <c r="AO110" s="989"/>
      <c r="AP110" s="991">
        <v>30.8</v>
      </c>
      <c r="AQ110" s="992"/>
      <c r="AR110" s="992"/>
      <c r="AS110" s="992"/>
      <c r="AT110" s="993"/>
      <c r="AU110" s="994" t="s">
        <v>71</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10019414</v>
      </c>
      <c r="BR110" s="1023"/>
      <c r="BS110" s="1023"/>
      <c r="BT110" s="1023"/>
      <c r="BU110" s="1023"/>
      <c r="BV110" s="1023">
        <v>9519042</v>
      </c>
      <c r="BW110" s="1023"/>
      <c r="BX110" s="1023"/>
      <c r="BY110" s="1023"/>
      <c r="BZ110" s="1023"/>
      <c r="CA110" s="1023">
        <v>8971174</v>
      </c>
      <c r="CB110" s="1023"/>
      <c r="CC110" s="1023"/>
      <c r="CD110" s="1023"/>
      <c r="CE110" s="1023"/>
      <c r="CF110" s="1037">
        <v>234.5</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443</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397</v>
      </c>
      <c r="AB111" s="1030"/>
      <c r="AC111" s="1030"/>
      <c r="AD111" s="1030"/>
      <c r="AE111" s="1031"/>
      <c r="AF111" s="1032" t="s">
        <v>445</v>
      </c>
      <c r="AG111" s="1030"/>
      <c r="AH111" s="1030"/>
      <c r="AI111" s="1030"/>
      <c r="AJ111" s="1031"/>
      <c r="AK111" s="1032" t="s">
        <v>445</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442</v>
      </c>
      <c r="BR111" s="1016"/>
      <c r="BS111" s="1016"/>
      <c r="BT111" s="1016"/>
      <c r="BU111" s="1016"/>
      <c r="BV111" s="1016" t="s">
        <v>445</v>
      </c>
      <c r="BW111" s="1016"/>
      <c r="BX111" s="1016"/>
      <c r="BY111" s="1016"/>
      <c r="BZ111" s="1016"/>
      <c r="CA111" s="1016" t="s">
        <v>445</v>
      </c>
      <c r="CB111" s="1016"/>
      <c r="CC111" s="1016"/>
      <c r="CD111" s="1016"/>
      <c r="CE111" s="1016"/>
      <c r="CF111" s="1010" t="s">
        <v>446</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449</v>
      </c>
      <c r="DM111" s="1016"/>
      <c r="DN111" s="1016"/>
      <c r="DO111" s="1016"/>
      <c r="DP111" s="1016"/>
      <c r="DQ111" s="1016" t="s">
        <v>442</v>
      </c>
      <c r="DR111" s="1016"/>
      <c r="DS111" s="1016"/>
      <c r="DT111" s="1016"/>
      <c r="DU111" s="1016"/>
      <c r="DV111" s="1017" t="s">
        <v>445</v>
      </c>
      <c r="DW111" s="1017"/>
      <c r="DX111" s="1017"/>
      <c r="DY111" s="1017"/>
      <c r="DZ111" s="1018"/>
    </row>
    <row r="112" spans="1:131" s="248" customFormat="1" ht="26.25" customHeight="1">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443</v>
      </c>
      <c r="AG112" s="1055"/>
      <c r="AH112" s="1055"/>
      <c r="AI112" s="1055"/>
      <c r="AJ112" s="1056"/>
      <c r="AK112" s="1057" t="s">
        <v>445</v>
      </c>
      <c r="AL112" s="1055"/>
      <c r="AM112" s="1055"/>
      <c r="AN112" s="1055"/>
      <c r="AO112" s="1056"/>
      <c r="AP112" s="1058" t="s">
        <v>452</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3015640</v>
      </c>
      <c r="BR112" s="1016"/>
      <c r="BS112" s="1016"/>
      <c r="BT112" s="1016"/>
      <c r="BU112" s="1016"/>
      <c r="BV112" s="1016">
        <v>2842086</v>
      </c>
      <c r="BW112" s="1016"/>
      <c r="BX112" s="1016"/>
      <c r="BY112" s="1016"/>
      <c r="BZ112" s="1016"/>
      <c r="CA112" s="1016">
        <v>2637131</v>
      </c>
      <c r="CB112" s="1016"/>
      <c r="CC112" s="1016"/>
      <c r="CD112" s="1016"/>
      <c r="CE112" s="1016"/>
      <c r="CF112" s="1010">
        <v>68.900000000000006</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397</v>
      </c>
      <c r="DH112" s="1016"/>
      <c r="DI112" s="1016"/>
      <c r="DJ112" s="1016"/>
      <c r="DK112" s="1016"/>
      <c r="DL112" s="1016" t="s">
        <v>445</v>
      </c>
      <c r="DM112" s="1016"/>
      <c r="DN112" s="1016"/>
      <c r="DO112" s="1016"/>
      <c r="DP112" s="1016"/>
      <c r="DQ112" s="1016" t="s">
        <v>446</v>
      </c>
      <c r="DR112" s="1016"/>
      <c r="DS112" s="1016"/>
      <c r="DT112" s="1016"/>
      <c r="DU112" s="1016"/>
      <c r="DV112" s="1017" t="s">
        <v>397</v>
      </c>
      <c r="DW112" s="1017"/>
      <c r="DX112" s="1017"/>
      <c r="DY112" s="1017"/>
      <c r="DZ112" s="1018"/>
    </row>
    <row r="113" spans="1:130" s="248" customFormat="1" ht="26.25" customHeight="1">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205517</v>
      </c>
      <c r="AB113" s="1030"/>
      <c r="AC113" s="1030"/>
      <c r="AD113" s="1030"/>
      <c r="AE113" s="1031"/>
      <c r="AF113" s="1032">
        <v>175233</v>
      </c>
      <c r="AG113" s="1030"/>
      <c r="AH113" s="1030"/>
      <c r="AI113" s="1030"/>
      <c r="AJ113" s="1031"/>
      <c r="AK113" s="1032">
        <v>185446</v>
      </c>
      <c r="AL113" s="1030"/>
      <c r="AM113" s="1030"/>
      <c r="AN113" s="1030"/>
      <c r="AO113" s="1031"/>
      <c r="AP113" s="1033">
        <v>4.8</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88780</v>
      </c>
      <c r="BR113" s="1016"/>
      <c r="BS113" s="1016"/>
      <c r="BT113" s="1016"/>
      <c r="BU113" s="1016"/>
      <c r="BV113" s="1016">
        <v>56751</v>
      </c>
      <c r="BW113" s="1016"/>
      <c r="BX113" s="1016"/>
      <c r="BY113" s="1016"/>
      <c r="BZ113" s="1016"/>
      <c r="CA113" s="1016">
        <v>71004</v>
      </c>
      <c r="CB113" s="1016"/>
      <c r="CC113" s="1016"/>
      <c r="CD113" s="1016"/>
      <c r="CE113" s="1016"/>
      <c r="CF113" s="1010">
        <v>1.9</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442</v>
      </c>
      <c r="DM113" s="1055"/>
      <c r="DN113" s="1055"/>
      <c r="DO113" s="1055"/>
      <c r="DP113" s="1056"/>
      <c r="DQ113" s="1057" t="s">
        <v>458</v>
      </c>
      <c r="DR113" s="1055"/>
      <c r="DS113" s="1055"/>
      <c r="DT113" s="1055"/>
      <c r="DU113" s="1056"/>
      <c r="DV113" s="1058" t="s">
        <v>442</v>
      </c>
      <c r="DW113" s="1059"/>
      <c r="DX113" s="1059"/>
      <c r="DY113" s="1059"/>
      <c r="DZ113" s="1060"/>
    </row>
    <row r="114" spans="1:130" s="248" customFormat="1" ht="26.25" customHeight="1">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29442</v>
      </c>
      <c r="AB114" s="1055"/>
      <c r="AC114" s="1055"/>
      <c r="AD114" s="1055"/>
      <c r="AE114" s="1056"/>
      <c r="AF114" s="1057">
        <v>29221</v>
      </c>
      <c r="AG114" s="1055"/>
      <c r="AH114" s="1055"/>
      <c r="AI114" s="1055"/>
      <c r="AJ114" s="1056"/>
      <c r="AK114" s="1057">
        <v>16180</v>
      </c>
      <c r="AL114" s="1055"/>
      <c r="AM114" s="1055"/>
      <c r="AN114" s="1055"/>
      <c r="AO114" s="1056"/>
      <c r="AP114" s="1058">
        <v>0.4</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1320609</v>
      </c>
      <c r="BR114" s="1016"/>
      <c r="BS114" s="1016"/>
      <c r="BT114" s="1016"/>
      <c r="BU114" s="1016"/>
      <c r="BV114" s="1016">
        <v>1292744</v>
      </c>
      <c r="BW114" s="1016"/>
      <c r="BX114" s="1016"/>
      <c r="BY114" s="1016"/>
      <c r="BZ114" s="1016"/>
      <c r="CA114" s="1016">
        <v>1264533</v>
      </c>
      <c r="CB114" s="1016"/>
      <c r="CC114" s="1016"/>
      <c r="CD114" s="1016"/>
      <c r="CE114" s="1016"/>
      <c r="CF114" s="1010">
        <v>33.1</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442</v>
      </c>
      <c r="DM114" s="1055"/>
      <c r="DN114" s="1055"/>
      <c r="DO114" s="1055"/>
      <c r="DP114" s="1056"/>
      <c r="DQ114" s="1057" t="s">
        <v>397</v>
      </c>
      <c r="DR114" s="1055"/>
      <c r="DS114" s="1055"/>
      <c r="DT114" s="1055"/>
      <c r="DU114" s="1056"/>
      <c r="DV114" s="1058" t="s">
        <v>458</v>
      </c>
      <c r="DW114" s="1059"/>
      <c r="DX114" s="1059"/>
      <c r="DY114" s="1059"/>
      <c r="DZ114" s="1060"/>
    </row>
    <row r="115" spans="1:130" s="248" customFormat="1" ht="26.25" customHeight="1">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445</v>
      </c>
      <c r="AB115" s="1030"/>
      <c r="AC115" s="1030"/>
      <c r="AD115" s="1030"/>
      <c r="AE115" s="1031"/>
      <c r="AF115" s="1032" t="s">
        <v>397</v>
      </c>
      <c r="AG115" s="1030"/>
      <c r="AH115" s="1030"/>
      <c r="AI115" s="1030"/>
      <c r="AJ115" s="1031"/>
      <c r="AK115" s="1032" t="s">
        <v>458</v>
      </c>
      <c r="AL115" s="1030"/>
      <c r="AM115" s="1030"/>
      <c r="AN115" s="1030"/>
      <c r="AO115" s="1031"/>
      <c r="AP115" s="1033" t="s">
        <v>445</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397</v>
      </c>
      <c r="BW115" s="1016"/>
      <c r="BX115" s="1016"/>
      <c r="BY115" s="1016"/>
      <c r="BZ115" s="1016"/>
      <c r="CA115" s="1016" t="s">
        <v>458</v>
      </c>
      <c r="CB115" s="1016"/>
      <c r="CC115" s="1016"/>
      <c r="CD115" s="1016"/>
      <c r="CE115" s="1016"/>
      <c r="CF115" s="1010" t="s">
        <v>452</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465</v>
      </c>
      <c r="DM115" s="1055"/>
      <c r="DN115" s="1055"/>
      <c r="DO115" s="1055"/>
      <c r="DP115" s="1056"/>
      <c r="DQ115" s="1057" t="s">
        <v>446</v>
      </c>
      <c r="DR115" s="1055"/>
      <c r="DS115" s="1055"/>
      <c r="DT115" s="1055"/>
      <c r="DU115" s="1056"/>
      <c r="DV115" s="1058" t="s">
        <v>397</v>
      </c>
      <c r="DW115" s="1059"/>
      <c r="DX115" s="1059"/>
      <c r="DY115" s="1059"/>
      <c r="DZ115" s="1060"/>
    </row>
    <row r="116" spans="1:130" s="248" customFormat="1" ht="26.25" customHeight="1">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49</v>
      </c>
      <c r="AB116" s="1055"/>
      <c r="AC116" s="1055"/>
      <c r="AD116" s="1055"/>
      <c r="AE116" s="1056"/>
      <c r="AF116" s="1057">
        <v>17</v>
      </c>
      <c r="AG116" s="1055"/>
      <c r="AH116" s="1055"/>
      <c r="AI116" s="1055"/>
      <c r="AJ116" s="1056"/>
      <c r="AK116" s="1057">
        <v>16</v>
      </c>
      <c r="AL116" s="1055"/>
      <c r="AM116" s="1055"/>
      <c r="AN116" s="1055"/>
      <c r="AO116" s="1056"/>
      <c r="AP116" s="1058">
        <v>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397</v>
      </c>
      <c r="BW116" s="1016"/>
      <c r="BX116" s="1016"/>
      <c r="BY116" s="1016"/>
      <c r="BZ116" s="1016"/>
      <c r="CA116" s="1016" t="s">
        <v>445</v>
      </c>
      <c r="CB116" s="1016"/>
      <c r="CC116" s="1016"/>
      <c r="CD116" s="1016"/>
      <c r="CE116" s="1016"/>
      <c r="CF116" s="1010" t="s">
        <v>397</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445</v>
      </c>
      <c r="DM116" s="1055"/>
      <c r="DN116" s="1055"/>
      <c r="DO116" s="1055"/>
      <c r="DP116" s="1056"/>
      <c r="DQ116" s="1057" t="s">
        <v>445</v>
      </c>
      <c r="DR116" s="1055"/>
      <c r="DS116" s="1055"/>
      <c r="DT116" s="1055"/>
      <c r="DU116" s="1056"/>
      <c r="DV116" s="1058" t="s">
        <v>452</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1438308</v>
      </c>
      <c r="AB117" s="1073"/>
      <c r="AC117" s="1073"/>
      <c r="AD117" s="1073"/>
      <c r="AE117" s="1074"/>
      <c r="AF117" s="1075">
        <v>1417704</v>
      </c>
      <c r="AG117" s="1073"/>
      <c r="AH117" s="1073"/>
      <c r="AI117" s="1073"/>
      <c r="AJ117" s="1074"/>
      <c r="AK117" s="1075">
        <v>1379366</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442</v>
      </c>
      <c r="BR117" s="1016"/>
      <c r="BS117" s="1016"/>
      <c r="BT117" s="1016"/>
      <c r="BU117" s="1016"/>
      <c r="BV117" s="1016" t="s">
        <v>445</v>
      </c>
      <c r="BW117" s="1016"/>
      <c r="BX117" s="1016"/>
      <c r="BY117" s="1016"/>
      <c r="BZ117" s="1016"/>
      <c r="CA117" s="1016" t="s">
        <v>442</v>
      </c>
      <c r="CB117" s="1016"/>
      <c r="CC117" s="1016"/>
      <c r="CD117" s="1016"/>
      <c r="CE117" s="1016"/>
      <c r="CF117" s="1010" t="s">
        <v>445</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442</v>
      </c>
      <c r="DH117" s="1055"/>
      <c r="DI117" s="1055"/>
      <c r="DJ117" s="1055"/>
      <c r="DK117" s="1056"/>
      <c r="DL117" s="1057" t="s">
        <v>442</v>
      </c>
      <c r="DM117" s="1055"/>
      <c r="DN117" s="1055"/>
      <c r="DO117" s="1055"/>
      <c r="DP117" s="1056"/>
      <c r="DQ117" s="1057" t="s">
        <v>446</v>
      </c>
      <c r="DR117" s="1055"/>
      <c r="DS117" s="1055"/>
      <c r="DT117" s="1055"/>
      <c r="DU117" s="1056"/>
      <c r="DV117" s="1058" t="s">
        <v>445</v>
      </c>
      <c r="DW117" s="1059"/>
      <c r="DX117" s="1059"/>
      <c r="DY117" s="1059"/>
      <c r="DZ117" s="1060"/>
    </row>
    <row r="118" spans="1:130" s="248" customFormat="1" ht="26.25" customHeight="1">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311</v>
      </c>
      <c r="AL118" s="981"/>
      <c r="AM118" s="981"/>
      <c r="AN118" s="981"/>
      <c r="AO118" s="982"/>
      <c r="AP118" s="1067" t="s">
        <v>436</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446</v>
      </c>
      <c r="BR118" s="1094"/>
      <c r="BS118" s="1094"/>
      <c r="BT118" s="1094"/>
      <c r="BU118" s="1094"/>
      <c r="BV118" s="1094" t="s">
        <v>445</v>
      </c>
      <c r="BW118" s="1094"/>
      <c r="BX118" s="1094"/>
      <c r="BY118" s="1094"/>
      <c r="BZ118" s="1094"/>
      <c r="CA118" s="1094" t="s">
        <v>397</v>
      </c>
      <c r="CB118" s="1094"/>
      <c r="CC118" s="1094"/>
      <c r="CD118" s="1094"/>
      <c r="CE118" s="1094"/>
      <c r="CF118" s="1010" t="s">
        <v>446</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446</v>
      </c>
      <c r="DH118" s="1055"/>
      <c r="DI118" s="1055"/>
      <c r="DJ118" s="1055"/>
      <c r="DK118" s="1056"/>
      <c r="DL118" s="1057" t="s">
        <v>442</v>
      </c>
      <c r="DM118" s="1055"/>
      <c r="DN118" s="1055"/>
      <c r="DO118" s="1055"/>
      <c r="DP118" s="1056"/>
      <c r="DQ118" s="1057" t="s">
        <v>446</v>
      </c>
      <c r="DR118" s="1055"/>
      <c r="DS118" s="1055"/>
      <c r="DT118" s="1055"/>
      <c r="DU118" s="1056"/>
      <c r="DV118" s="1058" t="s">
        <v>446</v>
      </c>
      <c r="DW118" s="1059"/>
      <c r="DX118" s="1059"/>
      <c r="DY118" s="1059"/>
      <c r="DZ118" s="1060"/>
    </row>
    <row r="119" spans="1:130" s="248" customFormat="1" ht="26.25" customHeight="1">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445</v>
      </c>
      <c r="AB119" s="988"/>
      <c r="AC119" s="988"/>
      <c r="AD119" s="988"/>
      <c r="AE119" s="989"/>
      <c r="AF119" s="990" t="s">
        <v>397</v>
      </c>
      <c r="AG119" s="988"/>
      <c r="AH119" s="988"/>
      <c r="AI119" s="988"/>
      <c r="AJ119" s="989"/>
      <c r="AK119" s="990" t="s">
        <v>458</v>
      </c>
      <c r="AL119" s="988"/>
      <c r="AM119" s="988"/>
      <c r="AN119" s="988"/>
      <c r="AO119" s="989"/>
      <c r="AP119" s="991" t="s">
        <v>458</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474</v>
      </c>
      <c r="BP119" s="1102"/>
      <c r="BQ119" s="1093">
        <v>14444443</v>
      </c>
      <c r="BR119" s="1094"/>
      <c r="BS119" s="1094"/>
      <c r="BT119" s="1094"/>
      <c r="BU119" s="1094"/>
      <c r="BV119" s="1094">
        <v>13710623</v>
      </c>
      <c r="BW119" s="1094"/>
      <c r="BX119" s="1094"/>
      <c r="BY119" s="1094"/>
      <c r="BZ119" s="1094"/>
      <c r="CA119" s="1094">
        <v>12943842</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442</v>
      </c>
      <c r="DH119" s="1080"/>
      <c r="DI119" s="1080"/>
      <c r="DJ119" s="1080"/>
      <c r="DK119" s="1081"/>
      <c r="DL119" s="1079" t="s">
        <v>442</v>
      </c>
      <c r="DM119" s="1080"/>
      <c r="DN119" s="1080"/>
      <c r="DO119" s="1080"/>
      <c r="DP119" s="1081"/>
      <c r="DQ119" s="1079" t="s">
        <v>458</v>
      </c>
      <c r="DR119" s="1080"/>
      <c r="DS119" s="1080"/>
      <c r="DT119" s="1080"/>
      <c r="DU119" s="1081"/>
      <c r="DV119" s="1082" t="s">
        <v>442</v>
      </c>
      <c r="DW119" s="1083"/>
      <c r="DX119" s="1083"/>
      <c r="DY119" s="1083"/>
      <c r="DZ119" s="1084"/>
    </row>
    <row r="120" spans="1:130" s="248" customFormat="1" ht="26.25" customHeight="1">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476</v>
      </c>
      <c r="AB120" s="1055"/>
      <c r="AC120" s="1055"/>
      <c r="AD120" s="1055"/>
      <c r="AE120" s="1056"/>
      <c r="AF120" s="1057" t="s">
        <v>445</v>
      </c>
      <c r="AG120" s="1055"/>
      <c r="AH120" s="1055"/>
      <c r="AI120" s="1055"/>
      <c r="AJ120" s="1056"/>
      <c r="AK120" s="1057" t="s">
        <v>446</v>
      </c>
      <c r="AL120" s="1055"/>
      <c r="AM120" s="1055"/>
      <c r="AN120" s="1055"/>
      <c r="AO120" s="1056"/>
      <c r="AP120" s="1058" t="s">
        <v>477</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3290202</v>
      </c>
      <c r="BR120" s="1023"/>
      <c r="BS120" s="1023"/>
      <c r="BT120" s="1023"/>
      <c r="BU120" s="1023"/>
      <c r="BV120" s="1023">
        <v>3398554</v>
      </c>
      <c r="BW120" s="1023"/>
      <c r="BX120" s="1023"/>
      <c r="BY120" s="1023"/>
      <c r="BZ120" s="1023"/>
      <c r="CA120" s="1023">
        <v>3554402</v>
      </c>
      <c r="CB120" s="1023"/>
      <c r="CC120" s="1023"/>
      <c r="CD120" s="1023"/>
      <c r="CE120" s="1023"/>
      <c r="CF120" s="1037">
        <v>92.9</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v>2235240</v>
      </c>
      <c r="DH120" s="1023"/>
      <c r="DI120" s="1023"/>
      <c r="DJ120" s="1023"/>
      <c r="DK120" s="1023"/>
      <c r="DL120" s="1023">
        <v>2081717</v>
      </c>
      <c r="DM120" s="1023"/>
      <c r="DN120" s="1023"/>
      <c r="DO120" s="1023"/>
      <c r="DP120" s="1023"/>
      <c r="DQ120" s="1023">
        <v>1905276</v>
      </c>
      <c r="DR120" s="1023"/>
      <c r="DS120" s="1023"/>
      <c r="DT120" s="1023"/>
      <c r="DU120" s="1023"/>
      <c r="DV120" s="1024">
        <v>49.8</v>
      </c>
      <c r="DW120" s="1024"/>
      <c r="DX120" s="1024"/>
      <c r="DY120" s="1024"/>
      <c r="DZ120" s="1025"/>
    </row>
    <row r="121" spans="1:130" s="248" customFormat="1" ht="26.25" customHeight="1">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458</v>
      </c>
      <c r="AB121" s="1055"/>
      <c r="AC121" s="1055"/>
      <c r="AD121" s="1055"/>
      <c r="AE121" s="1056"/>
      <c r="AF121" s="1057" t="s">
        <v>449</v>
      </c>
      <c r="AG121" s="1055"/>
      <c r="AH121" s="1055"/>
      <c r="AI121" s="1055"/>
      <c r="AJ121" s="1056"/>
      <c r="AK121" s="1057" t="s">
        <v>442</v>
      </c>
      <c r="AL121" s="1055"/>
      <c r="AM121" s="1055"/>
      <c r="AN121" s="1055"/>
      <c r="AO121" s="1056"/>
      <c r="AP121" s="1058" t="s">
        <v>446</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491</v>
      </c>
      <c r="BR121" s="1016"/>
      <c r="BS121" s="1016"/>
      <c r="BT121" s="1016"/>
      <c r="BU121" s="1016"/>
      <c r="BV121" s="1016" t="s">
        <v>458</v>
      </c>
      <c r="BW121" s="1016"/>
      <c r="BX121" s="1016"/>
      <c r="BY121" s="1016"/>
      <c r="BZ121" s="1016"/>
      <c r="CA121" s="1016" t="s">
        <v>446</v>
      </c>
      <c r="CB121" s="1016"/>
      <c r="CC121" s="1016"/>
      <c r="CD121" s="1016"/>
      <c r="CE121" s="1016"/>
      <c r="CF121" s="1010" t="s">
        <v>465</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780400</v>
      </c>
      <c r="DH121" s="1016"/>
      <c r="DI121" s="1016"/>
      <c r="DJ121" s="1016"/>
      <c r="DK121" s="1016"/>
      <c r="DL121" s="1016">
        <v>760369</v>
      </c>
      <c r="DM121" s="1016"/>
      <c r="DN121" s="1016"/>
      <c r="DO121" s="1016"/>
      <c r="DP121" s="1016"/>
      <c r="DQ121" s="1016">
        <v>731855</v>
      </c>
      <c r="DR121" s="1016"/>
      <c r="DS121" s="1016"/>
      <c r="DT121" s="1016"/>
      <c r="DU121" s="1016"/>
      <c r="DV121" s="1017">
        <v>19.100000000000001</v>
      </c>
      <c r="DW121" s="1017"/>
      <c r="DX121" s="1017"/>
      <c r="DY121" s="1017"/>
      <c r="DZ121" s="1018"/>
    </row>
    <row r="122" spans="1:130" s="248" customFormat="1" ht="26.25" customHeight="1">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445</v>
      </c>
      <c r="AG122" s="1055"/>
      <c r="AH122" s="1055"/>
      <c r="AI122" s="1055"/>
      <c r="AJ122" s="1056"/>
      <c r="AK122" s="1057" t="s">
        <v>446</v>
      </c>
      <c r="AL122" s="1055"/>
      <c r="AM122" s="1055"/>
      <c r="AN122" s="1055"/>
      <c r="AO122" s="1056"/>
      <c r="AP122" s="1058" t="s">
        <v>397</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9427613</v>
      </c>
      <c r="BR122" s="1094"/>
      <c r="BS122" s="1094"/>
      <c r="BT122" s="1094"/>
      <c r="BU122" s="1094"/>
      <c r="BV122" s="1094">
        <v>8916491</v>
      </c>
      <c r="BW122" s="1094"/>
      <c r="BX122" s="1094"/>
      <c r="BY122" s="1094"/>
      <c r="BZ122" s="1094"/>
      <c r="CA122" s="1094">
        <v>8311456</v>
      </c>
      <c r="CB122" s="1094"/>
      <c r="CC122" s="1094"/>
      <c r="CD122" s="1094"/>
      <c r="CE122" s="1094"/>
      <c r="CF122" s="1114">
        <v>217.2</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t="s">
        <v>442</v>
      </c>
      <c r="DH122" s="1016"/>
      <c r="DI122" s="1016"/>
      <c r="DJ122" s="1016"/>
      <c r="DK122" s="1016"/>
      <c r="DL122" s="1016" t="s">
        <v>445</v>
      </c>
      <c r="DM122" s="1016"/>
      <c r="DN122" s="1016"/>
      <c r="DO122" s="1016"/>
      <c r="DP122" s="1016"/>
      <c r="DQ122" s="1016" t="s">
        <v>458</v>
      </c>
      <c r="DR122" s="1016"/>
      <c r="DS122" s="1016"/>
      <c r="DT122" s="1016"/>
      <c r="DU122" s="1016"/>
      <c r="DV122" s="1017" t="s">
        <v>442</v>
      </c>
      <c r="DW122" s="1017"/>
      <c r="DX122" s="1017"/>
      <c r="DY122" s="1017"/>
      <c r="DZ122" s="1018"/>
    </row>
    <row r="123" spans="1:130" s="248" customFormat="1" ht="26.25" customHeight="1">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449</v>
      </c>
      <c r="AB123" s="1055"/>
      <c r="AC123" s="1055"/>
      <c r="AD123" s="1055"/>
      <c r="AE123" s="1056"/>
      <c r="AF123" s="1057" t="s">
        <v>477</v>
      </c>
      <c r="AG123" s="1055"/>
      <c r="AH123" s="1055"/>
      <c r="AI123" s="1055"/>
      <c r="AJ123" s="1056"/>
      <c r="AK123" s="1057" t="s">
        <v>458</v>
      </c>
      <c r="AL123" s="1055"/>
      <c r="AM123" s="1055"/>
      <c r="AN123" s="1055"/>
      <c r="AO123" s="1056"/>
      <c r="AP123" s="1058" t="s">
        <v>442</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487</v>
      </c>
      <c r="BP123" s="1102"/>
      <c r="BQ123" s="1161">
        <v>12718306</v>
      </c>
      <c r="BR123" s="1162"/>
      <c r="BS123" s="1162"/>
      <c r="BT123" s="1162"/>
      <c r="BU123" s="1162"/>
      <c r="BV123" s="1162">
        <v>12315045</v>
      </c>
      <c r="BW123" s="1162"/>
      <c r="BX123" s="1162"/>
      <c r="BY123" s="1162"/>
      <c r="BZ123" s="1162"/>
      <c r="CA123" s="1162">
        <v>11865858</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445</v>
      </c>
      <c r="DH123" s="1055"/>
      <c r="DI123" s="1055"/>
      <c r="DJ123" s="1055"/>
      <c r="DK123" s="1056"/>
      <c r="DL123" s="1057" t="s">
        <v>442</v>
      </c>
      <c r="DM123" s="1055"/>
      <c r="DN123" s="1055"/>
      <c r="DO123" s="1055"/>
      <c r="DP123" s="1056"/>
      <c r="DQ123" s="1057" t="s">
        <v>477</v>
      </c>
      <c r="DR123" s="1055"/>
      <c r="DS123" s="1055"/>
      <c r="DT123" s="1055"/>
      <c r="DU123" s="1056"/>
      <c r="DV123" s="1058" t="s">
        <v>442</v>
      </c>
      <c r="DW123" s="1059"/>
      <c r="DX123" s="1059"/>
      <c r="DY123" s="1059"/>
      <c r="DZ123" s="1060"/>
    </row>
    <row r="124" spans="1:130" s="248" customFormat="1" ht="26.25" customHeight="1" thickBot="1">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442</v>
      </c>
      <c r="AB124" s="1055"/>
      <c r="AC124" s="1055"/>
      <c r="AD124" s="1055"/>
      <c r="AE124" s="1056"/>
      <c r="AF124" s="1057" t="s">
        <v>442</v>
      </c>
      <c r="AG124" s="1055"/>
      <c r="AH124" s="1055"/>
      <c r="AI124" s="1055"/>
      <c r="AJ124" s="1056"/>
      <c r="AK124" s="1057" t="s">
        <v>397</v>
      </c>
      <c r="AL124" s="1055"/>
      <c r="AM124" s="1055"/>
      <c r="AN124" s="1055"/>
      <c r="AO124" s="1056"/>
      <c r="AP124" s="1058" t="s">
        <v>397</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48.7</v>
      </c>
      <c r="BR124" s="1124"/>
      <c r="BS124" s="1124"/>
      <c r="BT124" s="1124"/>
      <c r="BU124" s="1124"/>
      <c r="BV124" s="1124">
        <v>38.200000000000003</v>
      </c>
      <c r="BW124" s="1124"/>
      <c r="BX124" s="1124"/>
      <c r="BY124" s="1124"/>
      <c r="BZ124" s="1124"/>
      <c r="CA124" s="1124">
        <v>28.1</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t="s">
        <v>445</v>
      </c>
      <c r="DH124" s="1080"/>
      <c r="DI124" s="1080"/>
      <c r="DJ124" s="1080"/>
      <c r="DK124" s="1081"/>
      <c r="DL124" s="1079" t="s">
        <v>458</v>
      </c>
      <c r="DM124" s="1080"/>
      <c r="DN124" s="1080"/>
      <c r="DO124" s="1080"/>
      <c r="DP124" s="1081"/>
      <c r="DQ124" s="1079" t="s">
        <v>449</v>
      </c>
      <c r="DR124" s="1080"/>
      <c r="DS124" s="1080"/>
      <c r="DT124" s="1080"/>
      <c r="DU124" s="1081"/>
      <c r="DV124" s="1082" t="s">
        <v>476</v>
      </c>
      <c r="DW124" s="1083"/>
      <c r="DX124" s="1083"/>
      <c r="DY124" s="1083"/>
      <c r="DZ124" s="1084"/>
    </row>
    <row r="125" spans="1:130" s="248" customFormat="1" ht="26.25" customHeight="1">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449</v>
      </c>
      <c r="AB125" s="1055"/>
      <c r="AC125" s="1055"/>
      <c r="AD125" s="1055"/>
      <c r="AE125" s="1056"/>
      <c r="AF125" s="1057" t="s">
        <v>465</v>
      </c>
      <c r="AG125" s="1055"/>
      <c r="AH125" s="1055"/>
      <c r="AI125" s="1055"/>
      <c r="AJ125" s="1056"/>
      <c r="AK125" s="1057" t="s">
        <v>476</v>
      </c>
      <c r="AL125" s="1055"/>
      <c r="AM125" s="1055"/>
      <c r="AN125" s="1055"/>
      <c r="AO125" s="1056"/>
      <c r="AP125" s="1058" t="s">
        <v>449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476</v>
      </c>
      <c r="DH125" s="1023"/>
      <c r="DI125" s="1023"/>
      <c r="DJ125" s="1023"/>
      <c r="DK125" s="1023"/>
      <c r="DL125" s="1023" t="s">
        <v>442</v>
      </c>
      <c r="DM125" s="1023"/>
      <c r="DN125" s="1023"/>
      <c r="DO125" s="1023"/>
      <c r="DP125" s="1023"/>
      <c r="DQ125" s="1023" t="s">
        <v>449</v>
      </c>
      <c r="DR125" s="1023"/>
      <c r="DS125" s="1023"/>
      <c r="DT125" s="1023"/>
      <c r="DU125" s="1023"/>
      <c r="DV125" s="1024" t="s">
        <v>397</v>
      </c>
      <c r="DW125" s="1024"/>
      <c r="DX125" s="1024"/>
      <c r="DY125" s="1024"/>
      <c r="DZ125" s="1025"/>
    </row>
    <row r="126" spans="1:130" s="248" customFormat="1" ht="26.25" customHeight="1" thickBot="1">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476</v>
      </c>
      <c r="AB126" s="1055"/>
      <c r="AC126" s="1055"/>
      <c r="AD126" s="1055"/>
      <c r="AE126" s="1056"/>
      <c r="AF126" s="1057" t="s">
        <v>445</v>
      </c>
      <c r="AG126" s="1055"/>
      <c r="AH126" s="1055"/>
      <c r="AI126" s="1055"/>
      <c r="AJ126" s="1056"/>
      <c r="AK126" s="1057" t="s">
        <v>476</v>
      </c>
      <c r="AL126" s="1055"/>
      <c r="AM126" s="1055"/>
      <c r="AN126" s="1055"/>
      <c r="AO126" s="1056"/>
      <c r="AP126" s="1058" t="s">
        <v>476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458</v>
      </c>
      <c r="DH126" s="1016"/>
      <c r="DI126" s="1016"/>
      <c r="DJ126" s="1016"/>
      <c r="DK126" s="1016"/>
      <c r="DL126" s="1016" t="s">
        <v>445</v>
      </c>
      <c r="DM126" s="1016"/>
      <c r="DN126" s="1016"/>
      <c r="DO126" s="1016"/>
      <c r="DP126" s="1016"/>
      <c r="DQ126" s="1016" t="s">
        <v>449</v>
      </c>
      <c r="DR126" s="1016"/>
      <c r="DS126" s="1016"/>
      <c r="DT126" s="1016"/>
      <c r="DU126" s="1016"/>
      <c r="DV126" s="1017" t="s">
        <v>476</v>
      </c>
      <c r="DW126" s="1017"/>
      <c r="DX126" s="1017"/>
      <c r="DY126" s="1017"/>
      <c r="DZ126" s="1018"/>
    </row>
    <row r="127" spans="1:130" s="248" customFormat="1" ht="26.25" customHeight="1">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465</v>
      </c>
      <c r="AB127" s="1055"/>
      <c r="AC127" s="1055"/>
      <c r="AD127" s="1055"/>
      <c r="AE127" s="1056"/>
      <c r="AF127" s="1057" t="s">
        <v>458</v>
      </c>
      <c r="AG127" s="1055"/>
      <c r="AH127" s="1055"/>
      <c r="AI127" s="1055"/>
      <c r="AJ127" s="1056"/>
      <c r="AK127" s="1057" t="s">
        <v>476</v>
      </c>
      <c r="AL127" s="1055"/>
      <c r="AM127" s="1055"/>
      <c r="AN127" s="1055"/>
      <c r="AO127" s="1056"/>
      <c r="AP127" s="1058" t="s">
        <v>465</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445</v>
      </c>
      <c r="DH127" s="1016"/>
      <c r="DI127" s="1016"/>
      <c r="DJ127" s="1016"/>
      <c r="DK127" s="1016"/>
      <c r="DL127" s="1016" t="s">
        <v>476</v>
      </c>
      <c r="DM127" s="1016"/>
      <c r="DN127" s="1016"/>
      <c r="DO127" s="1016"/>
      <c r="DP127" s="1016"/>
      <c r="DQ127" s="1016" t="s">
        <v>476</v>
      </c>
      <c r="DR127" s="1016"/>
      <c r="DS127" s="1016"/>
      <c r="DT127" s="1016"/>
      <c r="DU127" s="1016"/>
      <c r="DV127" s="1017" t="s">
        <v>445</v>
      </c>
      <c r="DW127" s="1017"/>
      <c r="DX127" s="1017"/>
      <c r="DY127" s="1017"/>
      <c r="DZ127" s="1018"/>
    </row>
    <row r="128" spans="1:130" s="248" customFormat="1" ht="26.25" customHeight="1" thickBot="1">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407</v>
      </c>
      <c r="AB128" s="1144"/>
      <c r="AC128" s="1144"/>
      <c r="AD128" s="1144"/>
      <c r="AE128" s="1145"/>
      <c r="AF128" s="1146">
        <v>406</v>
      </c>
      <c r="AG128" s="1144"/>
      <c r="AH128" s="1144"/>
      <c r="AI128" s="1144"/>
      <c r="AJ128" s="1145"/>
      <c r="AK128" s="1146" t="s">
        <v>476</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458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445</v>
      </c>
      <c r="DH128" s="1136"/>
      <c r="DI128" s="1136"/>
      <c r="DJ128" s="1136"/>
      <c r="DK128" s="1136"/>
      <c r="DL128" s="1136" t="s">
        <v>445</v>
      </c>
      <c r="DM128" s="1136"/>
      <c r="DN128" s="1136"/>
      <c r="DO128" s="1136"/>
      <c r="DP128" s="1136"/>
      <c r="DQ128" s="1136" t="s">
        <v>458</v>
      </c>
      <c r="DR128" s="1136"/>
      <c r="DS128" s="1136"/>
      <c r="DT128" s="1136"/>
      <c r="DU128" s="1136"/>
      <c r="DV128" s="1137" t="s">
        <v>445</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4650923</v>
      </c>
      <c r="AB129" s="1055"/>
      <c r="AC129" s="1055"/>
      <c r="AD129" s="1055"/>
      <c r="AE129" s="1056"/>
      <c r="AF129" s="1057">
        <v>4740644</v>
      </c>
      <c r="AG129" s="1055"/>
      <c r="AH129" s="1055"/>
      <c r="AI129" s="1055"/>
      <c r="AJ129" s="1056"/>
      <c r="AK129" s="1057">
        <v>4924593</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443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1109747</v>
      </c>
      <c r="AB130" s="1055"/>
      <c r="AC130" s="1055"/>
      <c r="AD130" s="1055"/>
      <c r="AE130" s="1056"/>
      <c r="AF130" s="1057">
        <v>1091074</v>
      </c>
      <c r="AG130" s="1055"/>
      <c r="AH130" s="1055"/>
      <c r="AI130" s="1055"/>
      <c r="AJ130" s="1056"/>
      <c r="AK130" s="1057">
        <v>1098614</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8.5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3541176</v>
      </c>
      <c r="AB131" s="1080"/>
      <c r="AC131" s="1080"/>
      <c r="AD131" s="1080"/>
      <c r="AE131" s="1081"/>
      <c r="AF131" s="1079">
        <v>3649570</v>
      </c>
      <c r="AG131" s="1080"/>
      <c r="AH131" s="1080"/>
      <c r="AI131" s="1080"/>
      <c r="AJ131" s="1081"/>
      <c r="AK131" s="1079">
        <v>3825979</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28.1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9.2668085399999995</v>
      </c>
      <c r="AB132" s="1196"/>
      <c r="AC132" s="1196"/>
      <c r="AD132" s="1196"/>
      <c r="AE132" s="1197"/>
      <c r="AF132" s="1198">
        <v>8.9386968880000008</v>
      </c>
      <c r="AG132" s="1196"/>
      <c r="AH132" s="1196"/>
      <c r="AI132" s="1196"/>
      <c r="AJ132" s="1197"/>
      <c r="AK132" s="1198">
        <v>7.3380434130000003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9.1999999999999993</v>
      </c>
      <c r="AB133" s="1179"/>
      <c r="AC133" s="1179"/>
      <c r="AD133" s="1179"/>
      <c r="AE133" s="1180"/>
      <c r="AF133" s="1178">
        <v>9.1999999999999993</v>
      </c>
      <c r="AG133" s="1179"/>
      <c r="AH133" s="1179"/>
      <c r="AI133" s="1179"/>
      <c r="AJ133" s="1180"/>
      <c r="AK133" s="1178">
        <v>8.5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RVorePdj1dxoPxpEwB49aPpLokJIedEcT8ijWyjUfZK2UNBOhAFRgh5BEywHqWe/YAOhMV4amkWW3iVuumcdQ==" saltValue="D84N0cbzqxmULqyYIy95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xoOiINf5PT1Z2fgfkR8zsZHRzvqrSIl8SMqC6tee0ZHOdlDopGd1ucZddphbMAQgnSrmdBZIOI+usKTHRDnQ1g==" saltValue="q6GX+SNOIe19tcsqPw6f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L55"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bD9IYddwCP7Ar6FlYLcokQUvZKCTWQVZJLLMCcvhnei7BHPce7gjV6/sDW/+Yd9qHiigysBmUiy9UHDEyXuAg==" saltValue="qCymT8PRDxbz8ZIxraeX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1363946</v>
      </c>
      <c r="AP9" s="314">
        <v>152294</v>
      </c>
      <c r="AQ9" s="315">
        <v>133274</v>
      </c>
      <c r="AR9" s="316">
        <v>14.3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295286</v>
      </c>
      <c r="AP10" s="317">
        <v>32971</v>
      </c>
      <c r="AQ10" s="318">
        <v>18858</v>
      </c>
      <c r="AR10" s="319">
        <v>74.8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t="s">
        <v>525</v>
      </c>
      <c r="AP11" s="317" t="s">
        <v>525</v>
      </c>
      <c r="AQ11" s="318">
        <v>1196</v>
      </c>
      <c r="AR11" s="319" t="s">
        <v>525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525</v>
      </c>
      <c r="AP12" s="317" t="s">
        <v>525</v>
      </c>
      <c r="AQ12" s="318" t="s">
        <v>525</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38169</v>
      </c>
      <c r="AP13" s="317">
        <v>4262</v>
      </c>
      <c r="AQ13" s="318">
        <v>5360</v>
      </c>
      <c r="AR13" s="319">
        <v>-20.5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50835</v>
      </c>
      <c r="AP14" s="317">
        <v>5676</v>
      </c>
      <c r="AQ14" s="318">
        <v>2713</v>
      </c>
      <c r="AR14" s="319">
        <v>109.2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-111623</v>
      </c>
      <c r="AP15" s="317">
        <v>-12463</v>
      </c>
      <c r="AQ15" s="318">
        <v>-11837</v>
      </c>
      <c r="AR15" s="319">
        <v>5.3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1636613</v>
      </c>
      <c r="AP16" s="317">
        <v>182739</v>
      </c>
      <c r="AQ16" s="318">
        <v>149564</v>
      </c>
      <c r="AR16" s="319">
        <v>22.2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17.309999999999999</v>
      </c>
      <c r="AP21" s="331">
        <v>13.76</v>
      </c>
      <c r="AQ21" s="332">
        <v>3.55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94.8</v>
      </c>
      <c r="AP22" s="336">
        <v>95.5</v>
      </c>
      <c r="AQ22" s="337">
        <v>-0.7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1177724</v>
      </c>
      <c r="AP32" s="345">
        <v>131501</v>
      </c>
      <c r="AQ32" s="346">
        <v>71500</v>
      </c>
      <c r="AR32" s="347">
        <v>83.9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525</v>
      </c>
      <c r="AP33" s="345" t="s">
        <v>525</v>
      </c>
      <c r="AQ33" s="346" t="s">
        <v>525</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525</v>
      </c>
      <c r="AP34" s="345" t="s">
        <v>525</v>
      </c>
      <c r="AQ34" s="346">
        <v>1</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185446</v>
      </c>
      <c r="AP35" s="345">
        <v>20706</v>
      </c>
      <c r="AQ35" s="346">
        <v>19534</v>
      </c>
      <c r="AR35" s="347">
        <v>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16180</v>
      </c>
      <c r="AP36" s="345">
        <v>1807</v>
      </c>
      <c r="AQ36" s="346">
        <v>5450</v>
      </c>
      <c r="AR36" s="347">
        <v>-66.8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t="s">
        <v>525</v>
      </c>
      <c r="AP37" s="345" t="s">
        <v>525</v>
      </c>
      <c r="AQ37" s="346">
        <v>1039</v>
      </c>
      <c r="AR37" s="347" t="s">
        <v>525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v>16</v>
      </c>
      <c r="AP38" s="348">
        <v>2</v>
      </c>
      <c r="AQ38" s="349">
        <v>9</v>
      </c>
      <c r="AR38" s="337">
        <v>-77.8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t="s">
        <v>525</v>
      </c>
      <c r="AP39" s="345" t="s">
        <v>525</v>
      </c>
      <c r="AQ39" s="346">
        <v>-2217</v>
      </c>
      <c r="AR39" s="347" t="s">
        <v>525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-1098614</v>
      </c>
      <c r="AP40" s="345">
        <v>-122668</v>
      </c>
      <c r="AQ40" s="346">
        <v>-63826</v>
      </c>
      <c r="AR40" s="347">
        <v>92.2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280752</v>
      </c>
      <c r="AP41" s="345">
        <v>31348</v>
      </c>
      <c r="AQ41" s="346">
        <v>31490</v>
      </c>
      <c r="AR41" s="347">
        <v>-0.5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1098714</v>
      </c>
      <c r="AN51" s="367">
        <v>113025</v>
      </c>
      <c r="AO51" s="368">
        <v>-4.5</v>
      </c>
      <c r="AP51" s="369">
        <v>119882</v>
      </c>
      <c r="AQ51" s="370">
        <v>9.1</v>
      </c>
      <c r="AR51" s="371">
        <v>-13.6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711348</v>
      </c>
      <c r="AN52" s="375">
        <v>73176</v>
      </c>
      <c r="AO52" s="376">
        <v>-15</v>
      </c>
      <c r="AP52" s="377">
        <v>66481</v>
      </c>
      <c r="AQ52" s="378">
        <v>6</v>
      </c>
      <c r="AR52" s="379">
        <v>-21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1134861</v>
      </c>
      <c r="AN53" s="367">
        <v>118536</v>
      </c>
      <c r="AO53" s="368">
        <v>4.9000000000000004</v>
      </c>
      <c r="AP53" s="369">
        <v>116162</v>
      </c>
      <c r="AQ53" s="370">
        <v>-3.1</v>
      </c>
      <c r="AR53" s="371">
        <v>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810502</v>
      </c>
      <c r="AN54" s="375">
        <v>84657</v>
      </c>
      <c r="AO54" s="376">
        <v>15.7</v>
      </c>
      <c r="AP54" s="377">
        <v>61562</v>
      </c>
      <c r="AQ54" s="378">
        <v>-7.4</v>
      </c>
      <c r="AR54" s="379">
        <v>23.1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1148067</v>
      </c>
      <c r="AN55" s="367">
        <v>122330</v>
      </c>
      <c r="AO55" s="368">
        <v>3.2</v>
      </c>
      <c r="AP55" s="369">
        <v>121449</v>
      </c>
      <c r="AQ55" s="370">
        <v>4.5999999999999996</v>
      </c>
      <c r="AR55" s="371">
        <v>-1.4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830826</v>
      </c>
      <c r="AN56" s="375">
        <v>88527</v>
      </c>
      <c r="AO56" s="376">
        <v>4.5999999999999996</v>
      </c>
      <c r="AP56" s="377">
        <v>62922</v>
      </c>
      <c r="AQ56" s="378">
        <v>2.2000000000000002</v>
      </c>
      <c r="AR56" s="379">
        <v>2.4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784713</v>
      </c>
      <c r="AN57" s="367">
        <v>85527</v>
      </c>
      <c r="AO57" s="368">
        <v>-30.1</v>
      </c>
      <c r="AP57" s="369">
        <v>145139</v>
      </c>
      <c r="AQ57" s="370">
        <v>19.5</v>
      </c>
      <c r="AR57" s="371">
        <v>-49.6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677520</v>
      </c>
      <c r="AN58" s="375">
        <v>73844</v>
      </c>
      <c r="AO58" s="376">
        <v>-16.600000000000001</v>
      </c>
      <c r="AP58" s="377">
        <v>83762</v>
      </c>
      <c r="AQ58" s="378">
        <v>33.1</v>
      </c>
      <c r="AR58" s="379">
        <v>-49.7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549526</v>
      </c>
      <c r="AN59" s="367">
        <v>61358</v>
      </c>
      <c r="AO59" s="368">
        <v>-28.3</v>
      </c>
      <c r="AP59" s="369">
        <v>125391</v>
      </c>
      <c r="AQ59" s="370">
        <v>-13.6</v>
      </c>
      <c r="AR59" s="371">
        <v>-14.7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425825</v>
      </c>
      <c r="AN60" s="375">
        <v>47546</v>
      </c>
      <c r="AO60" s="376">
        <v>-35.6</v>
      </c>
      <c r="AP60" s="377">
        <v>68516</v>
      </c>
      <c r="AQ60" s="378">
        <v>-18.2</v>
      </c>
      <c r="AR60" s="379">
        <v>-17.399999999999999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943176</v>
      </c>
      <c r="AN61" s="382">
        <v>100155</v>
      </c>
      <c r="AO61" s="383">
        <v>-11</v>
      </c>
      <c r="AP61" s="384">
        <v>125605</v>
      </c>
      <c r="AQ61" s="385">
        <v>3.3</v>
      </c>
      <c r="AR61" s="371">
        <v>-14.3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691204</v>
      </c>
      <c r="AN62" s="375">
        <v>73550</v>
      </c>
      <c r="AO62" s="376">
        <v>-9.4</v>
      </c>
      <c r="AP62" s="377">
        <v>68649</v>
      </c>
      <c r="AQ62" s="378">
        <v>3.1</v>
      </c>
      <c r="AR62" s="379">
        <v>-12.5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xoMqp2Fr7fPzElGsh8p1EUoagVxFtgC+jlKL/f4w6fuLBPEUqx8xOyJd235Ea+oheqApYVoM/nZHIYr1idMIXw==" saltValue="/ZhrnthFF2WFK4fWzR+N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565</v>
      </c>
    </row>
    <row r="120" spans="125:125" ht="13.5" hidden="1" customHeight="1"/>
    <row r="121" spans="125:125" ht="13.5" hidden="1" customHeight="1">
      <c r="DU121" s="292"/>
    </row>
  </sheetData>
  <sheetProtection algorithmName="SHA-512" hashValue="+wQ36+83nb/YeIlYtL5jXWMD/0oQaxJANvSUS+4l7Y7We8Zg5OXlRwzq+ZO5ksy2mYpgrzHTNDvG7pBeOn/H6A==" saltValue="/VSjZc4eQuNInYykxf+k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566</v>
      </c>
    </row>
  </sheetData>
  <sheetProtection algorithmName="SHA-512" hashValue="TMv3C288qPdZ1WZroMp5n7p0ba0WkN48s7wi9avxfzi7TDXIyPmQYPV6ob28/is6soE0HGHuW2t7r1e1k5QE0Q==" saltValue="KOX8rPvKydoOmDw7LIJp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8" t="s">
        <v>3</v>
      </c>
      <c r="D47" s="1238"/>
      <c r="E47" s="1239"/>
      <c r="F47" s="11">
        <v>54.22</v>
      </c>
      <c r="G47" s="12">
        <v>51.57</v>
      </c>
      <c r="H47" s="12">
        <v>48.99</v>
      </c>
      <c r="I47" s="12">
        <v>47.14</v>
      </c>
      <c r="J47" s="13">
        <v>45.48</v>
      </c>
    </row>
    <row r="48" spans="2:10" ht="57.75" customHeight="1">
      <c r="B48" s="14"/>
      <c r="C48" s="1240" t="s">
        <v>4</v>
      </c>
      <c r="D48" s="1240"/>
      <c r="E48" s="1241"/>
      <c r="F48" s="15">
        <v>3.76</v>
      </c>
      <c r="G48" s="16">
        <v>2.81</v>
      </c>
      <c r="H48" s="16">
        <v>2.82</v>
      </c>
      <c r="I48" s="16">
        <v>3.37</v>
      </c>
      <c r="J48" s="17">
        <v>3.31</v>
      </c>
    </row>
    <row r="49" spans="2:10" ht="57.75" customHeight="1" thickBot="1">
      <c r="B49" s="18"/>
      <c r="C49" s="1242" t="s">
        <v>5</v>
      </c>
      <c r="D49" s="1242"/>
      <c r="E49" s="1243"/>
      <c r="F49" s="19">
        <v>2.4700000000000002</v>
      </c>
      <c r="G49" s="20" t="s">
        <v>572</v>
      </c>
      <c r="H49" s="20" t="s">
        <v>573</v>
      </c>
      <c r="I49" s="20" t="s">
        <v>574</v>
      </c>
      <c r="J49" s="21">
        <v>0.17</v>
      </c>
    </row>
    <row r="50" spans="2:10" ht="13.5" customHeight="1"/>
  </sheetData>
  <sheetProtection algorithmName="SHA-512" hashValue="hQkuR29FYvJohyuhVF7Tey2oQZ2WFFnwJtURo0Zuqa7Nn+ilx9trNDQ1C5eNqKc0WYXN88L/1u1epS6Sr1aiug==" saltValue="OZnLFrNAJeW79a/OyGlG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2022-09-13T07:30:38Z</cp:lastPrinted>
  <dcterms:created xsi:type="dcterms:W3CDTF">2022-02-02T05:39:54Z</dcterms:created>
  <dcterms:modified xsi:type="dcterms:W3CDTF">2022-09-26T11:50:53Z</dcterms:modified>
  <cp:category/>
</cp:coreProperties>
</file>