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<sst xmlns="http://schemas.openxmlformats.org/spreadsheetml/2006/main" count="1159" uniqueCount="600">
  <si>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</si>
  <si>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</si>
  <si>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</si>
  <si>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</si>
  <si>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</si>
  <si>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</si>
  <si>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</si>
  <si>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</si>
  <si>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</si>
  <si>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</si>
  <si>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</si>
  <si>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</si>
  <si>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</si>
  <si>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</si>
  <si>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</si>
  <si>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</si>
  <si>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</si>
  <si>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</si>
  <si>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</si>
  <si>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</si>
  <si>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</si>
  <si>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</si>
  <si>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</si>
  <si>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</si>
  <si>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</si>
  <si>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</si>
  <si>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</si>
  <si>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</si>
  <si>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</si>
  <si>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</si>
  <si>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</si>
  <si>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</si>
  <si>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</si>
  <si>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</si>
  <si>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</si>
  <si>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</si>
  <si>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</si>
  <si>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</si>
  <si>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</si>
  <si>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</si>
  <si>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</si>
  <si>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</si>
  <si>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</si>
  <si>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</si>
  <si>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</si>
  <si>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</si>
  <si>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</si>
  <si>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</si>
  <si>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</si>
  <si>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</si>
  <si>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</si>
  <si>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</si>
  <si>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</si>
  <si>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</si>
  <si>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</si>
  <si>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</si>
  <si>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</si>
  <si>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</si>
  <si>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</si>
  <si>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</si>
  <si>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</si>
  <si>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</si>
  <si>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</si>
  <si>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</si>
  <si>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</si>
  <si>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</si>
  <si>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</si>
  <si>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</si>
  <si>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</si>
  <si>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</si>
  <si>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</si>
  <si>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</si>
  <si>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</si>
  <si>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</si>
  <si>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</si>
  <si>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</si>
  <si>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</si>
  <si>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</si>
  <si>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</si>
  <si>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</si>
  <si>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</si>
  <si>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</si>
  <si>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</si>
  <si>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</si>
  <si>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</si>
  <si>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</si>
  <si>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</si>
  <si>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</si>
  <si>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</si>
  <si>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</si>
  <si>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</si>
  <si>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</si>
  <si>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</si>
  <si>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</si>
  <si>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</si>
  <si>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</si>
  <si>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</si>
  <si>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</si>
  <si>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</si>
  <si>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</si>
  <si>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</si>
  <si>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</si>
  <si>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</si>
  <si>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</si>
  <si>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</si>
  <si>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</si>
  <si>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</si>
  <si>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</si>
  <si>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</si>
  <si>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</si>
  <si>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</si>
  <si>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</si>
  <si>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</si>
  <si>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</si>
  <si>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</si>
  <si>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</si>
  <si>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</si>
  <si>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</si>
  <si>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</si>
  <si>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</si>
  <si>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</si>
  <si>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</si>
  <si>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</si>
  <si>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</si>
  <si>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</si>
  <si>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</si>
  <si>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</si>
  <si>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</si>
  <si>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</si>
  <si>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</si>
  <si>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</si>
  <si>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</si>
  <si>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</si>
  <si>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</si>
  <si>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</si>
  <si>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</si>
  <si>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</si>
  <si>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</si>
  <si>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</si>
  <si>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</si>
  <si>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</si>
  <si>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</si>
  <si>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</si>
  <si>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</si>
  <si>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</si>
  <si>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</si>
  <si>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</si>
  <si>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</si>
  <si>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</si>
  <si>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</si>
  <si>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</si>
  <si>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</si>
  <si>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</si>
  <si>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</si>
  <si>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</si>
  <si>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</si>
  <si>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</si>
  <si>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</si>
  <si>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</si>
  <si>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</si>
  <si>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</si>
  <si>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</si>
  <si>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</si>
  <si>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</si>
  <si>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</si>
  <si>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</si>
  <si>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</si>
  <si>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</si>
  <si>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</si>
  <si>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</si>
  <si>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</si>
  <si>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</si>
  <si>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</si>
  <si>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</si>
  <si>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</si>
  <si>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</si>
  <si>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</si>
  <si>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</si>
  <si>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</si>
  <si>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</si>
  <si>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</si>
  <si>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</si>
  <si>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</si>
  <si>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</si>
  <si>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</si>
  <si>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</si>
  <si>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</si>
  <si>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</si>
  <si>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</si>
  <si>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</si>
  <si>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</si>
  <si>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</si>
  <si>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</si>
  <si>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</si>
  <si>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</si>
  <si>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</si>
  <si>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</si>
  <si>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</si>
  <si>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</si>
  <si>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</si>
  <si>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</si>
  <si>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</si>
  <si>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</si>
  <si>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</si>
  <si>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</si>
  <si>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</si>
  <si>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</si>
  <si>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</si>
  <si>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</si>
  <si>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</si>
  <si>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</si>
  <si>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</si>
  <si>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三重県大紀町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</si>
  <si>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</si>
  <si>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</si>
  <si>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</si>
  <si>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</si>
  <si>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</si>
  <si>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</si>
  <si>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</si>
  <si>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</si>
  <si>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</si>
  <si>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</si>
  <si>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</si>
  <si>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</si>
  <si>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</si>
  <si>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</si>
  <si>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</si>
  <si>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</si>
  <si>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</si>
  <si>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</si>
  <si>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</si>
  <si>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</si>
  <si>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</si>
  <si>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</si>
  <si>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</si>
  <si>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</si>
  <si>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</si>
  <si>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</si>
  <si>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</si>
  <si>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</si>
  <si>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</si>
  <si>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</si>
  <si>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</si>
  <si>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</si>
  <si>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</si>
  <si>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</si>
  <si>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</si>
  <si>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</si>
  <si>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</si>
  <si>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</si>
  <si>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</si>
  <si>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</si>
  <si>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</si>
  <si>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</si>
  <si>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</si>
  <si>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</si>
  <si>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</si>
  <si>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</si>
  <si>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</si>
  <si>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</si>
  <si>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</si>
  <si>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</si>
  <si>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</si>
  <si>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</si>
  <si>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</si>
  <si>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</si>
  <si>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</si>
  <si>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</si>
  <si>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</si>
  <si>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</si>
  <si>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</si>
  <si>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</si>
  <si>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</si>
  <si>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</si>
  <si>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</si>
  <si>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</si>
  <si>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</si>
  <si>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</si>
  <si>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</si>
  <si>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</si>
  <si>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</si>
  <si>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</si>
  <si>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</si>
  <si>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</si>
  <si>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</si>
  <si>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</si>
  <si>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</si>
  <si>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</si>
  <si>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</si>
  <si>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</si>
  <si>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</si>
  <si>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</si>
  <si>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</si>
  <si>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</si>
  <si>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</si>
  <si>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</si>
  <si>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</si>
  <si>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</si>
  <si>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</si>
  <si>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</si>
  <si>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</si>
  <si>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</si>
  <si>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</si>
  <si>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</si>
  <si>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</si>
  <si>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</si>
  <si>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</si>
  <si>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</si>
  <si>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</si>
  <si>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</si>
  <si>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</si>
  <si>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</si>
  <si>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</si>
  <si>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</si>
  <si>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</si>
  <si>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</si>
  <si>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</si>
  <si>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</si>
  <si>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</si>
  <si>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</si>
  <si>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</si>
  <si>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</si>
  <si>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</si>
  <si>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</si>
  <si>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</si>
  <si>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</si>
  <si>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</si>
  <si>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</si>
  <si>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</si>
  <si>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</si>
  <si>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</si>
  <si>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</si>
  <si>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</si>
  <si>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</si>
  <si>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</si>
  <si>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</si>
  <si>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</si>
  <si>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</si>
  <si>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</si>
  <si>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</si>
  <si>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</si>
  <si>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</si>
  <si>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</si>
  <si>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</si>
  <si>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</si>
  <si>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</si>
  <si>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</si>
  <si>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</si>
  <si>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</si>
  <si>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</si>
  <si>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</si>
  <si>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</si>
  <si>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</si>
  <si>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</si>
  <si>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</si>
  <si>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</si>
  <si>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</si>
  <si>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</si>
  <si>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</si>
  <si>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</si>
  <si>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</si>
  <si>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</si>
  <si>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</si>
  <si>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</si>
  <si>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</si>
  <si>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</si>
  <si>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三重県大紀町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</si>
  <si>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</si>
  <si>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</si>
  <si>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</si>
  <si>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</si>
  <si>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</si>
  <si>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</si>
  <si>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</si>
  <si>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</si>
  <si>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</si>
  <si>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</si>
  <si>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</si>
  <si>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</si>
  <si>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</si>
  <si>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</si>
  <si>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</si>
  <si>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</si>
  <si>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</si>
  <si>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</si>
  <si>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</si>
  <si>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</si>
  <si>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</si>
  <si>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</si>
  <si>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</si>
  <si>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</si>
  <si>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</si>
  <si>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</si>
  <si>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</si>
  <si>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</si>
  <si>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</si>
  <si>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</si>
  <si>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</si>
  <si>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</si>
  <si>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</si>
  <si>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</si>
  <si>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</si>
  <si>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</si>
  <si>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</si>
  <si>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</si>
  <si>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</si>
  <si>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</si>
  <si>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</si>
  <si>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</si>
  <si>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</si>
  <si>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</si>
  <si>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</si>
  <si>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</si>
  <si>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</si>
  <si>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</si>
  <si>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</si>
  <si>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</si>
  <si>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</si>
  <si>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</si>
  <si>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</si>
  <si>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</si>
  <si>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</si>
  <si>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</si>
  <si>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</si>
  <si>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</si>
  <si>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</si>
  <si>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</si>
  <si>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</si>
  <si>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</si>
  <si>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</si>
  <si>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</si>
  <si>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</si>
  <si>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</si>
  <si>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</si>
  <si>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</si>
  <si>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</si>
  <si>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</si>
  <si>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</si>
  <si>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</si>
  <si>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</si>
  <si>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</si>
  <si>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</si>
  <si>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</si>
  <si>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</si>
  <si>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</si>
  <si>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</si>
  <si>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</si>
  <si>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</si>
  <si>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</si>
  <si>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</si>
  <si>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</si>
  <si>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</si>
  <si>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</si>
  <si>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</si>
  <si>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</si>
  <si>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</si>
  <si>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</si>
  <si>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</si>
  <si>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</si>
  <si>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</si>
  <si>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</si>
  <si>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</si>
  <si>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</si>
  <si>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</si>
  <si>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</si>
  <si>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</si>
  <si>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</si>
  <si>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</si>
  <si>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</si>
  <si>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</si>
  <si>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</si>
  <si>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</si>
  <si>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</si>
  <si>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</si>
  <si>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</si>
  <si>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</si>
  <si>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</si>
  <si>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</si>
  <si>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</si>
  <si>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</si>
  <si>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</si>
  <si>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</si>
  <si>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</si>
  <si>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</si>
  <si>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</si>
  <si>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</si>
  <si>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</si>
  <si>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</si>
  <si>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</si>
  <si>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</si>
  <si>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</si>
  <si>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</si>
  <si>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</si>
  <si>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</si>
  <si>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</si>
  <si>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</si>
  <si>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</si>
  <si>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</si>
  <si>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</si>
  <si>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</si>
  <si>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</si>
  <si>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</si>
  <si>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</si>
  <si>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</si>
  <si>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</si>
  <si>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</si>
  <si>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</si>
  <si>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</si>
  <si>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</si>
  <si>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</si>
  <si>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</si>
  <si>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</si>
  <si>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</si>
  <si>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</si>
  <si>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</si>
  <si>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</si>
  <si>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</si>
  <si>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</si>
  <si>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</si>
  <si>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</si>
  <si>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</si>
  <si>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</si>
  <si>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</si>
  <si>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</si>
  <si>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</si>
  <si>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</si>
  <si>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</si>
  <si>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</si>
  <si>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</si>
  <si>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</si>
  <si>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</si>
  <si>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</si>
  <si>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</si>
  <si>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</si>
  <si>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</si>
  <si>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</si>
  <si>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</si>
  <si>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</si>
  <si>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</si>
  <si>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</si>
  <si>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</si>
  <si>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</si>
  <si>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</si>
  <si>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</si>
  <si>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</si>
  <si>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</si>
  <si>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</si>
  <si>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</si>
  <si>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</si>
  <si>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</si>
  <si>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</si>
  <si>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</si>
  <si>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</si>
  <si>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</si>
  <si>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</si>
  <si>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9.77</t>
  </si>
  <si>
    <t>▲ 0.48</t>
  </si>
  <si>
    <t>一般会計</t>
  </si>
  <si>
    <t>介護保険特別会計</t>
  </si>
  <si>
    <t>水道事業会計</t>
  </si>
  <si>
    <t>国民健康保険特別会計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</si>
  <si>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</si>
  <si>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</si>
  <si>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</si>
  <si>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</si>
  <si>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</si>
  <si>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</si>
  <si>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</si>
  <si>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</si>
  <si>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</si>
  <si>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わたらい老人福祉施設組合</t>
    <rPh sb="4" eb="6">
      <t>ロウジン</t>
    </rPh>
    <rPh sb="6" eb="8">
      <t>フクシ</t>
    </rPh>
    <rPh sb="8" eb="10">
      <t>シセツ</t>
    </rPh>
    <rPh sb="10" eb="12">
      <t>クミアイ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</si>
  <si>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</si>
  <si>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4">
      <t>シ</t>
    </rPh>
    <rPh sb="4" eb="5">
      <t>マチ</t>
    </rPh>
    <rPh sb="5" eb="7">
      <t>ソウゴウ</t>
    </rPh>
    <rPh sb="7" eb="9">
      <t>ジム</t>
    </rPh>
    <rPh sb="9" eb="11">
      <t>クミアイ</t>
    </rPh>
    <phoneticPr fontId="2"/>
  </si>
  <si>
    <t>紀勢地区広域消防事務組合</t>
    <rPh sb="0" eb="2">
      <t>キセイ</t>
    </rPh>
    <rPh sb="2" eb="4">
      <t>チク</t>
    </rPh>
    <rPh sb="4" eb="6">
      <t>コウイキ</t>
    </rPh>
    <rPh sb="6" eb="8">
      <t>ショウボウ</t>
    </rPh>
    <rPh sb="8" eb="10">
      <t>ジム</t>
    </rPh>
    <rPh sb="10" eb="12">
      <t>クミアイ</t>
    </rPh>
    <phoneticPr fontId="2"/>
  </si>
  <si>
    <t>荷坂やすらぎ苑組合</t>
    <rPh sb="0" eb="1">
      <t>ニ</t>
    </rPh>
    <rPh sb="1" eb="2">
      <t>サカ</t>
    </rPh>
    <rPh sb="6" eb="7">
      <t>エン</t>
    </rPh>
    <rPh sb="7" eb="9">
      <t>クミアイ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</si>
  <si>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</si>
  <si>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</si>
  <si>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香肌奥伊勢資源化広域連合</t>
    <rPh sb="0" eb="1">
      <t>カ</t>
    </rPh>
    <rPh sb="1" eb="2">
      <t>ハダ</t>
    </rPh>
    <rPh sb="2" eb="3">
      <t>オク</t>
    </rPh>
    <rPh sb="3" eb="5">
      <t>イセ</t>
    </rPh>
    <rPh sb="5" eb="8">
      <t>シゲンカ</t>
    </rPh>
    <rPh sb="8" eb="10">
      <t>コウイキ</t>
    </rPh>
    <rPh sb="10" eb="12">
      <t>レンゴウ</t>
    </rPh>
    <phoneticPr fontId="2"/>
  </si>
  <si>
    <t>奥伊勢ハイウェイパーク</t>
    <rPh sb="0" eb="1">
      <t>オク</t>
    </rPh>
    <rPh sb="1" eb="3">
      <t>イセ</t>
    </rPh>
    <phoneticPr fontId="2"/>
  </si>
  <si>
    <t>-</t>
    <phoneticPr fontId="2"/>
  </si>
  <si>
    <t>度会広域連合</t>
    <rPh sb="0" eb="2">
      <t>ワタライ</t>
    </rPh>
    <rPh sb="2" eb="4">
      <t>コウイキ</t>
    </rPh>
    <rPh sb="4" eb="6">
      <t>レンゴウ</t>
    </rPh>
    <phoneticPr fontId="2"/>
  </si>
  <si>
    <t>幸せ安心生活基金</t>
    <rPh sb="0" eb="1">
      <t>シアワ</t>
    </rPh>
    <rPh sb="2" eb="4">
      <t>アンシン</t>
    </rPh>
    <rPh sb="4" eb="6">
      <t>セイカツ</t>
    </rPh>
    <rPh sb="6" eb="8">
      <t>キキン</t>
    </rPh>
    <phoneticPr fontId="2"/>
  </si>
  <si>
    <t>地域振興基金</t>
    <rPh sb="0" eb="2">
      <t>チイキ</t>
    </rPh>
    <rPh sb="2" eb="4">
      <t>シンコウ</t>
    </rPh>
    <rPh sb="4" eb="6">
      <t>キキン</t>
    </rPh>
    <phoneticPr fontId="2"/>
  </si>
  <si>
    <t>ふるさと大紀「幸福まちづくり」応援基金</t>
    <rPh sb="4" eb="6">
      <t>タイキ</t>
    </rPh>
    <rPh sb="7" eb="9">
      <t>コウフク</t>
    </rPh>
    <rPh sb="15" eb="17">
      <t>オウエン</t>
    </rPh>
    <rPh sb="17" eb="19">
      <t>キキン</t>
    </rPh>
    <phoneticPr fontId="2"/>
  </si>
  <si>
    <t>過疎地域自立促進基金</t>
    <rPh sb="0" eb="2">
      <t>カソ</t>
    </rPh>
    <rPh sb="2" eb="4">
      <t>チイキ</t>
    </rPh>
    <rPh sb="4" eb="6">
      <t>ジリツ</t>
    </rPh>
    <rPh sb="6" eb="8">
      <t>ソクシン</t>
    </rPh>
    <rPh sb="8" eb="10">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</si>
  <si>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</si>
  <si>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</si>
  <si>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</si>
  <si>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</si>
  <si>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</si>
  <si>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</si>
  <si>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</si>
  <si>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</si>
  <si>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</si>
  <si>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</si>
  <si>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</si>
  <si>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</si>
  <si>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高いものの、早期健全化基準を大きく下回っている。将来負担比率については地方債残高に対し、繰越事業の場合、起債償還額の需要額算入年度にズレが生じるため、一時的な増減はあるものの、今後も新発債を抑制し、計画的に基金積立ができるよう努める。</t>
    <phoneticPr fontId="5"/>
  </si>
  <si>
    <t>有形固定資産減価償却率は類似団体内平均値に近い数値であるが、将来負担比率は大幅に上回っている。本町のみを見れば新発債の抑制、基金の積み増し等を実施し、数値は良化しているが。今後も地方債残高を圧縮し、将来世代の負担減少に努める必要がある。</t>
    <rPh sb="47" eb="49">
      <t>ホンチョウ</t>
    </rPh>
    <rPh sb="52" eb="53">
      <t>ミ</t>
    </rPh>
    <rPh sb="55" eb="57">
      <t>シンパツ</t>
    </rPh>
    <rPh sb="62" eb="64">
      <t>キキン</t>
    </rPh>
    <rPh sb="65" eb="66">
      <t>ツ</t>
    </rPh>
    <rPh sb="67" eb="68">
      <t>マ</t>
    </rPh>
    <rPh sb="71" eb="73">
      <t>ジッシ</t>
    </rPh>
    <rPh sb="75" eb="77">
      <t>スウチ</t>
    </rPh>
    <rPh sb="78" eb="80">
      <t>リョウカ</t>
    </rPh>
    <rPh sb="86" eb="8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</si>
</sst>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231C-4A5C-BF8D-D0481345A7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170133</c:v>
                </c:pt>
                <c:pt idx="1">
                  <c:v>114927</c:v>
                </c:pt>
                <c:pt idx="2">
                  <c:v>125943</c:v>
                </c:pt>
                <c:pt idx="3">
                  <c:v>178485</c:v>
                </c:pt>
                <c:pt idx="4">
                  <c:v>211848</c:v>
                </c:pt>
              </c:numCache>
            </c:numRef>
          </c:val>
          <c:smooth val="0"/>
          <c:extLst>
            <c:ext xmlns:c16="http://schemas.microsoft.com/office/drawing/2014/chart" uri="{C3380CC4-5D6E-409C-BE32-E72D297353CC}">
              <c16:uniqueId val="{00000001-231C-4A5C-BF8D-D0481345A7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7.8</c:v>
                </c:pt>
                <c:pt idx="2">
                  <c:v>5.58</c:v>
                </c:pt>
                <c:pt idx="3">
                  <c:v>7.38</c:v>
                </c:pt>
                <c:pt idx="4">
                  <c:v>7.38</c:v>
                </c:pt>
              </c:numCache>
            </c:numRef>
          </c:val>
          <c:extLst>
            <c:ext xmlns:c16="http://schemas.microsoft.com/office/drawing/2014/chart" uri="{C3380CC4-5D6E-409C-BE32-E72D297353CC}">
              <c16:uniqueId val="{00000000-C805-4563-916D-712FB8EBC6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46.96</c:v>
                </c:pt>
                <c:pt idx="1">
                  <c:v>48.47</c:v>
                </c:pt>
                <c:pt idx="2">
                  <c:v>41.3</c:v>
                </c:pt>
                <c:pt idx="3">
                  <c:v>41</c:v>
                </c:pt>
                <c:pt idx="4">
                  <c:v>39.18</c:v>
                </c:pt>
              </c:numCache>
            </c:numRef>
          </c:val>
          <c:extLst>
            <c:ext xmlns:c16="http://schemas.microsoft.com/office/drawing/2014/chart" uri="{C3380CC4-5D6E-409C-BE32-E72D297353CC}">
              <c16:uniqueId val="{00000001-C805-4563-916D-712FB8EBC6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0.77</c:v>
                </c:pt>
                <c:pt idx="2">
                  <c:v>-9.77</c:v>
                </c:pt>
                <c:pt idx="3">
                  <c:v>1.87</c:v>
                </c:pt>
                <c:pt idx="4">
                  <c:v>-0.48</c:v>
                </c:pt>
              </c:numCache>
            </c:numRef>
          </c:val>
          <c:smooth val="0"/>
          <c:extLst>
            <c:ext xmlns:c16="http://schemas.microsoft.com/office/drawing/2014/chart" uri="{C3380CC4-5D6E-409C-BE32-E72D297353CC}">
              <c16:uniqueId val="{00000002-C805-4563-916D-712FB8EBC6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6.09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21-48C5-B62E-AE8D08D91D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21-48C5-B62E-AE8D08D91D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21-48C5-B62E-AE8D08D91DE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21-48C5-B62E-AE8D08D91DE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721-48C5-B62E-AE8D08D91DE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5-A721-48C5-B62E-AE8D08D91DE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1.61</c:v>
                </c:pt>
                <c:pt idx="4">
                  <c:v>#N/A</c:v>
                </c:pt>
                <c:pt idx="5">
                  <c:v>0.7</c:v>
                </c:pt>
                <c:pt idx="6">
                  <c:v>#N/A</c:v>
                </c:pt>
                <c:pt idx="7">
                  <c:v>0.84</c:v>
                </c:pt>
                <c:pt idx="8">
                  <c:v>#N/A</c:v>
                </c:pt>
                <c:pt idx="9">
                  <c:v>0.15</c:v>
                </c:pt>
              </c:numCache>
            </c:numRef>
          </c:val>
          <c:extLst>
            <c:ext xmlns:c16="http://schemas.microsoft.com/office/drawing/2014/chart" uri="{C3380CC4-5D6E-409C-BE32-E72D297353CC}">
              <c16:uniqueId val="{00000006-A721-48C5-B62E-AE8D08D91DE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1.06</c:v>
                </c:pt>
                <c:pt idx="4">
                  <c:v>#N/A</c:v>
                </c:pt>
                <c:pt idx="5">
                  <c:v>0.82</c:v>
                </c:pt>
                <c:pt idx="6">
                  <c:v>#N/A</c:v>
                </c:pt>
                <c:pt idx="7">
                  <c:v>0.6</c:v>
                </c:pt>
                <c:pt idx="8">
                  <c:v>#N/A</c:v>
                </c:pt>
                <c:pt idx="9">
                  <c:v>0.6</c:v>
                </c:pt>
              </c:numCache>
            </c:numRef>
          </c:val>
          <c:extLst>
            <c:ext xmlns:c16="http://schemas.microsoft.com/office/drawing/2014/chart" uri="{C3380CC4-5D6E-409C-BE32-E72D297353CC}">
              <c16:uniqueId val="{00000007-A721-48C5-B62E-AE8D08D91DE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0.87</c:v>
                </c:pt>
                <c:pt idx="2">
                  <c:v>#N/A</c:v>
                </c:pt>
                <c:pt idx="3">
                  <c:v>1.41</c:v>
                </c:pt>
                <c:pt idx="4">
                  <c:v>#N/A</c:v>
                </c:pt>
                <c:pt idx="5">
                  <c:v>1.44</c:v>
                </c:pt>
                <c:pt idx="6">
                  <c:v>#N/A</c:v>
                </c:pt>
                <c:pt idx="7">
                  <c:v>1.32</c:v>
                </c:pt>
                <c:pt idx="8">
                  <c:v>#N/A</c:v>
                </c:pt>
                <c:pt idx="9">
                  <c:v>0.83</c:v>
                </c:pt>
              </c:numCache>
            </c:numRef>
          </c:val>
          <c:extLst>
            <c:ext xmlns:c16="http://schemas.microsoft.com/office/drawing/2014/chart" uri="{C3380CC4-5D6E-409C-BE32-E72D297353CC}">
              <c16:uniqueId val="{00000008-A721-48C5-B62E-AE8D08D91D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6.84</c:v>
                </c:pt>
                <c:pt idx="2">
                  <c:v>#N/A</c:v>
                </c:pt>
                <c:pt idx="3">
                  <c:v>7.79</c:v>
                </c:pt>
                <c:pt idx="4">
                  <c:v>#N/A</c:v>
                </c:pt>
                <c:pt idx="5">
                  <c:v>5.58</c:v>
                </c:pt>
                <c:pt idx="6">
                  <c:v>#N/A</c:v>
                </c:pt>
                <c:pt idx="7">
                  <c:v>7.38</c:v>
                </c:pt>
                <c:pt idx="8">
                  <c:v>#N/A</c:v>
                </c:pt>
                <c:pt idx="9">
                  <c:v>7.37</c:v>
                </c:pt>
              </c:numCache>
            </c:numRef>
          </c:val>
          <c:extLst>
            <c:ext xmlns:c16="http://schemas.microsoft.com/office/drawing/2014/chart" uri="{C3380CC4-5D6E-409C-BE32-E72D297353CC}">
              <c16:uniqueId val="{00000009-A721-48C5-B62E-AE8D08D91D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989</c:v>
                </c:pt>
                <c:pt idx="5">
                  <c:v>1009</c:v>
                </c:pt>
                <c:pt idx="8">
                  <c:v>1057</c:v>
                </c:pt>
                <c:pt idx="11">
                  <c:v>1095</c:v>
                </c:pt>
                <c:pt idx="14">
                  <c:v>1068</c:v>
                </c:pt>
              </c:numCache>
            </c:numRef>
          </c:val>
          <c:extLst>
            <c:ext xmlns:c16="http://schemas.microsoft.com/office/drawing/2014/chart" uri="{C3380CC4-5D6E-409C-BE32-E72D297353CC}">
              <c16:uniqueId val="{00000000-8A52-4C1B-8D67-429E67AA86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52-4C1B-8D67-429E67AA86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52-4C1B-8D67-429E67AA86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c:v>
                </c:pt>
                <c:pt idx="3">
                  <c:v>37</c:v>
                </c:pt>
                <c:pt idx="6">
                  <c:v>31</c:v>
                </c:pt>
                <c:pt idx="9">
                  <c:v>31</c:v>
                </c:pt>
                <c:pt idx="12">
                  <c:v>17</c:v>
                </c:pt>
              </c:numCache>
            </c:numRef>
          </c:val>
          <c:extLst>
            <c:ext xmlns:c16="http://schemas.microsoft.com/office/drawing/2014/chart" uri="{C3380CC4-5D6E-409C-BE32-E72D297353CC}">
              <c16:uniqueId val="{00000003-8A52-4C1B-8D67-429E67AA86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218</c:v>
                </c:pt>
                <c:pt idx="3">
                  <c:v>208</c:v>
                </c:pt>
                <c:pt idx="6">
                  <c:v>205</c:v>
                </c:pt>
                <c:pt idx="9">
                  <c:v>220</c:v>
                </c:pt>
                <c:pt idx="12">
                  <c:v>253</c:v>
                </c:pt>
              </c:numCache>
            </c:numRef>
          </c:val>
          <c:extLst>
            <c:ext xmlns:c16="http://schemas.microsoft.com/office/drawing/2014/chart" uri="{C3380CC4-5D6E-409C-BE32-E72D297353CC}">
              <c16:uniqueId val="{00000004-8A52-4C1B-8D67-429E67AA86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52-4C1B-8D67-429E67AA86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52-4C1B-8D67-429E67AA86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1111</c:v>
                </c:pt>
                <c:pt idx="3">
                  <c:v>1138</c:v>
                </c:pt>
                <c:pt idx="6">
                  <c:v>1202</c:v>
                </c:pt>
                <c:pt idx="9">
                  <c:v>1270</c:v>
                </c:pt>
                <c:pt idx="12">
                  <c:v>1248</c:v>
                </c:pt>
              </c:numCache>
            </c:numRef>
          </c:val>
          <c:extLst>
            <c:ext xmlns:c16="http://schemas.microsoft.com/office/drawing/2014/chart" uri="{C3380CC4-5D6E-409C-BE32-E72D297353CC}">
              <c16:uniqueId val="{00000007-8A52-4C1B-8D67-429E67AA86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394</c:v>
                </c:pt>
                <c:pt idx="2">
                  <c:v>#N/A</c:v>
                </c:pt>
                <c:pt idx="3">
                  <c:v>#N/A</c:v>
                </c:pt>
                <c:pt idx="4">
                  <c:v>374</c:v>
                </c:pt>
                <c:pt idx="5">
                  <c:v>#N/A</c:v>
                </c:pt>
                <c:pt idx="6">
                  <c:v>#N/A</c:v>
                </c:pt>
                <c:pt idx="7">
                  <c:v>381</c:v>
                </c:pt>
                <c:pt idx="8">
                  <c:v>#N/A</c:v>
                </c:pt>
                <c:pt idx="9">
                  <c:v>#N/A</c:v>
                </c:pt>
                <c:pt idx="10">
                  <c:v>426</c:v>
                </c:pt>
                <c:pt idx="11">
                  <c:v>#N/A</c:v>
                </c:pt>
                <c:pt idx="12">
                  <c:v>#N/A</c:v>
                </c:pt>
                <c:pt idx="13">
                  <c:v>450</c:v>
                </c:pt>
                <c:pt idx="14">
                  <c:v>#N/A</c:v>
                </c:pt>
              </c:numCache>
            </c:numRef>
          </c:val>
          <c:smooth val="0"/>
          <c:extLst>
            <c:ext xmlns:c16="http://schemas.microsoft.com/office/drawing/2014/chart" uri="{C3380CC4-5D6E-409C-BE32-E72D297353CC}">
              <c16:uniqueId val="{00000008-8A52-4C1B-8D67-429E67AA86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9598</c:v>
                </c:pt>
                <c:pt idx="5">
                  <c:v>9463</c:v>
                </c:pt>
                <c:pt idx="8">
                  <c:v>9095</c:v>
                </c:pt>
                <c:pt idx="11">
                  <c:v>8814</c:v>
                </c:pt>
                <c:pt idx="14">
                  <c:v>9199</c:v>
                </c:pt>
              </c:numCache>
            </c:numRef>
          </c:val>
          <c:extLst>
            <c:ext xmlns:c16="http://schemas.microsoft.com/office/drawing/2014/chart" uri="{C3380CC4-5D6E-409C-BE32-E72D297353CC}">
              <c16:uniqueId val="{00000000-E6CB-4424-AFC5-7806CF851E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c:v>
                </c:pt>
                <c:pt idx="5">
                  <c:v>69</c:v>
                </c:pt>
                <c:pt idx="8">
                  <c:v>51</c:v>
                </c:pt>
                <c:pt idx="11">
                  <c:v>42</c:v>
                </c:pt>
                <c:pt idx="14">
                  <c:v>30</c:v>
                </c:pt>
              </c:numCache>
            </c:numRef>
          </c:val>
          <c:extLst>
            <c:ext xmlns:c16="http://schemas.microsoft.com/office/drawing/2014/chart" uri="{C3380CC4-5D6E-409C-BE32-E72D297353CC}">
              <c16:uniqueId val="{00000001-E6CB-4424-AFC5-7806CF851E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3678</c:v>
                </c:pt>
                <c:pt idx="5">
                  <c:v>3720</c:v>
                </c:pt>
                <c:pt idx="8">
                  <c:v>3698</c:v>
                </c:pt>
                <c:pt idx="11">
                  <c:v>3850</c:v>
                </c:pt>
                <c:pt idx="14">
                  <c:v>4035</c:v>
                </c:pt>
              </c:numCache>
            </c:numRef>
          </c:val>
          <c:extLst>
            <c:ext xmlns:c16="http://schemas.microsoft.com/office/drawing/2014/chart" uri="{C3380CC4-5D6E-409C-BE32-E72D297353CC}">
              <c16:uniqueId val="{00000002-E6CB-4424-AFC5-7806CF851E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B-4424-AFC5-7806CF851E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CB-4424-AFC5-7806CF851E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CB-4424-AFC5-7806CF851E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1293</c:v>
                </c:pt>
                <c:pt idx="3">
                  <c:v>1286</c:v>
                </c:pt>
                <c:pt idx="6">
                  <c:v>1226</c:v>
                </c:pt>
                <c:pt idx="9">
                  <c:v>1247</c:v>
                </c:pt>
                <c:pt idx="12">
                  <c:v>1207</c:v>
                </c:pt>
              </c:numCache>
            </c:numRef>
          </c:val>
          <c:extLst>
            <c:ext xmlns:c16="http://schemas.microsoft.com/office/drawing/2014/chart" uri="{C3380CC4-5D6E-409C-BE32-E72D297353CC}">
              <c16:uniqueId val="{00000006-E6CB-4424-AFC5-7806CF851E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164</c:v>
                </c:pt>
                <c:pt idx="3">
                  <c:v>125</c:v>
                </c:pt>
                <c:pt idx="6">
                  <c:v>91</c:v>
                </c:pt>
                <c:pt idx="9">
                  <c:v>57</c:v>
                </c:pt>
                <c:pt idx="12">
                  <c:v>68</c:v>
                </c:pt>
              </c:numCache>
            </c:numRef>
          </c:val>
          <c:extLst>
            <c:ext xmlns:c16="http://schemas.microsoft.com/office/drawing/2014/chart" uri="{C3380CC4-5D6E-409C-BE32-E72D297353CC}">
              <c16:uniqueId val="{00000007-E6CB-4424-AFC5-7806CF851E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2814</c:v>
                </c:pt>
                <c:pt idx="3">
                  <c:v>2620</c:v>
                </c:pt>
                <c:pt idx="6">
                  <c:v>2391</c:v>
                </c:pt>
                <c:pt idx="9">
                  <c:v>2219</c:v>
                </c:pt>
                <c:pt idx="12">
                  <c:v>2079</c:v>
                </c:pt>
              </c:numCache>
            </c:numRef>
          </c:val>
          <c:extLst>
            <c:ext xmlns:c16="http://schemas.microsoft.com/office/drawing/2014/chart" uri="{C3380CC4-5D6E-409C-BE32-E72D297353CC}">
              <c16:uniqueId val="{00000008-E6CB-4424-AFC5-7806CF851E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CB-4424-AFC5-7806CF851E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10452</c:v>
                </c:pt>
                <c:pt idx="3">
                  <c:v>10442</c:v>
                </c:pt>
                <c:pt idx="6">
                  <c:v>10103</c:v>
                </c:pt>
                <c:pt idx="9">
                  <c:v>10173</c:v>
                </c:pt>
                <c:pt idx="12">
                  <c:v>10274</c:v>
                </c:pt>
              </c:numCache>
            </c:numRef>
          </c:val>
          <c:extLst>
            <c:ext xmlns:c16="http://schemas.microsoft.com/office/drawing/2014/chart" uri="{C3380CC4-5D6E-409C-BE32-E72D297353CC}">
              <c16:uniqueId val="{0000000A-E6CB-4424-AFC5-7806CF851E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1367</c:v>
                </c:pt>
                <c:pt idx="2">
                  <c:v>#N/A</c:v>
                </c:pt>
                <c:pt idx="3">
                  <c:v>#N/A</c:v>
                </c:pt>
                <c:pt idx="4">
                  <c:v>1220</c:v>
                </c:pt>
                <c:pt idx="5">
                  <c:v>#N/A</c:v>
                </c:pt>
                <c:pt idx="6">
                  <c:v>#N/A</c:v>
                </c:pt>
                <c:pt idx="7">
                  <c:v>967</c:v>
                </c:pt>
                <c:pt idx="8">
                  <c:v>#N/A</c:v>
                </c:pt>
                <c:pt idx="9">
                  <c:v>#N/A</c:v>
                </c:pt>
                <c:pt idx="10">
                  <c:v>990</c:v>
                </c:pt>
                <c:pt idx="11">
                  <c:v>#N/A</c:v>
                </c:pt>
                <c:pt idx="12">
                  <c:v>#N/A</c:v>
                </c:pt>
                <c:pt idx="13">
                  <c:v>363</c:v>
                </c:pt>
                <c:pt idx="14">
                  <c:v>#N/A</c:v>
                </c:pt>
              </c:numCache>
            </c:numRef>
          </c:val>
          <c:smooth val="0"/>
          <c:extLst>
            <c:ext xmlns:c16="http://schemas.microsoft.com/office/drawing/2014/chart" uri="{C3380CC4-5D6E-409C-BE32-E72D297353CC}">
              <c16:uniqueId val="{0000000B-E6CB-4424-AFC5-7806CF851E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1866</c:v>
                </c:pt>
                <c:pt idx="1">
                  <c:v>1867</c:v>
                </c:pt>
                <c:pt idx="2">
                  <c:v>1835</c:v>
                </c:pt>
              </c:numCache>
            </c:numRef>
          </c:val>
          <c:extLst>
            <c:ext xmlns:c16="http://schemas.microsoft.com/office/drawing/2014/chart" uri="{C3380CC4-5D6E-409C-BE32-E72D297353CC}">
              <c16:uniqueId val="{00000000-8840-42E9-B071-9AE48B633E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c:v>
                </c:pt>
                <c:pt idx="1">
                  <c:v>110</c:v>
                </c:pt>
                <c:pt idx="2">
                  <c:v>110</c:v>
                </c:pt>
              </c:numCache>
            </c:numRef>
          </c:val>
          <c:extLst>
            <c:ext xmlns:c16="http://schemas.microsoft.com/office/drawing/2014/chart" uri="{C3380CC4-5D6E-409C-BE32-E72D297353CC}">
              <c16:uniqueId val="{00000001-8840-42E9-B071-9AE48B633E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3117</c:v>
                </c:pt>
                <c:pt idx="1">
                  <c:v>2997</c:v>
                </c:pt>
                <c:pt idx="2">
                  <c:v>3003</c:v>
                </c:pt>
              </c:numCache>
            </c:numRef>
          </c:val>
          <c:extLst>
            <c:ext xmlns:c16="http://schemas.microsoft.com/office/drawing/2014/chart" uri="{C3380CC4-5D6E-409C-BE32-E72D297353CC}">
              <c16:uniqueId val="{00000002-8840-42E9-B071-9AE48B633E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{04216BBB-1207-4863-BC02-99BD149EAB87}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289-489F-A6C1-87964C45DA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{6E81D913-4382-48A4-94BB-490CE7EFEFB2}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89-489F-A6C1-87964C45DA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{75FB2656-8395-400E-9EF2-5A8B35DF0530}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89-489F-A6C1-87964C45DA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{D093D3C7-6930-4A7D-AC26-746512738591}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89-489F-A6C1-87964C45DA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{1A14FB36-FDEA-4BAE-AB3E-68C5BA046F5F}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89-489F-A6C1-87964C45DA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{F1978BF2-1DEC-4F3D-96DC-9F59827F7763}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289-489F-A6C1-87964C45DA5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{3686BEF1-85D2-4E6A-ADBF-FBFE03A94BEA}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289-489F-A6C1-87964C45DA5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{6C67A176-DDEC-435E-8137-1E4FAF3570DA}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289-489F-A6C1-87964C45DA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{5F5290C9-CE88-42CB-8ED6-D3FCFC609B86}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289-489F-A6C1-87964C45DA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61.4</c:v>
                </c:pt>
                <c:pt idx="32">
                  <c:v>62.9</c:v>
                </c:pt>
              </c:numCache>
            </c:numRef>
          </c:xVal>
          <c:yVal>
            <c:numRef>
              <c:f>公会計指標分析・財政指標組合せ分析表!$BP$51:$DC$51</c:f>
              <c:numCache>
                <c:formatCode>#,##0.0;"▲ "#,##0.0</c:formatCode>
                <c:ptCount val="40"/>
                <c:pt idx="0">
                  <c:v>36.700000000000003</c:v>
                </c:pt>
                <c:pt idx="8">
                  <c:v>34.299999999999997</c:v>
                </c:pt>
                <c:pt idx="32">
                  <c:v>10</c:v>
                </c:pt>
              </c:numCache>
            </c:numRef>
          </c:yVal>
          <c:smooth val="0"/>
          <c:extLst>
            <c:ext xmlns:c16="http://schemas.microsoft.com/office/drawing/2014/chart" uri="{C3380CC4-5D6E-409C-BE32-E72D297353CC}">
              <c16:uniqueId val="{00000009-F289-489F-A6C1-87964C45DA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{6FB279EE-4E58-4C5B-80E6-8853910E52D8}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289-489F-A6C1-87964C45DA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{0285E28D-D69E-43BB-8A6A-2D85FAF402F4}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89-489F-A6C1-87964C45DA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{8C467F0F-CDD8-4A67-ACBA-AE3D9838CB5C}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89-489F-A6C1-87964C45DA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{7DD694D6-D399-4A0D-B58C-D9202DEDDE57}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89-489F-A6C1-87964C45DA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{35EA4BC9-6141-4594-826D-E442091E89F8}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89-489F-A6C1-87964C45DA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{1BD530F6-96DE-45F7-B67F-27ABE9EF04C3}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289-489F-A6C1-87964C45DA5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{766B1E0C-AA06-4401-BD0D-F71BCC526EF3}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289-489F-A6C1-87964C45DA5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{88DC4CAE-02B9-499C-95FD-307267C758B5}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289-489F-A6C1-87964C45DA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{43EEFA2D-6DD1-406A-8C8B-FDDDCA7F52CC}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289-489F-A6C1-87964C45DA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32">
                  <c:v>64.2</c:v>
                </c:pt>
              </c:numCache>
            </c:numRef>
          </c:xVal>
          <c:yVal>
            <c:numRef>
              <c:f>公会計指標分析・財政指標組合せ分析表!$BP$55:$DC$55</c:f>
              <c:numCache>
                <c:formatCode>#,##0.0;"▲ "#,##0.0</c:formatCode>
                <c:ptCount val="40"/>
                <c:pt idx="0">
                  <c:v>0</c:v>
                </c:pt>
                <c:pt idx="8">
                  <c:v>0</c:v>
                </c:pt>
                <c:pt idx="32">
                  <c:v>0</c:v>
                </c:pt>
              </c:numCache>
            </c:numRef>
          </c:yVal>
          <c:smooth val="0"/>
          <c:extLst>
            <c:ext xmlns:c16="http://schemas.microsoft.com/office/drawing/2014/chart" uri="{C3380CC4-5D6E-409C-BE32-E72D297353CC}">
              <c16:uniqueId val="{00000013-F289-489F-A6C1-87964C45DA59}"/>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3378838515055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{C8E93CB0-CB0D-4AC9-874E-F5241BD7B7DE}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9D8-42B7-A78F-0353FAD52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{1D8D1F8D-ED99-4856-8821-29DE4B05ED16}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D8-42B7-A78F-0353FAD52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{C7DBD96E-A2ED-4E47-8230-3C93F3BD49D6}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D8-42B7-A78F-0353FAD52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{352C34B2-32B3-40E6-99B0-007E3BB6B9A9}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D8-42B7-A78F-0353FAD52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{5914454A-E587-4551-AA3D-2E55E2F28885}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D8-42B7-A78F-0353FAD52E2D}"/>
                </c:ext>
              </c:extLst>
            </c:dLbl>
            <c:dLbl>
              <c:idx val="8"/>
              <c:layout>
                <c:manualLayout>
                  <c:x val="0"/>
                  <c:y val="-3.337883851505609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{B2ABF533-3AF7-4160-A50F-B54669971793}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9D8-42B7-A78F-0353FAD52E2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{4296AACD-01A3-4260-AA2E-AC91A71E0857}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9D8-42B7-A78F-0353FAD52E2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{459F0A90-4703-46DB-A175-A1A8ED6FB803}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9D8-42B7-A78F-0353FAD52E2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{90ED40C4-918C-4118-8CC2-E54C0ABF2D98}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9D8-42B7-A78F-0353FAD52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10.3</c:v>
                </c:pt>
                <c:pt idx="16">
                  <c:v>10.7</c:v>
                </c:pt>
                <c:pt idx="24">
                  <c:v>11.2</c:v>
                </c:pt>
                <c:pt idx="32">
                  <c:v>11.8</c:v>
                </c:pt>
              </c:numCache>
            </c:numRef>
          </c:xVal>
          <c:yVal>
            <c:numRef>
              <c:f>公会計指標分析・財政指標組合せ分析表!$BP$73:$DC$73</c:f>
              <c:numCache>
                <c:formatCode>#,##0.0;"▲ "#,##0.0</c:formatCode>
                <c:ptCount val="40"/>
                <c:pt idx="0">
                  <c:v>36.700000000000003</c:v>
                </c:pt>
                <c:pt idx="8">
                  <c:v>34.299999999999997</c:v>
                </c:pt>
                <c:pt idx="16">
                  <c:v>27.8</c:v>
                </c:pt>
                <c:pt idx="24">
                  <c:v>28.5</c:v>
                </c:pt>
                <c:pt idx="32">
                  <c:v>10</c:v>
                </c:pt>
              </c:numCache>
            </c:numRef>
          </c:yVal>
          <c:smooth val="0"/>
          <c:extLst>
            <c:ext xmlns:c16="http://schemas.microsoft.com/office/drawing/2014/chart" uri="{C3380CC4-5D6E-409C-BE32-E72D297353CC}">
              <c16:uniqueId val="{00000009-79D8-42B7-A78F-0353FAD52E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321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{2AC879C7-8BB5-4C4B-8081-3B37BB88CCD0}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9D8-42B7-A78F-0353FAD52E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{B2B546F5-CD01-433A-B6A7-476CD5B79A02}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D8-42B7-A78F-0353FAD52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{4536A074-5F53-4C55-AC0C-1D65FE2DF330}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D8-42B7-A78F-0353FAD52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{17952982-3827-4F83-A996-028C18729484}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D8-42B7-A78F-0353FAD52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{8240B420-8BEC-4542-B50C-EE1D8CBB29F0}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D8-42B7-A78F-0353FAD52E2D}"/>
                </c:ext>
              </c:extLst>
            </c:dLbl>
            <c:dLbl>
              <c:idx val="8"/>
              <c:layout>
                <c:manualLayout>
                  <c:x val="-2.4289473805126076E-2"/>
                  <c:y val="-6.35990854211946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{DDAC6A57-AB16-4BFE-95ED-45AF44927820}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9D8-42B7-A78F-0353FAD52E2D}"/>
                </c:ext>
              </c:extLst>
            </c:dLbl>
            <c:dLbl>
              <c:idx val="16"/>
              <c:layout>
                <c:manualLayout>
                  <c:x val="-3.1697991619110633E-2"/>
                  <c:y val="-2.5757633876678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{05D49CAC-19AA-40FF-9C7C-75499EBD6A69}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9D8-42B7-A78F-0353FAD52E2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{36B8C239-353B-4806-A4C4-A7CC4F7E32AE}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9D8-42B7-A78F-0353FAD52E2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{C3432BA1-45B6-43BD-9FB9-D7B87EA2B197}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9D8-42B7-A78F-0353FAD52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D8-42B7-A78F-0353FAD52E2D}"/>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前年度から元利償還金が減少し、更には交付税算入公債費も減少しているため、指標への影響は少ない。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しかし、公債費残高は増加しており、地方債借入の抑制と共に、適正な地方債計画と公債費管理に努める。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年度緊防債が令和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年度へ繰越しているため、地方債の現在高には算入されていないが、基準財政需要額算入見込額には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％分が算入されているため指標が大きく減少している。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しかし、翌年には繰越分が地方債残高にプラスされるため、指標に大きく影響されことが予想される。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今後は、事業の改善や効率化により将来を見据えた行財政運営に努める。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生活環境や保健医療への事業に備えた「幸せ安心生活基金」に約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千円、ふるさと納税寄付金「ふるさと大紀応援基金」に約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積み立てた一方で、「地域振興基金」を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千円、「ふるさと大紀応援基金」を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これまでは合併優遇優遇額などを優遇措置終了に備えて積み立ててきたが、それも昨年度で終了し、今後は積立額の減少及び基金残高の減少傾向が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続く見込みである。基金残高が増えることがすべて良とは言えないが、有事に備え、適正な規模での基金管理に努める。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幸せ安心生活基金は、生活環境や保健医療の確保等の財政需要に応じた基金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地域振興基金は、合併特例債による基金造成分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ふるさと大紀応援基金は、ふるさと納税寄付金を原資とした納税者の意向に沿う事業へ充当するための基金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特定の事業へ充当する為、地域振興基金に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千円、ふるさと大紀応援基金に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千円、ふるさとの森基金に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千円を繰入れ、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千円、ふるさと大紀応援基金に約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千円積立を行ったことで特定目的基金残高はほぼ横ばいになる。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今後は、地域振興基金において合併後の災害に対する防災体制の格差是正の解消等の事業の基金充当が計画されており、また、それ以外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の基金においてもそれぞれの基金目的に沿った事業への充当などで減少していく見込みとなっている。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財政調整基金は利子分で約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今後も事業の財源調整や合併後の必要に応じた増嵩な財政需要に備え、弾力的な活用と積立を行い、適正な基金残高の維持を図っていく。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減災基金は、基金から生じる利子の積立のみとなっており、残高はほぼ横ばいとなっている。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当面、減債基金の活用はないため現状のまま推移する見込みであるが、基金の残高に応じて、公債費の繰上げ償還も視野に検討していく必要がある。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全国平均・三重県平均・類似団体平均値に近い数値となっているが、今後は施設の老朽化が進むと数値の上昇が見込まれる。</a:t>
          </a:r>
          <a:endParaRPr lang="ja-JP" altLang="ja-JP">
            <a:effectLst/>
          </a:endParaRPr>
        </a:p>
        <a:p>
          <a:r>
            <a:rPr kumimoji="1" lang="ja-JP" altLang="ja-JP" sz="1100">
              <a:solidFill>
                <a:schemeClr val="dk1"/>
              </a:solidFill>
              <a:effectLst/>
              <a:latin typeface="+mn-lt"/>
              <a:ea typeface="+mn-ea"/>
              <a:cs typeface="+mn-cs"/>
            </a:rPr>
            <a:t>公共施設等において、計画的に修繕や改修、または統合縮小を実施し、適切な施設の維持管理に努める。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楕円 80"/>
        <xdr:cNvSpPr/>
      </xdr:nvSpPr>
      <xdr:spPr>
        <a:xfrm>
          <a:off x="4711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141728</xdr:rowOff>
    </xdr:from>
    <xdr:ext cx="405111" cy="259045"/>
    <xdr:sp macro="" textlink="">
      <xdr:nvSpPr>
        <xdr:cNvPr id="82" name="有形固定資産減価償却率該当値テキスト"/>
        <xdr:cNvSpPr txBox="1"/>
      </xdr:nvSpPr>
      <xdr:spPr>
        <a:xfrm>
          <a:off x="4813300" y="588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91863</xdr:rowOff>
    </xdr:from>
    <xdr:to>
      <xdr:col>11</xdr:col>
      <xdr:colOff>187325</xdr:colOff>
      <xdr:row>31</xdr:row>
      <xdr:rowOff>22013</xdr:rowOff>
    </xdr:to>
    <xdr:sp macro="" textlink="">
      <xdr:nvSpPr>
        <xdr:cNvPr id="83" name="楕円 82"/>
        <xdr:cNvSpPr/>
      </xdr:nvSpPr>
      <xdr:spPr>
        <a:xfrm>
          <a:off x="2476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32491</xdr:rowOff>
    </xdr:from>
    <xdr:to>
      <xdr:col>7</xdr:col>
      <xdr:colOff>187325</xdr:colOff>
      <xdr:row>30</xdr:row>
      <xdr:rowOff>134091</xdr:rowOff>
    </xdr:to>
    <xdr:sp macro="" textlink="">
      <xdr:nvSpPr>
        <xdr:cNvPr id="84" name="楕円 83"/>
        <xdr:cNvSpPr/>
      </xdr:nvSpPr>
      <xdr:spPr>
        <a:xfrm>
          <a:off x="17145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83291</xdr:rowOff>
    </xdr:from>
    <xdr:to>
      <xdr:col>11</xdr:col>
      <xdr:colOff>136525</xdr:colOff>
      <xdr:row>30</xdr:row>
      <xdr:rowOff>142663</xdr:rowOff>
    </xdr:to>
    <xdr:cxnSp macro="">
      <xdr:nvCxnSpPr>
        <xdr:cNvPr id="85" name="直線コネクタ 84"/>
        <xdr:cNvCxnSpPr/>
      </xdr:nvCxnSpPr>
      <xdr:spPr>
        <a:xfrm>
          <a:off x="1765300" y="5998316"/>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86"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7"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88"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89"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0" name="n_3main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150618</xdr:rowOff>
    </xdr:from>
    <xdr:ext cx="405111" cy="259045"/>
    <xdr:sp macro="" textlink="">
      <xdr:nvSpPr>
        <xdr:cNvPr id="91" name="n_4mainValue有形固定資産減価償却率"/>
        <xdr:cNvSpPr txBox="1"/>
      </xdr:nvSpPr>
      <xdr:spPr>
        <a:xfrm>
          <a:off x="1562744" y="57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全国平均・三重県平均</a:t>
          </a:r>
          <a:r>
            <a:rPr kumimoji="1" lang="ja-JP" altLang="en-US" sz="1100">
              <a:solidFill>
                <a:schemeClr val="dk1"/>
              </a:solidFill>
              <a:effectLst/>
              <a:latin typeface="+mn-lt"/>
              <a:ea typeface="+mn-ea"/>
              <a:cs typeface="+mn-cs"/>
            </a:rPr>
            <a:t>を下回り、</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回る結果となっているが、今後も新発債の抑制を実施するなど、適切な債務管理に努める。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2" name="直線コネクタ 121"/>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3"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4" name="直線コネクタ 123"/>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6" name="直線コネクタ 12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7"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8" name="フローチャート: 判断 127"/>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29" name="フローチャート: 判断 128"/>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0" name="フローチャート: 判断 129"/>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1" name="フローチャート: 判断 130"/>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2" name="フローチャート: 判断 131"/>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楕円 137"/>
        <xdr:cNvSpPr/>
      </xdr:nvSpPr>
      <xdr:spPr>
        <a:xfrm>
          <a:off x="14744700" y="59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138674</xdr:rowOff>
    </xdr:from>
    <xdr:ext cx="469744" cy="259045"/>
    <xdr:sp macro="" textlink="">
      <xdr:nvSpPr>
        <xdr:cNvPr id="139" name="債務償還比率該当値テキスト"/>
        <xdr:cNvSpPr txBox="1"/>
      </xdr:nvSpPr>
      <xdr:spPr>
        <a:xfrm>
          <a:off x="14846300" y="58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169037</xdr:rowOff>
    </xdr:from>
    <xdr:to>
      <xdr:col>72</xdr:col>
      <xdr:colOff>123825</xdr:colOff>
      <xdr:row>30</xdr:row>
      <xdr:rowOff>99187</xdr:rowOff>
    </xdr:to>
    <xdr:sp macro="" textlink="">
      <xdr:nvSpPr>
        <xdr:cNvPr id="140" name="楕円 139"/>
        <xdr:cNvSpPr/>
      </xdr:nvSpPr>
      <xdr:spPr>
        <a:xfrm>
          <a:off x="14033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39597</xdr:rowOff>
    </xdr:from>
    <xdr:to>
      <xdr:col>76</xdr:col>
      <xdr:colOff>22225</xdr:colOff>
      <xdr:row>30</xdr:row>
      <xdr:rowOff>48387</xdr:rowOff>
    </xdr:to>
    <xdr:cxnSp macro="">
      <xdr:nvCxnSpPr>
        <xdr:cNvPr id="141" name="直線コネクタ 140"/>
        <xdr:cNvCxnSpPr/>
      </xdr:nvCxnSpPr>
      <xdr:spPr>
        <a:xfrm flipV="1">
          <a:off x="14084300" y="5954622"/>
          <a:ext cx="7112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140852</xdr:rowOff>
    </xdr:from>
    <xdr:to>
      <xdr:col>68</xdr:col>
      <xdr:colOff>123825</xdr:colOff>
      <xdr:row>31</xdr:row>
      <xdr:rowOff>71002</xdr:rowOff>
    </xdr:to>
    <xdr:sp macro="" textlink="">
      <xdr:nvSpPr>
        <xdr:cNvPr id="142" name="楕円 141"/>
        <xdr:cNvSpPr/>
      </xdr:nvSpPr>
      <xdr:spPr>
        <a:xfrm>
          <a:off x="13271500" y="60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48387</xdr:rowOff>
    </xdr:from>
    <xdr:to>
      <xdr:col>72</xdr:col>
      <xdr:colOff>73025</xdr:colOff>
      <xdr:row>31</xdr:row>
      <xdr:rowOff>20202</xdr:rowOff>
    </xdr:to>
    <xdr:cxnSp macro="">
      <xdr:nvCxnSpPr>
        <xdr:cNvPr id="143" name="直線コネクタ 142"/>
        <xdr:cNvCxnSpPr/>
      </xdr:nvCxnSpPr>
      <xdr:spPr>
        <a:xfrm flipV="1">
          <a:off x="13322300" y="5963412"/>
          <a:ext cx="762000" cy="1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10114</xdr:rowOff>
    </xdr:from>
    <xdr:to>
      <xdr:col>64</xdr:col>
      <xdr:colOff>123825</xdr:colOff>
      <xdr:row>31</xdr:row>
      <xdr:rowOff>111714</xdr:rowOff>
    </xdr:to>
    <xdr:sp macro="" textlink="">
      <xdr:nvSpPr>
        <xdr:cNvPr id="144" name="楕円 143"/>
        <xdr:cNvSpPr/>
      </xdr:nvSpPr>
      <xdr:spPr>
        <a:xfrm>
          <a:off x="12509500" y="6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20202</xdr:rowOff>
    </xdr:from>
    <xdr:to>
      <xdr:col>68</xdr:col>
      <xdr:colOff>73025</xdr:colOff>
      <xdr:row>31</xdr:row>
      <xdr:rowOff>60914</xdr:rowOff>
    </xdr:to>
    <xdr:cxnSp macro="">
      <xdr:nvCxnSpPr>
        <xdr:cNvPr id="145" name="直線コネクタ 144"/>
        <xdr:cNvCxnSpPr/>
      </xdr:nvCxnSpPr>
      <xdr:spPr>
        <a:xfrm flipV="1">
          <a:off x="12560300" y="6106677"/>
          <a:ext cx="7620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37256</xdr:rowOff>
    </xdr:from>
    <xdr:to>
      <xdr:col>60</xdr:col>
      <xdr:colOff>123825</xdr:colOff>
      <xdr:row>31</xdr:row>
      <xdr:rowOff>138856</xdr:rowOff>
    </xdr:to>
    <xdr:sp macro="" textlink="">
      <xdr:nvSpPr>
        <xdr:cNvPr id="146" name="楕円 145"/>
        <xdr:cNvSpPr/>
      </xdr:nvSpPr>
      <xdr:spPr>
        <a:xfrm>
          <a:off x="11747500" y="61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60914</xdr:rowOff>
    </xdr:from>
    <xdr:to>
      <xdr:col>64</xdr:col>
      <xdr:colOff>73025</xdr:colOff>
      <xdr:row>31</xdr:row>
      <xdr:rowOff>88056</xdr:rowOff>
    </xdr:to>
    <xdr:cxnSp macro="">
      <xdr:nvCxnSpPr>
        <xdr:cNvPr id="147" name="直線コネクタ 146"/>
        <xdr:cNvCxnSpPr/>
      </xdr:nvCxnSpPr>
      <xdr:spPr>
        <a:xfrm flipV="1">
          <a:off x="11798300" y="6147389"/>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48"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49"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0"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1"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115714</xdr:rowOff>
    </xdr:from>
    <xdr:ext cx="469744" cy="259045"/>
    <xdr:sp macro="" textlink="">
      <xdr:nvSpPr>
        <xdr:cNvPr id="152" name="n_1mainValue債務償還比率"/>
        <xdr:cNvSpPr txBox="1"/>
      </xdr:nvSpPr>
      <xdr:spPr>
        <a:xfrm>
          <a:off x="13836727"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62129</xdr:rowOff>
    </xdr:from>
    <xdr:ext cx="469744" cy="259045"/>
    <xdr:sp macro="" textlink="">
      <xdr:nvSpPr>
        <xdr:cNvPr id="153" name="n_2mainValue債務償還比率"/>
        <xdr:cNvSpPr txBox="1"/>
      </xdr:nvSpPr>
      <xdr:spPr>
        <a:xfrm>
          <a:off x="13087427" y="614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102841</xdr:rowOff>
    </xdr:from>
    <xdr:ext cx="469744" cy="259045"/>
    <xdr:sp macro="" textlink="">
      <xdr:nvSpPr>
        <xdr:cNvPr id="154" name="n_3mainValue債務償還比率"/>
        <xdr:cNvSpPr txBox="1"/>
      </xdr:nvSpPr>
      <xdr:spPr>
        <a:xfrm>
          <a:off x="12325427" y="61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129983</xdr:rowOff>
    </xdr:from>
    <xdr:ext cx="469744" cy="259045"/>
    <xdr:sp macro="" textlink="">
      <xdr:nvSpPr>
        <xdr:cNvPr id="155" name="n_4mainValue債務償還比率"/>
        <xdr:cNvSpPr txBox="1"/>
      </xdr:nvSpPr>
      <xdr:spPr>
        <a:xfrm>
          <a:off x="11563427" y="62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105410</xdr:rowOff>
    </xdr:from>
    <xdr:to>
      <xdr:col>10</xdr:col>
      <xdr:colOff>165100</xdr:colOff>
      <xdr:row>38</xdr:row>
      <xdr:rowOff>35560</xdr:rowOff>
    </xdr:to>
    <xdr:sp macro="" textlink="">
      <xdr:nvSpPr>
        <xdr:cNvPr id="75" name="楕円 74"/>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76" name="楕円 75"/>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118110</xdr:rowOff>
    </xdr:from>
    <xdr:to>
      <xdr:col>10</xdr:col>
      <xdr:colOff>114300</xdr:colOff>
      <xdr:row>37</xdr:row>
      <xdr:rowOff>156210</xdr:rowOff>
    </xdr:to>
    <xdr:cxnSp macro="">
      <xdr:nvCxnSpPr>
        <xdr:cNvPr id="77" name="直線コネクタ 76"/>
        <xdr:cNvCxnSpPr/>
      </xdr:nvCxnSpPr>
      <xdr:spPr>
        <a:xfrm>
          <a:off x="1130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78"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9"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0"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1"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2" name="n_3main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3" name="n_4main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7" name="テキスト ボックス 96"/>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9" name="テキスト ボックス 98"/>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1" name="テキスト ボックス 100"/>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3" name="テキスト ボックス 102"/>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5" name="テキスト ボックス 104"/>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7" name="直線コネクタ 106"/>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8"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9" name="直線コネクタ 108"/>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0"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1" name="直線コネクタ 110"/>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2"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3" name="フローチャート: 判断 112"/>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4" name="フローチャート: 判断 113"/>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5" name="フローチャート: 判断 114"/>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6" name="フローチャート: 判断 115"/>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7" name="フローチャート: 判断 116"/>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150260</xdr:rowOff>
    </xdr:from>
    <xdr:to>
      <xdr:col>55</xdr:col>
      <xdr:colOff>50800</xdr:colOff>
      <xdr:row>42</xdr:row>
      <xdr:rowOff>80410</xdr:rowOff>
    </xdr:to>
    <xdr:sp macro="" textlink="">
      <xdr:nvSpPr>
        <xdr:cNvPr id="123" name="楕円 122"/>
        <xdr:cNvSpPr/>
      </xdr:nvSpPr>
      <xdr:spPr>
        <a:xfrm>
          <a:off x="10426700" y="71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4"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151015</xdr:rowOff>
    </xdr:from>
    <xdr:to>
      <xdr:col>41</xdr:col>
      <xdr:colOff>101600</xdr:colOff>
      <xdr:row>42</xdr:row>
      <xdr:rowOff>81165</xdr:rowOff>
    </xdr:to>
    <xdr:sp macro="" textlink="">
      <xdr:nvSpPr>
        <xdr:cNvPr id="125" name="楕円 124"/>
        <xdr:cNvSpPr/>
      </xdr:nvSpPr>
      <xdr:spPr>
        <a:xfrm>
          <a:off x="7810500" y="71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151199</xdr:rowOff>
    </xdr:from>
    <xdr:to>
      <xdr:col>36</xdr:col>
      <xdr:colOff>165100</xdr:colOff>
      <xdr:row>42</xdr:row>
      <xdr:rowOff>81349</xdr:rowOff>
    </xdr:to>
    <xdr:sp macro="" textlink="">
      <xdr:nvSpPr>
        <xdr:cNvPr id="126" name="楕円 125"/>
        <xdr:cNvSpPr/>
      </xdr:nvSpPr>
      <xdr:spPr>
        <a:xfrm>
          <a:off x="6921500" y="71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30365</xdr:rowOff>
    </xdr:from>
    <xdr:to>
      <xdr:col>41</xdr:col>
      <xdr:colOff>50800</xdr:colOff>
      <xdr:row>42</xdr:row>
      <xdr:rowOff>30549</xdr:rowOff>
    </xdr:to>
    <xdr:cxnSp macro="">
      <xdr:nvCxnSpPr>
        <xdr:cNvPr id="127" name="直線コネクタ 126"/>
        <xdr:cNvCxnSpPr/>
      </xdr:nvCxnSpPr>
      <xdr:spPr>
        <a:xfrm flipV="1">
          <a:off x="6972300" y="723126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28"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9"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0"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31"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72292</xdr:rowOff>
    </xdr:from>
    <xdr:ext cx="534377" cy="259045"/>
    <xdr:sp macro="" textlink="">
      <xdr:nvSpPr>
        <xdr:cNvPr id="132" name="n_3mainValue【道路】&#10;一人当たり延長"/>
        <xdr:cNvSpPr txBox="1"/>
      </xdr:nvSpPr>
      <xdr:spPr>
        <a:xfrm>
          <a:off x="7594111" y="72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97876</xdr:rowOff>
    </xdr:from>
    <xdr:ext cx="534377" cy="259045"/>
    <xdr:sp macro="" textlink="">
      <xdr:nvSpPr>
        <xdr:cNvPr id="133" name="n_4mainValue【道路】&#10;一人当たり延長"/>
        <xdr:cNvSpPr txBox="1"/>
      </xdr:nvSpPr>
      <xdr:spPr>
        <a:xfrm>
          <a:off x="6705111" y="69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59" name="直線コネクタ 158"/>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0"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1" name="直線コネクタ 160"/>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62"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63" name="直線コネクタ 162"/>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64"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5" name="フローチャート: 判断 164"/>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6" name="フローチャート: 判断 165"/>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7" name="フローチャート: 判断 166"/>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68" name="フローチャート: 判断 167"/>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9" name="フローチャート: 判断 168"/>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5" name="楕円 174"/>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該当値テキスト"/>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107587</xdr:rowOff>
    </xdr:from>
    <xdr:to>
      <xdr:col>10</xdr:col>
      <xdr:colOff>165100</xdr:colOff>
      <xdr:row>61</xdr:row>
      <xdr:rowOff>37737</xdr:rowOff>
    </xdr:to>
    <xdr:sp macro="" textlink="">
      <xdr:nvSpPr>
        <xdr:cNvPr id="177" name="楕円 176"/>
        <xdr:cNvSpPr/>
      </xdr:nvSpPr>
      <xdr:spPr>
        <a:xfrm>
          <a:off x="196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8" name="楕円 177"/>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158387</xdr:rowOff>
    </xdr:to>
    <xdr:cxnSp macro="">
      <xdr:nvCxnSpPr>
        <xdr:cNvPr id="179" name="直線コネクタ 178"/>
        <xdr:cNvCxnSpPr/>
      </xdr:nvCxnSpPr>
      <xdr:spPr>
        <a:xfrm>
          <a:off x="1130300" y="10425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80"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81"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82"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83"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84" name="n_3main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185" name="n_4main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9" name="テキスト ボックス 19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07" name="直線コネクタ 206"/>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08"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09" name="直線コネクタ 208"/>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10"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11" name="直線コネクタ 210"/>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12"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13" name="フローチャート: 判断 212"/>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14" name="フローチャート: 判断 213"/>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15" name="フローチャート: 判断 214"/>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16" name="フローチャート: 判断 215"/>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17" name="フローチャート: 判断 216"/>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92301</xdr:rowOff>
    </xdr:from>
    <xdr:to>
      <xdr:col>55</xdr:col>
      <xdr:colOff>50800</xdr:colOff>
      <xdr:row>62</xdr:row>
      <xdr:rowOff>22451</xdr:rowOff>
    </xdr:to>
    <xdr:sp macro="" textlink="">
      <xdr:nvSpPr>
        <xdr:cNvPr id="223" name="楕円 222"/>
        <xdr:cNvSpPr/>
      </xdr:nvSpPr>
      <xdr:spPr>
        <a:xfrm>
          <a:off x="10426700" y="10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115178</xdr:rowOff>
    </xdr:from>
    <xdr:ext cx="599010" cy="259045"/>
    <xdr:sp macro="" textlink="">
      <xdr:nvSpPr>
        <xdr:cNvPr id="224" name="【橋りょう・トンネル】&#10;一人当たり有形固定資産（償却資産）額該当値テキスト"/>
        <xdr:cNvSpPr txBox="1"/>
      </xdr:nvSpPr>
      <xdr:spPr>
        <a:xfrm>
          <a:off x="10515600" y="1040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126317</xdr:rowOff>
    </xdr:from>
    <xdr:to>
      <xdr:col>41</xdr:col>
      <xdr:colOff>101600</xdr:colOff>
      <xdr:row>62</xdr:row>
      <xdr:rowOff>56467</xdr:rowOff>
    </xdr:to>
    <xdr:sp macro="" textlink="">
      <xdr:nvSpPr>
        <xdr:cNvPr id="225" name="楕円 224"/>
        <xdr:cNvSpPr/>
      </xdr:nvSpPr>
      <xdr:spPr>
        <a:xfrm>
          <a:off x="7810500" y="105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136672</xdr:rowOff>
    </xdr:from>
    <xdr:to>
      <xdr:col>36</xdr:col>
      <xdr:colOff>165100</xdr:colOff>
      <xdr:row>62</xdr:row>
      <xdr:rowOff>66822</xdr:rowOff>
    </xdr:to>
    <xdr:sp macro="" textlink="">
      <xdr:nvSpPr>
        <xdr:cNvPr id="226" name="楕円 225"/>
        <xdr:cNvSpPr/>
      </xdr:nvSpPr>
      <xdr:spPr>
        <a:xfrm>
          <a:off x="6921500" y="105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5667</xdr:rowOff>
    </xdr:from>
    <xdr:to>
      <xdr:col>41</xdr:col>
      <xdr:colOff>50800</xdr:colOff>
      <xdr:row>62</xdr:row>
      <xdr:rowOff>16022</xdr:rowOff>
    </xdr:to>
    <xdr:cxnSp macro="">
      <xdr:nvCxnSpPr>
        <xdr:cNvPr id="227" name="直線コネクタ 226"/>
        <xdr:cNvCxnSpPr/>
      </xdr:nvCxnSpPr>
      <xdr:spPr>
        <a:xfrm flipV="1">
          <a:off x="6972300" y="10635567"/>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28"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29"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30"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31"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72994</xdr:rowOff>
    </xdr:from>
    <xdr:ext cx="599010" cy="259045"/>
    <xdr:sp macro="" textlink="">
      <xdr:nvSpPr>
        <xdr:cNvPr id="232" name="n_3mainValue【橋りょう・トンネル】&#10;一人当たり有形固定資産（償却資産）額"/>
        <xdr:cNvSpPr txBox="1"/>
      </xdr:nvSpPr>
      <xdr:spPr>
        <a:xfrm>
          <a:off x="7561795" y="1035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83349</xdr:rowOff>
    </xdr:from>
    <xdr:ext cx="599010" cy="259045"/>
    <xdr:sp macro="" textlink="">
      <xdr:nvSpPr>
        <xdr:cNvPr id="233" name="n_4mainValue【橋りょう・トンネル】&#10;一人当たり有形固定資産（償却資産）額"/>
        <xdr:cNvSpPr txBox="1"/>
      </xdr:nvSpPr>
      <xdr:spPr>
        <a:xfrm>
          <a:off x="6672795" y="103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59" name="直線コネクタ 258"/>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1" name="直線コネクタ 26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62"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63" name="直線コネクタ 262"/>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64"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65" name="フローチャート: 判断 264"/>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66" name="フローチャート: 判断 265"/>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67" name="フローチャート: 判断 266"/>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68" name="フローチャート: 判断 267"/>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69" name="フローチャート: 判断 268"/>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50981</xdr:rowOff>
    </xdr:from>
    <xdr:to>
      <xdr:col>24</xdr:col>
      <xdr:colOff>114300</xdr:colOff>
      <xdr:row>85</xdr:row>
      <xdr:rowOff>152581</xdr:rowOff>
    </xdr:to>
    <xdr:sp macro="" textlink="">
      <xdr:nvSpPr>
        <xdr:cNvPr id="275" name="楕円 274"/>
        <xdr:cNvSpPr/>
      </xdr:nvSpPr>
      <xdr:spPr>
        <a:xfrm>
          <a:off x="4584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29408</xdr:rowOff>
    </xdr:from>
    <xdr:ext cx="405111" cy="259045"/>
    <xdr:sp macro="" textlink="">
      <xdr:nvSpPr>
        <xdr:cNvPr id="276" name="【公営住宅】&#10;有形固定資産減価償却率該当値テキスト"/>
        <xdr:cNvSpPr txBox="1"/>
      </xdr:nvSpPr>
      <xdr:spPr>
        <a:xfrm>
          <a:off x="4673600"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166914</xdr:rowOff>
    </xdr:from>
    <xdr:to>
      <xdr:col>10</xdr:col>
      <xdr:colOff>165100</xdr:colOff>
      <xdr:row>85</xdr:row>
      <xdr:rowOff>97064</xdr:rowOff>
    </xdr:to>
    <xdr:sp macro="" textlink="">
      <xdr:nvSpPr>
        <xdr:cNvPr id="277" name="楕円 276"/>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126093</xdr:rowOff>
    </xdr:from>
    <xdr:to>
      <xdr:col>6</xdr:col>
      <xdr:colOff>38100</xdr:colOff>
      <xdr:row>85</xdr:row>
      <xdr:rowOff>56243</xdr:rowOff>
    </xdr:to>
    <xdr:sp macro="" textlink="">
      <xdr:nvSpPr>
        <xdr:cNvPr id="278" name="楕円 277"/>
        <xdr:cNvSpPr/>
      </xdr:nvSpPr>
      <xdr:spPr>
        <a:xfrm>
          <a:off x="107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5443</xdr:rowOff>
    </xdr:from>
    <xdr:to>
      <xdr:col>10</xdr:col>
      <xdr:colOff>114300</xdr:colOff>
      <xdr:row>85</xdr:row>
      <xdr:rowOff>46264</xdr:rowOff>
    </xdr:to>
    <xdr:cxnSp macro="">
      <xdr:nvCxnSpPr>
        <xdr:cNvPr id="279" name="直線コネクタ 278"/>
        <xdr:cNvCxnSpPr/>
      </xdr:nvCxnSpPr>
      <xdr:spPr>
        <a:xfrm>
          <a:off x="1130300" y="145786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80"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81"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82"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83"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284" name="n_3mainValue【公営住宅】&#10;有形固定資産減価償却率"/>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72770</xdr:rowOff>
    </xdr:from>
    <xdr:ext cx="405111" cy="259045"/>
    <xdr:sp macro="" textlink="">
      <xdr:nvSpPr>
        <xdr:cNvPr id="285" name="n_4mainValue【公営住宅】&#10;有形固定資産減価償却率"/>
        <xdr:cNvSpPr txBox="1"/>
      </xdr:nvSpPr>
      <xdr:spPr>
        <a:xfrm>
          <a:off x="927744" y="14303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6" name="直線コネクタ 29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7" name="テキスト ボックス 29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8" name="直線コネクタ 29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9" name="テキスト ボックス 29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0" name="直線コネクタ 29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1" name="テキスト ボックス 30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2" name="直線コネクタ 30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3" name="テキスト ボックス 30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07" name="直線コネクタ 306"/>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08"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09" name="直線コネクタ 308"/>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10"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11" name="直線コネクタ 310"/>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12"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13" name="フローチャート: 判断 312"/>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14" name="フローチャート: 判断 313"/>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15" name="フローチャート: 判断 314"/>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16" name="フローチャート: 判断 315"/>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17" name="フローチャート: 判断 316"/>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133009</xdr:rowOff>
    </xdr:from>
    <xdr:to>
      <xdr:col>55</xdr:col>
      <xdr:colOff>50800</xdr:colOff>
      <xdr:row>86</xdr:row>
      <xdr:rowOff>63159</xdr:rowOff>
    </xdr:to>
    <xdr:sp macro="" textlink="">
      <xdr:nvSpPr>
        <xdr:cNvPr id="323" name="楕円 322"/>
        <xdr:cNvSpPr/>
      </xdr:nvSpPr>
      <xdr:spPr>
        <a:xfrm>
          <a:off x="10426700" y="147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24"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138176</xdr:rowOff>
    </xdr:from>
    <xdr:to>
      <xdr:col>41</xdr:col>
      <xdr:colOff>101600</xdr:colOff>
      <xdr:row>86</xdr:row>
      <xdr:rowOff>68326</xdr:rowOff>
    </xdr:to>
    <xdr:sp macro="" textlink="">
      <xdr:nvSpPr>
        <xdr:cNvPr id="325" name="楕円 324"/>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138816</xdr:rowOff>
    </xdr:from>
    <xdr:to>
      <xdr:col>36</xdr:col>
      <xdr:colOff>165100</xdr:colOff>
      <xdr:row>86</xdr:row>
      <xdr:rowOff>68966</xdr:rowOff>
    </xdr:to>
    <xdr:sp macro="" textlink="">
      <xdr:nvSpPr>
        <xdr:cNvPr id="326" name="楕円 325"/>
        <xdr:cNvSpPr/>
      </xdr:nvSpPr>
      <xdr:spPr>
        <a:xfrm>
          <a:off x="6921500" y="147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17526</xdr:rowOff>
    </xdr:from>
    <xdr:to>
      <xdr:col>41</xdr:col>
      <xdr:colOff>50800</xdr:colOff>
      <xdr:row>86</xdr:row>
      <xdr:rowOff>18166</xdr:rowOff>
    </xdr:to>
    <xdr:cxnSp macro="">
      <xdr:nvCxnSpPr>
        <xdr:cNvPr id="327" name="直線コネクタ 326"/>
        <xdr:cNvCxnSpPr/>
      </xdr:nvCxnSpPr>
      <xdr:spPr>
        <a:xfrm flipV="1">
          <a:off x="6972300" y="1476222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2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2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3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3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32" name="n_3mainValue【公営住宅】&#10;一人当たり面積"/>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60093</xdr:rowOff>
    </xdr:from>
    <xdr:ext cx="469744" cy="259045"/>
    <xdr:sp macro="" textlink="">
      <xdr:nvSpPr>
        <xdr:cNvPr id="333" name="n_4mainValue【公営住宅】&#10;一人当たり面積"/>
        <xdr:cNvSpPr txBox="1"/>
      </xdr:nvSpPr>
      <xdr:spPr>
        <a:xfrm>
          <a:off x="6737427" y="1480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4" name="テキスト ボックス 34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6" name="テキスト ボックス 34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6" name="テキスト ボックス 35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359" name="直線コネクタ 358"/>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60"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61" name="直線コネクタ 360"/>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362" name="【港湾・漁港】&#10;有形固定資産減価償却率最大値テキスト"/>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363" name="直線コネクタ 362"/>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29953</xdr:rowOff>
    </xdr:from>
    <xdr:ext cx="405111" cy="259045"/>
    <xdr:sp macro="" textlink="">
      <xdr:nvSpPr>
        <xdr:cNvPr id="364" name="【港湾・漁港】&#10;有形固定資産減価償却率平均値テキスト"/>
        <xdr:cNvSpPr txBox="1"/>
      </xdr:nvSpPr>
      <xdr:spPr>
        <a:xfrm>
          <a:off x="4673600" y="1786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65" name="フローチャート: 判断 364"/>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66" name="フローチャート: 判断 365"/>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367" name="フローチャート: 判断 366"/>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68" name="フローチャート: 判断 367"/>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69" name="フローチャート: 判断 368"/>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156029</xdr:rowOff>
    </xdr:from>
    <xdr:to>
      <xdr:col>24</xdr:col>
      <xdr:colOff>114300</xdr:colOff>
      <xdr:row>100</xdr:row>
      <xdr:rowOff>86179</xdr:rowOff>
    </xdr:to>
    <xdr:sp macro="" textlink="">
      <xdr:nvSpPr>
        <xdr:cNvPr id="375" name="楕円 374"/>
        <xdr:cNvSpPr/>
      </xdr:nvSpPr>
      <xdr:spPr>
        <a:xfrm>
          <a:off x="45847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109056</xdr:rowOff>
    </xdr:from>
    <xdr:ext cx="340478" cy="259045"/>
    <xdr:sp macro="" textlink="">
      <xdr:nvSpPr>
        <xdr:cNvPr id="376" name="【港湾・漁港】&#10;有形固定資産減価償却率該当値テキスト"/>
        <xdr:cNvSpPr txBox="1"/>
      </xdr:nvSpPr>
      <xdr:spPr>
        <a:xfrm>
          <a:off x="4673600" y="17082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47189</xdr:rowOff>
    </xdr:from>
    <xdr:ext cx="405111" cy="259045"/>
    <xdr:sp macro="" textlink="">
      <xdr:nvSpPr>
        <xdr:cNvPr id="377" name="n_1aveValue【港湾・漁港】&#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378" name="n_2aveValue【港湾・漁港】&#10;有形固定資産減価償却率"/>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379" name="n_3aveValue【港湾・漁港】&#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380" name="n_4aveValue【港湾・漁港】&#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1" name="直線コネクタ 39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2" name="テキスト ボックス 39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4" name="テキスト ボックス 393"/>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5" name="直線コネクタ 39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396" name="テキスト ボックス 395"/>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98" name="テキスト ボックス 397"/>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00" name="直線コネクタ 399"/>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01" name="【港湾・漁港】&#10;一人当たり有形固定資産（償却資産）額最小値テキスト"/>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02" name="直線コネクタ 401"/>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03" name="【港湾・漁港】&#10;一人当たり有形固定資産（償却資産）額最大値テキスト"/>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04" name="直線コネクタ 403"/>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56599</xdr:rowOff>
    </xdr:from>
    <xdr:ext cx="599010" cy="259045"/>
    <xdr:sp macro="" textlink="">
      <xdr:nvSpPr>
        <xdr:cNvPr id="405" name="【港湾・漁港】&#10;一人当たり有形固定資産（償却資産）額平均値テキスト"/>
        <xdr:cNvSpPr txBox="1"/>
      </xdr:nvSpPr>
      <xdr:spPr>
        <a:xfrm>
          <a:off x="10515600" y="18230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06" name="フローチャート: 判断 405"/>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07" name="フローチャート: 判断 406"/>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08" name="フローチャート: 判断 407"/>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09" name="フローチャート: 判断 408"/>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10" name="フローチャート: 判断 409"/>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67309</xdr:rowOff>
    </xdr:from>
    <xdr:to>
      <xdr:col>55</xdr:col>
      <xdr:colOff>50800</xdr:colOff>
      <xdr:row>107</xdr:row>
      <xdr:rowOff>168909</xdr:rowOff>
    </xdr:to>
    <xdr:sp macro="" textlink="">
      <xdr:nvSpPr>
        <xdr:cNvPr id="416" name="楕円 415"/>
        <xdr:cNvSpPr/>
      </xdr:nvSpPr>
      <xdr:spPr>
        <a:xfrm>
          <a:off x="10426700" y="18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12148</xdr:rowOff>
    </xdr:from>
    <xdr:ext cx="599010" cy="259045"/>
    <xdr:sp macro="" textlink="">
      <xdr:nvSpPr>
        <xdr:cNvPr id="417" name="【港湾・漁港】&#10;一人当たり有形固定資産（償却資産）額該当値テキスト"/>
        <xdr:cNvSpPr txBox="1"/>
      </xdr:nvSpPr>
      <xdr:spPr>
        <a:xfrm>
          <a:off x="10515600" y="1835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149773</xdr:rowOff>
    </xdr:from>
    <xdr:ext cx="599010" cy="259045"/>
    <xdr:sp macro="" textlink="">
      <xdr:nvSpPr>
        <xdr:cNvPr id="418" name="n_1aveValue【港湾・漁港】&#10;一人当たり有形固定資産（償却資産）額"/>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419" name="n_2aveValue【港湾・漁港】&#10;一人当たり有形固定資産（償却資産）額"/>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20" name="n_3aveValue【港湾・漁港】&#10;一人当たり有形固定資産（償却資産）額"/>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421" name="n_4aveValue【港湾・漁港】&#10;一人当たり有形固定資産（償却資産）額"/>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2" name="テキスト ボックス 43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3" name="直線コネクタ 4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4" name="テキスト ボックス 43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5" name="直線コネクタ 4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6" name="テキスト ボックス 4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7" name="直線コネクタ 4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8" name="テキスト ボックス 4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9" name="直線コネクタ 4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0" name="テキスト ボックス 4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1" name="直線コネクタ 4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2" name="テキスト ボックス 4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3" name="直線コネクタ 4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4" name="テキスト ボックス 44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47" name="直線コネクタ 44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9" name="直線コネクタ 44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5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51" name="直線コネクタ 45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5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53" name="フローチャート: 判断 45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54" name="フローチャート: 判断 45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55" name="フローチャート: 判断 45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56" name="フローチャート: 判断 45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57" name="フローチャート: 判断 45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xdr:rowOff>
    </xdr:from>
    <xdr:to>
      <xdr:col>85</xdr:col>
      <xdr:colOff>177800</xdr:colOff>
      <xdr:row>39</xdr:row>
      <xdr:rowOff>113937</xdr:rowOff>
    </xdr:to>
    <xdr:sp macro="" textlink="">
      <xdr:nvSpPr>
        <xdr:cNvPr id="463" name="楕円 462"/>
        <xdr:cNvSpPr/>
      </xdr:nvSpPr>
      <xdr:spPr>
        <a:xfrm>
          <a:off x="16268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162214</xdr:rowOff>
    </xdr:from>
    <xdr:ext cx="405111" cy="259045"/>
    <xdr:sp macro="" textlink="">
      <xdr:nvSpPr>
        <xdr:cNvPr id="464" name="【認定こども園・幼稚園・保育所】&#10;有形固定資産減価償却率該当値テキスト"/>
        <xdr:cNvSpPr txBox="1"/>
      </xdr:nvSpPr>
      <xdr:spPr>
        <a:xfrm>
          <a:off x="16357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53158</xdr:rowOff>
    </xdr:from>
    <xdr:to>
      <xdr:col>72</xdr:col>
      <xdr:colOff>38100</xdr:colOff>
      <xdr:row>36</xdr:row>
      <xdr:rowOff>154758</xdr:rowOff>
    </xdr:to>
    <xdr:sp macro="" textlink="">
      <xdr:nvSpPr>
        <xdr:cNvPr id="465" name="楕円 464"/>
        <xdr:cNvSpPr/>
      </xdr:nvSpPr>
      <xdr:spPr>
        <a:xfrm>
          <a:off x="13652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12337</xdr:rowOff>
    </xdr:from>
    <xdr:to>
      <xdr:col>67</xdr:col>
      <xdr:colOff>101600</xdr:colOff>
      <xdr:row>36</xdr:row>
      <xdr:rowOff>113937</xdr:rowOff>
    </xdr:to>
    <xdr:sp macro="" textlink="">
      <xdr:nvSpPr>
        <xdr:cNvPr id="466" name="楕円 465"/>
        <xdr:cNvSpPr/>
      </xdr:nvSpPr>
      <xdr:spPr>
        <a:xfrm>
          <a:off x="12763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63137</xdr:rowOff>
    </xdr:from>
    <xdr:to>
      <xdr:col>71</xdr:col>
      <xdr:colOff>177800</xdr:colOff>
      <xdr:row>36</xdr:row>
      <xdr:rowOff>103958</xdr:rowOff>
    </xdr:to>
    <xdr:cxnSp macro="">
      <xdr:nvCxnSpPr>
        <xdr:cNvPr id="467" name="直線コネクタ 466"/>
        <xdr:cNvCxnSpPr/>
      </xdr:nvCxnSpPr>
      <xdr:spPr>
        <a:xfrm>
          <a:off x="12814300" y="62353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68"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69"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70"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71"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472" name="n_3mainValue【認定こども園・幼稚園・保育所】&#10;有形固定資産減価償却率"/>
        <xdr:cNvSpPr txBox="1"/>
      </xdr:nvSpPr>
      <xdr:spPr>
        <a:xfrm>
          <a:off x="13500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130464</xdr:rowOff>
    </xdr:from>
    <xdr:ext cx="405111" cy="259045"/>
    <xdr:sp macro="" textlink="">
      <xdr:nvSpPr>
        <xdr:cNvPr id="473" name="n_4mainValue【認定こども園・幼稚園・保育所】&#10;有形固定資産減価償却率"/>
        <xdr:cNvSpPr txBox="1"/>
      </xdr:nvSpPr>
      <xdr:spPr>
        <a:xfrm>
          <a:off x="12611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5" name="テキスト ボックス 48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7" name="テキスト ボックス 48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9" name="テキスト ボックス 48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1" name="テキスト ボックス 49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3" name="テキスト ボックス 49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5" name="テキスト ボックス 49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7" name="テキスト ボックス 4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99" name="直線コネクタ 498"/>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00"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01" name="直線コネクタ 500"/>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02"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03" name="直線コネクタ 502"/>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04"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05" name="フローチャート: 判断 504"/>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06" name="フローチャート: 判断 505"/>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07" name="フローチャート: 判断 506"/>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08" name="フローチャート: 判断 507"/>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09" name="フローチャート: 判断 508"/>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72753</xdr:rowOff>
    </xdr:from>
    <xdr:to>
      <xdr:col>116</xdr:col>
      <xdr:colOff>114300</xdr:colOff>
      <xdr:row>36</xdr:row>
      <xdr:rowOff>2903</xdr:rowOff>
    </xdr:to>
    <xdr:sp macro="" textlink="">
      <xdr:nvSpPr>
        <xdr:cNvPr id="515" name="楕円 514"/>
        <xdr:cNvSpPr/>
      </xdr:nvSpPr>
      <xdr:spPr>
        <a:xfrm>
          <a:off x="22110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95630</xdr:rowOff>
    </xdr:from>
    <xdr:ext cx="469744" cy="259045"/>
    <xdr:sp macro="" textlink="">
      <xdr:nvSpPr>
        <xdr:cNvPr id="516" name="【認定こども園・幼稚園・保育所】&#10;一人当たり面積該当値テキスト"/>
        <xdr:cNvSpPr txBox="1"/>
      </xdr:nvSpPr>
      <xdr:spPr>
        <a:xfrm>
          <a:off x="22199600"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80917</xdr:rowOff>
    </xdr:from>
    <xdr:to>
      <xdr:col>102</xdr:col>
      <xdr:colOff>165100</xdr:colOff>
      <xdr:row>38</xdr:row>
      <xdr:rowOff>11068</xdr:rowOff>
    </xdr:to>
    <xdr:sp macro="" textlink="">
      <xdr:nvSpPr>
        <xdr:cNvPr id="517" name="楕円 516"/>
        <xdr:cNvSpPr/>
      </xdr:nvSpPr>
      <xdr:spPr>
        <a:xfrm>
          <a:off x="19494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18" name="楕円 517"/>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131717</xdr:rowOff>
    </xdr:from>
    <xdr:to>
      <xdr:col>102</xdr:col>
      <xdr:colOff>114300</xdr:colOff>
      <xdr:row>37</xdr:row>
      <xdr:rowOff>156210</xdr:rowOff>
    </xdr:to>
    <xdr:cxnSp macro="">
      <xdr:nvCxnSpPr>
        <xdr:cNvPr id="519" name="直線コネクタ 518"/>
        <xdr:cNvCxnSpPr/>
      </xdr:nvCxnSpPr>
      <xdr:spPr>
        <a:xfrm flipV="1">
          <a:off x="18656300" y="647536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20"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21"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22"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23" name="n_4aveValue【認定こども園・幼稚園・保育所】&#10;一人当たり面積"/>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27594</xdr:rowOff>
    </xdr:from>
    <xdr:ext cx="469744" cy="259045"/>
    <xdr:sp macro="" textlink="">
      <xdr:nvSpPr>
        <xdr:cNvPr id="524" name="n_3mainValue【認定こども園・幼稚園・保育所】&#10;一人当たり面積"/>
        <xdr:cNvSpPr txBox="1"/>
      </xdr:nvSpPr>
      <xdr:spPr>
        <a:xfrm>
          <a:off x="19310427" y="61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25" name="n_4mainValue【認定こども園・幼稚園・保育所】&#10;一人当たり面積"/>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6" name="テキスト ボックス 53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8" name="テキスト ボックス 53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8" name="テキスト ボックス 54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51" name="直線コネクタ 550"/>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52"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53" name="直線コネクタ 552"/>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5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55" name="直線コネクタ 55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56"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57" name="フローチャート: 判断 556"/>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58" name="フローチャート: 判断 557"/>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59" name="フローチャート: 判断 558"/>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60" name="フローチャート: 判断 55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61" name="フローチャート: 判断 56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53703</xdr:rowOff>
    </xdr:from>
    <xdr:to>
      <xdr:col>85</xdr:col>
      <xdr:colOff>177800</xdr:colOff>
      <xdr:row>62</xdr:row>
      <xdr:rowOff>155303</xdr:rowOff>
    </xdr:to>
    <xdr:sp macro="" textlink="">
      <xdr:nvSpPr>
        <xdr:cNvPr id="567" name="楕円 566"/>
        <xdr:cNvSpPr/>
      </xdr:nvSpPr>
      <xdr:spPr>
        <a:xfrm>
          <a:off x="16268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32130</xdr:rowOff>
    </xdr:from>
    <xdr:ext cx="405111" cy="259045"/>
    <xdr:sp macro="" textlink="">
      <xdr:nvSpPr>
        <xdr:cNvPr id="568" name="【学校施設】&#10;有形固定資産減価償却率該当値テキスト"/>
        <xdr:cNvSpPr txBox="1"/>
      </xdr:nvSpPr>
      <xdr:spPr>
        <a:xfrm>
          <a:off x="163576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169635</xdr:rowOff>
    </xdr:from>
    <xdr:to>
      <xdr:col>72</xdr:col>
      <xdr:colOff>38100</xdr:colOff>
      <xdr:row>62</xdr:row>
      <xdr:rowOff>99785</xdr:rowOff>
    </xdr:to>
    <xdr:sp macro="" textlink="">
      <xdr:nvSpPr>
        <xdr:cNvPr id="569" name="楕円 568"/>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158206</xdr:rowOff>
    </xdr:from>
    <xdr:to>
      <xdr:col>67</xdr:col>
      <xdr:colOff>101600</xdr:colOff>
      <xdr:row>62</xdr:row>
      <xdr:rowOff>88356</xdr:rowOff>
    </xdr:to>
    <xdr:sp macro="" textlink="">
      <xdr:nvSpPr>
        <xdr:cNvPr id="570" name="楕円 569"/>
        <xdr:cNvSpPr/>
      </xdr:nvSpPr>
      <xdr:spPr>
        <a:xfrm>
          <a:off x="12763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37556</xdr:rowOff>
    </xdr:from>
    <xdr:to>
      <xdr:col>71</xdr:col>
      <xdr:colOff>177800</xdr:colOff>
      <xdr:row>62</xdr:row>
      <xdr:rowOff>48985</xdr:rowOff>
    </xdr:to>
    <xdr:cxnSp macro="">
      <xdr:nvCxnSpPr>
        <xdr:cNvPr id="571" name="直線コネクタ 570"/>
        <xdr:cNvCxnSpPr/>
      </xdr:nvCxnSpPr>
      <xdr:spPr>
        <a:xfrm>
          <a:off x="12814300" y="1066745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72"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73"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74"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75"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576" name="n_3mainValue【学校施設】&#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79483</xdr:rowOff>
    </xdr:from>
    <xdr:ext cx="405111" cy="259045"/>
    <xdr:sp macro="" textlink="">
      <xdr:nvSpPr>
        <xdr:cNvPr id="577" name="n_4mainValue【学校施設】&#10;有形固定資産減価償却率"/>
        <xdr:cNvSpPr txBox="1"/>
      </xdr:nvSpPr>
      <xdr:spPr>
        <a:xfrm>
          <a:off x="12611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91" name="テキスト ボックス 590"/>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3" name="テキスト ボックス 59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95" name="テキスト ボックス 59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7" name="テキスト ボックス 59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9" name="テキスト ボックス 5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01" name="直線コネクタ 600"/>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02"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03" name="直線コネクタ 602"/>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04"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05" name="直線コネクタ 604"/>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606"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07" name="フローチャート: 判断 606"/>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08" name="フローチャート: 判断 607"/>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9" name="フローチャート: 判断 608"/>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10" name="フローチャート: 判断 609"/>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11" name="フローチャート: 判断 610"/>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20485</xdr:rowOff>
    </xdr:from>
    <xdr:to>
      <xdr:col>116</xdr:col>
      <xdr:colOff>114300</xdr:colOff>
      <xdr:row>63</xdr:row>
      <xdr:rowOff>122085</xdr:rowOff>
    </xdr:to>
    <xdr:sp macro="" textlink="">
      <xdr:nvSpPr>
        <xdr:cNvPr id="617" name="楕円 616"/>
        <xdr:cNvSpPr/>
      </xdr:nvSpPr>
      <xdr:spPr>
        <a:xfrm>
          <a:off x="22110700" y="10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43362</xdr:rowOff>
    </xdr:from>
    <xdr:ext cx="469744" cy="259045"/>
    <xdr:sp macro="" textlink="">
      <xdr:nvSpPr>
        <xdr:cNvPr id="618" name="【学校施設】&#10;一人当たり面積該当値テキスト"/>
        <xdr:cNvSpPr txBox="1"/>
      </xdr:nvSpPr>
      <xdr:spPr>
        <a:xfrm>
          <a:off x="22199600" y="1067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86931</xdr:rowOff>
    </xdr:from>
    <xdr:to>
      <xdr:col>102</xdr:col>
      <xdr:colOff>165100</xdr:colOff>
      <xdr:row>64</xdr:row>
      <xdr:rowOff>17081</xdr:rowOff>
    </xdr:to>
    <xdr:sp macro="" textlink="">
      <xdr:nvSpPr>
        <xdr:cNvPr id="619" name="楕円 618"/>
        <xdr:cNvSpPr/>
      </xdr:nvSpPr>
      <xdr:spPr>
        <a:xfrm>
          <a:off x="19494500" y="108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90322</xdr:rowOff>
    </xdr:from>
    <xdr:to>
      <xdr:col>98</xdr:col>
      <xdr:colOff>38100</xdr:colOff>
      <xdr:row>64</xdr:row>
      <xdr:rowOff>20472</xdr:rowOff>
    </xdr:to>
    <xdr:sp macro="" textlink="">
      <xdr:nvSpPr>
        <xdr:cNvPr id="620" name="楕円 619"/>
        <xdr:cNvSpPr/>
      </xdr:nvSpPr>
      <xdr:spPr>
        <a:xfrm>
          <a:off x="18605500" y="108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137731</xdr:rowOff>
    </xdr:from>
    <xdr:to>
      <xdr:col>102</xdr:col>
      <xdr:colOff>114300</xdr:colOff>
      <xdr:row>63</xdr:row>
      <xdr:rowOff>141122</xdr:rowOff>
    </xdr:to>
    <xdr:cxnSp macro="">
      <xdr:nvCxnSpPr>
        <xdr:cNvPr id="621" name="直線コネクタ 620"/>
        <xdr:cNvCxnSpPr/>
      </xdr:nvCxnSpPr>
      <xdr:spPr>
        <a:xfrm flipV="1">
          <a:off x="18656300" y="10939081"/>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22"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23"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4"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5"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33608</xdr:rowOff>
    </xdr:from>
    <xdr:ext cx="469744" cy="259045"/>
    <xdr:sp macro="" textlink="">
      <xdr:nvSpPr>
        <xdr:cNvPr id="626" name="n_3mainValue【学校施設】&#10;一人当たり面積"/>
        <xdr:cNvSpPr txBox="1"/>
      </xdr:nvSpPr>
      <xdr:spPr>
        <a:xfrm>
          <a:off x="19310427" y="1066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36999</xdr:rowOff>
    </xdr:from>
    <xdr:ext cx="469744" cy="259045"/>
    <xdr:sp macro="" textlink="">
      <xdr:nvSpPr>
        <xdr:cNvPr id="627" name="n_4mainValue【学校施設】&#10;一人当たり面積"/>
        <xdr:cNvSpPr txBox="1"/>
      </xdr:nvSpPr>
      <xdr:spPr>
        <a:xfrm>
          <a:off x="18421427" y="106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2" name="直線コネクタ 651"/>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4" name="直線コネクタ 6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5"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6" name="直線コネクタ 655"/>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57" name="【児童館】&#10;有形固定資産減価償却率平均値テキスト"/>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8" name="フローチャート: 判断 657"/>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9" name="フローチャート: 判断 658"/>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60" name="フローチャート: 判断 659"/>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2" name="フローチャート: 判断 661"/>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2539</xdr:rowOff>
    </xdr:from>
    <xdr:to>
      <xdr:col>85</xdr:col>
      <xdr:colOff>177800</xdr:colOff>
      <xdr:row>86</xdr:row>
      <xdr:rowOff>104139</xdr:rowOff>
    </xdr:to>
    <xdr:sp macro="" textlink="">
      <xdr:nvSpPr>
        <xdr:cNvPr id="668" name="楕円 667"/>
        <xdr:cNvSpPr/>
      </xdr:nvSpPr>
      <xdr:spPr>
        <a:xfrm>
          <a:off x="16268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88916</xdr:rowOff>
    </xdr:from>
    <xdr:ext cx="405111" cy="259045"/>
    <xdr:sp macro="" textlink="">
      <xdr:nvSpPr>
        <xdr:cNvPr id="669" name="【児童館】&#10;有形固定資産減価償却率該当値テキスト"/>
        <xdr:cNvSpPr txBox="1"/>
      </xdr:nvSpPr>
      <xdr:spPr>
        <a:xfrm>
          <a:off x="16357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128270</xdr:rowOff>
    </xdr:from>
    <xdr:to>
      <xdr:col>72</xdr:col>
      <xdr:colOff>38100</xdr:colOff>
      <xdr:row>85</xdr:row>
      <xdr:rowOff>58420</xdr:rowOff>
    </xdr:to>
    <xdr:sp macro="" textlink="">
      <xdr:nvSpPr>
        <xdr:cNvPr id="670" name="楕円 669"/>
        <xdr:cNvSpPr/>
      </xdr:nvSpPr>
      <xdr:spPr>
        <a:xfrm>
          <a:off x="1365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114936</xdr:rowOff>
    </xdr:from>
    <xdr:to>
      <xdr:col>67</xdr:col>
      <xdr:colOff>101600</xdr:colOff>
      <xdr:row>85</xdr:row>
      <xdr:rowOff>45086</xdr:rowOff>
    </xdr:to>
    <xdr:sp macro="" textlink="">
      <xdr:nvSpPr>
        <xdr:cNvPr id="671" name="楕円 670"/>
        <xdr:cNvSpPr/>
      </xdr:nvSpPr>
      <xdr:spPr>
        <a:xfrm>
          <a:off x="12763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165736</xdr:rowOff>
    </xdr:from>
    <xdr:to>
      <xdr:col>71</xdr:col>
      <xdr:colOff>177800</xdr:colOff>
      <xdr:row>85</xdr:row>
      <xdr:rowOff>7620</xdr:rowOff>
    </xdr:to>
    <xdr:cxnSp macro="">
      <xdr:nvCxnSpPr>
        <xdr:cNvPr id="672" name="直線コネクタ 671"/>
        <xdr:cNvCxnSpPr/>
      </xdr:nvCxnSpPr>
      <xdr:spPr>
        <a:xfrm>
          <a:off x="12814300" y="145675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73"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4"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5"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49547</xdr:rowOff>
    </xdr:from>
    <xdr:ext cx="405111" cy="259045"/>
    <xdr:sp macro="" textlink="">
      <xdr:nvSpPr>
        <xdr:cNvPr id="677" name="n_3mainValue【児童館】&#10;有形固定資産減価償却率"/>
        <xdr:cNvSpPr txBox="1"/>
      </xdr:nvSpPr>
      <xdr:spPr>
        <a:xfrm>
          <a:off x="13500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36213</xdr:rowOff>
    </xdr:from>
    <xdr:ext cx="405111" cy="259045"/>
    <xdr:sp macro="" textlink="">
      <xdr:nvSpPr>
        <xdr:cNvPr id="678" name="n_4mainValue【児童館】&#10;有形固定資産減価償却率"/>
        <xdr:cNvSpPr txBox="1"/>
      </xdr:nvSpPr>
      <xdr:spPr>
        <a:xfrm>
          <a:off x="12611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9" name="直線コネクタ 68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0" name="テキスト ボックス 68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3" name="直線コネクタ 69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4" name="テキスト ボックス 69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8" name="直線コネクタ 697"/>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0" name="直線コネクタ 69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1"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2" name="直線コネクタ 701"/>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3"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4" name="フローチャート: 判断 703"/>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05" name="フローチャート: 判断 704"/>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6" name="フローチャート: 判断 70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07" name="フローチャート: 判断 706"/>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08" name="フローチャート: 判断 707"/>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107314</xdr:rowOff>
    </xdr:from>
    <xdr:to>
      <xdr:col>116</xdr:col>
      <xdr:colOff>114300</xdr:colOff>
      <xdr:row>84</xdr:row>
      <xdr:rowOff>37464</xdr:rowOff>
    </xdr:to>
    <xdr:sp macro="" textlink="">
      <xdr:nvSpPr>
        <xdr:cNvPr id="714" name="楕円 713"/>
        <xdr:cNvSpPr/>
      </xdr:nvSpPr>
      <xdr:spPr>
        <a:xfrm>
          <a:off x="22110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85741</xdr:rowOff>
    </xdr:from>
    <xdr:ext cx="469744" cy="259045"/>
    <xdr:sp macro="" textlink="">
      <xdr:nvSpPr>
        <xdr:cNvPr id="715" name="【児童館】&#10;一人当たり面積該当値テキスト"/>
        <xdr:cNvSpPr txBox="1"/>
      </xdr:nvSpPr>
      <xdr:spPr>
        <a:xfrm>
          <a:off x="22199600"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130175</xdr:rowOff>
    </xdr:from>
    <xdr:to>
      <xdr:col>102</xdr:col>
      <xdr:colOff>165100</xdr:colOff>
      <xdr:row>84</xdr:row>
      <xdr:rowOff>60325</xdr:rowOff>
    </xdr:to>
    <xdr:sp macro="" textlink="">
      <xdr:nvSpPr>
        <xdr:cNvPr id="716" name="楕円 715"/>
        <xdr:cNvSpPr/>
      </xdr:nvSpPr>
      <xdr:spPr>
        <a:xfrm>
          <a:off x="19494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141605</xdr:rowOff>
    </xdr:from>
    <xdr:to>
      <xdr:col>98</xdr:col>
      <xdr:colOff>38100</xdr:colOff>
      <xdr:row>84</xdr:row>
      <xdr:rowOff>71755</xdr:rowOff>
    </xdr:to>
    <xdr:sp macro="" textlink="">
      <xdr:nvSpPr>
        <xdr:cNvPr id="717" name="楕円 716"/>
        <xdr:cNvSpPr/>
      </xdr:nvSpPr>
      <xdr:spPr>
        <a:xfrm>
          <a:off x="18605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xdr:rowOff>
    </xdr:from>
    <xdr:to>
      <xdr:col>102</xdr:col>
      <xdr:colOff>114300</xdr:colOff>
      <xdr:row>84</xdr:row>
      <xdr:rowOff>20955</xdr:rowOff>
    </xdr:to>
    <xdr:cxnSp macro="">
      <xdr:nvCxnSpPr>
        <xdr:cNvPr id="718" name="直線コネクタ 717"/>
        <xdr:cNvCxnSpPr/>
      </xdr:nvCxnSpPr>
      <xdr:spPr>
        <a:xfrm flipV="1">
          <a:off x="18656300" y="1441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719"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0"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21"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22"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51452</xdr:rowOff>
    </xdr:from>
    <xdr:ext cx="469744" cy="259045"/>
    <xdr:sp macro="" textlink="">
      <xdr:nvSpPr>
        <xdr:cNvPr id="723" name="n_3mainValue【児童館】&#10;一人当たり面積"/>
        <xdr:cNvSpPr txBox="1"/>
      </xdr:nvSpPr>
      <xdr:spPr>
        <a:xfrm>
          <a:off x="19310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62882</xdr:rowOff>
    </xdr:from>
    <xdr:ext cx="469744" cy="259045"/>
    <xdr:sp macro="" textlink="">
      <xdr:nvSpPr>
        <xdr:cNvPr id="724" name="n_4mainValue【児童館】&#10;一人当たり面積"/>
        <xdr:cNvSpPr txBox="1"/>
      </xdr:nvSpPr>
      <xdr:spPr>
        <a:xfrm>
          <a:off x="18421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49" name="直線コネクタ 748"/>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1" name="直線コネクタ 75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52"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53" name="直線コネクタ 752"/>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54"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55" name="フローチャート: 判断 754"/>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56" name="フローチャート: 判断 755"/>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57" name="フローチャート: 判断 756"/>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58" name="フローチャート: 判断 757"/>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59" name="フローチャート: 判断 758"/>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765" name="楕円 764"/>
        <xdr:cNvSpPr/>
      </xdr:nvSpPr>
      <xdr:spPr>
        <a:xfrm>
          <a:off x="16268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70502</xdr:rowOff>
    </xdr:from>
    <xdr:ext cx="405111" cy="259045"/>
    <xdr:sp macro="" textlink="">
      <xdr:nvSpPr>
        <xdr:cNvPr id="766" name="【公民館】&#10;有形固定資産減価償却率該当値テキスト"/>
        <xdr:cNvSpPr txBox="1"/>
      </xdr:nvSpPr>
      <xdr:spPr>
        <a:xfrm>
          <a:off x="16357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137795</xdr:rowOff>
    </xdr:from>
    <xdr:to>
      <xdr:col>72</xdr:col>
      <xdr:colOff>38100</xdr:colOff>
      <xdr:row>107</xdr:row>
      <xdr:rowOff>67945</xdr:rowOff>
    </xdr:to>
    <xdr:sp macro="" textlink="">
      <xdr:nvSpPr>
        <xdr:cNvPr id="767" name="楕円 766"/>
        <xdr:cNvSpPr/>
      </xdr:nvSpPr>
      <xdr:spPr>
        <a:xfrm>
          <a:off x="1365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130175</xdr:rowOff>
    </xdr:from>
    <xdr:to>
      <xdr:col>67</xdr:col>
      <xdr:colOff>101600</xdr:colOff>
      <xdr:row>107</xdr:row>
      <xdr:rowOff>60325</xdr:rowOff>
    </xdr:to>
    <xdr:sp macro="" textlink="">
      <xdr:nvSpPr>
        <xdr:cNvPr id="768" name="楕円 767"/>
        <xdr:cNvSpPr/>
      </xdr:nvSpPr>
      <xdr:spPr>
        <a:xfrm>
          <a:off x="1276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9525</xdr:rowOff>
    </xdr:from>
    <xdr:to>
      <xdr:col>71</xdr:col>
      <xdr:colOff>177800</xdr:colOff>
      <xdr:row>107</xdr:row>
      <xdr:rowOff>17145</xdr:rowOff>
    </xdr:to>
    <xdr:cxnSp macro="">
      <xdr:nvCxnSpPr>
        <xdr:cNvPr id="769" name="直線コネクタ 768"/>
        <xdr:cNvCxnSpPr/>
      </xdr:nvCxnSpPr>
      <xdr:spPr>
        <a:xfrm>
          <a:off x="12814300" y="18354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70"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7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72"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73"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59072</xdr:rowOff>
    </xdr:from>
    <xdr:ext cx="405111" cy="259045"/>
    <xdr:sp macro="" textlink="">
      <xdr:nvSpPr>
        <xdr:cNvPr id="774" name="n_3mainValue【公民館】&#10;有形固定資産減価償却率"/>
        <xdr:cNvSpPr txBox="1"/>
      </xdr:nvSpPr>
      <xdr:spPr>
        <a:xfrm>
          <a:off x="13500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51452</xdr:rowOff>
    </xdr:from>
    <xdr:ext cx="405111" cy="259045"/>
    <xdr:sp macro="" textlink="">
      <xdr:nvSpPr>
        <xdr:cNvPr id="775" name="n_4mainValue【公民館】&#10;有形固定資産減価償却率"/>
        <xdr:cNvSpPr txBox="1"/>
      </xdr:nvSpPr>
      <xdr:spPr>
        <a:xfrm>
          <a:off x="12611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6" name="直線コネクタ 7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7" name="テキスト ボックス 7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8" name="直線コネクタ 7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9" name="テキスト ボックス 7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0" name="直線コネクタ 7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1" name="テキスト ボックス 7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2" name="直線コネクタ 7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3" name="テキスト ボックス 7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97" name="直線コネクタ 796"/>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98"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99" name="直線コネクタ 798"/>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00"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01" name="直線コネクタ 800"/>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02"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03" name="フローチャート: 判断 802"/>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04" name="フローチャート: 判断 803"/>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05" name="フローチャート: 判断 804"/>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06" name="フローチャート: 判断 805"/>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07" name="フローチャート: 判断 806"/>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33173</xdr:rowOff>
    </xdr:from>
    <xdr:to>
      <xdr:col>116</xdr:col>
      <xdr:colOff>114300</xdr:colOff>
      <xdr:row>107</xdr:row>
      <xdr:rowOff>134773</xdr:rowOff>
    </xdr:to>
    <xdr:sp macro="" textlink="">
      <xdr:nvSpPr>
        <xdr:cNvPr id="813" name="楕円 812"/>
        <xdr:cNvSpPr/>
      </xdr:nvSpPr>
      <xdr:spPr>
        <a:xfrm>
          <a:off x="221107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11600</xdr:rowOff>
    </xdr:from>
    <xdr:ext cx="469744" cy="259045"/>
    <xdr:sp macro="" textlink="">
      <xdr:nvSpPr>
        <xdr:cNvPr id="814" name="【公民館】&#10;一人当たり面積該当値テキスト"/>
        <xdr:cNvSpPr txBox="1"/>
      </xdr:nvSpPr>
      <xdr:spPr>
        <a:xfrm>
          <a:off x="22199600" y="183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4826</xdr:rowOff>
    </xdr:from>
    <xdr:to>
      <xdr:col>102</xdr:col>
      <xdr:colOff>165100</xdr:colOff>
      <xdr:row>107</xdr:row>
      <xdr:rowOff>106426</xdr:rowOff>
    </xdr:to>
    <xdr:sp macro="" textlink="">
      <xdr:nvSpPr>
        <xdr:cNvPr id="815" name="楕円 814"/>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10770</xdr:rowOff>
    </xdr:from>
    <xdr:to>
      <xdr:col>98</xdr:col>
      <xdr:colOff>38100</xdr:colOff>
      <xdr:row>107</xdr:row>
      <xdr:rowOff>112370</xdr:rowOff>
    </xdr:to>
    <xdr:sp macro="" textlink="">
      <xdr:nvSpPr>
        <xdr:cNvPr id="816" name="楕円 815"/>
        <xdr:cNvSpPr/>
      </xdr:nvSpPr>
      <xdr:spPr>
        <a:xfrm>
          <a:off x="18605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61570</xdr:rowOff>
    </xdr:to>
    <xdr:cxnSp macro="">
      <xdr:nvCxnSpPr>
        <xdr:cNvPr id="817" name="直線コネクタ 816"/>
        <xdr:cNvCxnSpPr/>
      </xdr:nvCxnSpPr>
      <xdr:spPr>
        <a:xfrm flipV="1">
          <a:off x="18656300" y="184007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18"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19"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20"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21"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822" name="n_3mainValue【公民館】&#10;一人当たり面積"/>
        <xdr:cNvSpPr txBox="1"/>
      </xdr:nvSpPr>
      <xdr:spPr>
        <a:xfrm>
          <a:off x="19310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103497</xdr:rowOff>
    </xdr:from>
    <xdr:ext cx="469744" cy="259045"/>
    <xdr:sp macro="" textlink="">
      <xdr:nvSpPr>
        <xdr:cNvPr id="823" name="n_4mainValue【公民館】&#10;一人当たり面積"/>
        <xdr:cNvSpPr txBox="1"/>
      </xdr:nvSpPr>
      <xdr:spPr>
        <a:xfrm>
          <a:off x="184214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全国平均・三重県平均・類似団体内平均値と比較して、公営住宅・学校施設・</a:t>
          </a:r>
          <a:r>
            <a:rPr kumimoji="1" lang="ja-JP" altLang="en-US" sz="1300">
              <a:solidFill>
                <a:schemeClr val="dk1"/>
              </a:solidFill>
              <a:effectLst/>
              <a:latin typeface="+mn-lt"/>
              <a:ea typeface="+mn-ea"/>
              <a:cs typeface="+mn-cs"/>
            </a:rPr>
            <a:t>保育所・</a:t>
          </a:r>
          <a:r>
            <a:rPr kumimoji="1" lang="ja-JP" altLang="ja-JP" sz="1300">
              <a:solidFill>
                <a:schemeClr val="dk1"/>
              </a:solidFill>
              <a:effectLst/>
              <a:latin typeface="+mn-lt"/>
              <a:ea typeface="+mn-ea"/>
              <a:cs typeface="+mn-cs"/>
            </a:rPr>
            <a:t>児童館・公民館の有形固定資産減価償却率が平均を大きく</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回る。そのほとんどが昭和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年代に建設し老朽化が進んでいるためであり、今後は修繕等コストの増加といった問題に対応する為、施設の統廃合なども見据えつつ適切な維持管理を行う。</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89" name="楕円 88"/>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90" name="【体育館・プール】&#10;有形固定資産減価償却率該当値テキスト"/>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86360</xdr:rowOff>
    </xdr:from>
    <xdr:to>
      <xdr:col>10</xdr:col>
      <xdr:colOff>165100</xdr:colOff>
      <xdr:row>63</xdr:row>
      <xdr:rowOff>16510</xdr:rowOff>
    </xdr:to>
    <xdr:sp macro="" textlink="">
      <xdr:nvSpPr>
        <xdr:cNvPr id="91" name="楕円 90"/>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78740</xdr:rowOff>
    </xdr:from>
    <xdr:to>
      <xdr:col>6</xdr:col>
      <xdr:colOff>38100</xdr:colOff>
      <xdr:row>63</xdr:row>
      <xdr:rowOff>8890</xdr:rowOff>
    </xdr:to>
    <xdr:sp macro="" textlink="">
      <xdr:nvSpPr>
        <xdr:cNvPr id="92" name="楕円 91"/>
        <xdr:cNvSpPr/>
      </xdr:nvSpPr>
      <xdr:spPr>
        <a:xfrm>
          <a:off x="107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129540</xdr:rowOff>
    </xdr:from>
    <xdr:to>
      <xdr:col>10</xdr:col>
      <xdr:colOff>114300</xdr:colOff>
      <xdr:row>62</xdr:row>
      <xdr:rowOff>137160</xdr:rowOff>
    </xdr:to>
    <xdr:cxnSp macro="">
      <xdr:nvCxnSpPr>
        <xdr:cNvPr id="93" name="直線コネクタ 92"/>
        <xdr:cNvCxnSpPr/>
      </xdr:nvCxnSpPr>
      <xdr:spPr>
        <a:xfrm>
          <a:off x="1130300" y="1075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4"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5"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6"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7"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98" name="n_3mainValue【体育館・プール】&#10;有形固定資産減価償却率"/>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xdr:rowOff>
    </xdr:from>
    <xdr:ext cx="405111" cy="259045"/>
    <xdr:sp macro="" textlink="">
      <xdr:nvSpPr>
        <xdr:cNvPr id="99" name="n_4mainValue【体育館・プール】&#10;有形固定資産減価償却率"/>
        <xdr:cNvSpPr txBox="1"/>
      </xdr:nvSpPr>
      <xdr:spPr>
        <a:xfrm>
          <a:off x="927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0" name="直線コネクタ 10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1" name="テキスト ボックス 11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2" name="直線コネクタ 11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3" name="テキスト ボックス 11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4" name="直線コネクタ 11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5" name="テキスト ボックス 11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6" name="直線コネクタ 11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7" name="テキスト ボックス 11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1" name="直線コネクタ 120"/>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2"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3" name="直線コネクタ 122"/>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4"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5" name="直線コネクタ 124"/>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26"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27" name="フローチャート: 判断 126"/>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28" name="フローチャート: 判断 127"/>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29" name="フローチャート: 判断 128"/>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0" name="フローチャート: 判断 129"/>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1" name="フローチャート: 判断 130"/>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130251</xdr:rowOff>
    </xdr:from>
    <xdr:to>
      <xdr:col>55</xdr:col>
      <xdr:colOff>50800</xdr:colOff>
      <xdr:row>61</xdr:row>
      <xdr:rowOff>60401</xdr:rowOff>
    </xdr:to>
    <xdr:sp macro="" textlink="">
      <xdr:nvSpPr>
        <xdr:cNvPr id="137" name="楕円 136"/>
        <xdr:cNvSpPr/>
      </xdr:nvSpPr>
      <xdr:spPr>
        <a:xfrm>
          <a:off x="10426700" y="104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153128</xdr:rowOff>
    </xdr:from>
    <xdr:ext cx="469744" cy="259045"/>
    <xdr:sp macro="" textlink="">
      <xdr:nvSpPr>
        <xdr:cNvPr id="138" name="【体育館・プール】&#10;一人当たり面積該当値テキスト"/>
        <xdr:cNvSpPr txBox="1"/>
      </xdr:nvSpPr>
      <xdr:spPr>
        <a:xfrm>
          <a:off x="10515600" y="102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141681</xdr:rowOff>
    </xdr:from>
    <xdr:to>
      <xdr:col>41</xdr:col>
      <xdr:colOff>101600</xdr:colOff>
      <xdr:row>63</xdr:row>
      <xdr:rowOff>71831</xdr:rowOff>
    </xdr:to>
    <xdr:sp macro="" textlink="">
      <xdr:nvSpPr>
        <xdr:cNvPr id="139" name="楕円 138"/>
        <xdr:cNvSpPr/>
      </xdr:nvSpPr>
      <xdr:spPr>
        <a:xfrm>
          <a:off x="7810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146253</xdr:rowOff>
    </xdr:from>
    <xdr:to>
      <xdr:col>36</xdr:col>
      <xdr:colOff>165100</xdr:colOff>
      <xdr:row>63</xdr:row>
      <xdr:rowOff>76403</xdr:rowOff>
    </xdr:to>
    <xdr:sp macro="" textlink="">
      <xdr:nvSpPr>
        <xdr:cNvPr id="140" name="楕円 139"/>
        <xdr:cNvSpPr/>
      </xdr:nvSpPr>
      <xdr:spPr>
        <a:xfrm>
          <a:off x="6921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21031</xdr:rowOff>
    </xdr:from>
    <xdr:to>
      <xdr:col>41</xdr:col>
      <xdr:colOff>50800</xdr:colOff>
      <xdr:row>63</xdr:row>
      <xdr:rowOff>25603</xdr:rowOff>
    </xdr:to>
    <xdr:cxnSp macro="">
      <xdr:nvCxnSpPr>
        <xdr:cNvPr id="141" name="直線コネクタ 140"/>
        <xdr:cNvCxnSpPr/>
      </xdr:nvCxnSpPr>
      <xdr:spPr>
        <a:xfrm flipV="1">
          <a:off x="6972300" y="108223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2"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43"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44"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45"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62958</xdr:rowOff>
    </xdr:from>
    <xdr:ext cx="469744" cy="259045"/>
    <xdr:sp macro="" textlink="">
      <xdr:nvSpPr>
        <xdr:cNvPr id="146" name="n_3mainValue【体育館・プール】&#10;一人当たり面積"/>
        <xdr:cNvSpPr txBox="1"/>
      </xdr:nvSpPr>
      <xdr:spPr>
        <a:xfrm>
          <a:off x="7626427" y="108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67530</xdr:rowOff>
    </xdr:from>
    <xdr:ext cx="469744" cy="259045"/>
    <xdr:sp macro="" textlink="">
      <xdr:nvSpPr>
        <xdr:cNvPr id="147" name="n_4mainValue【体育館・プール】&#10;一人当たり面積"/>
        <xdr:cNvSpPr txBox="1"/>
      </xdr:nvSpPr>
      <xdr:spPr>
        <a:xfrm>
          <a:off x="67374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8" name="テキスト ボックス 1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0" name="テキスト ボックス 1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72" name="直線コネクタ 171"/>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4" name="直線コネクタ 1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75"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76" name="直線コネクタ 17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77"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78" name="フローチャート: 判断 177"/>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79" name="フローチャート: 判断 178"/>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80" name="フローチャート: 判断 179"/>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1" name="フローチャート: 判断 180"/>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82" name="フローチャート: 判断 181"/>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188" name="楕円 187"/>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189" name="【福祉施設】&#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190"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191"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192"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193"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4" name="直線コネクタ 2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5" name="テキスト ボックス 2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6" name="直線コネクタ 2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7" name="テキスト ボックス 2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8" name="直線コネクタ 2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09" name="テキスト ボックス 2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13" name="直線コネクタ 212"/>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14"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15" name="直線コネクタ 214"/>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16"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17" name="直線コネクタ 216"/>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218"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19" name="フローチャート: 判断 218"/>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20" name="フローチャート: 判断 219"/>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21" name="フローチャート: 判断 220"/>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22" name="フローチャート: 判断 221"/>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23" name="フローチャート: 判断 222"/>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82741</xdr:rowOff>
    </xdr:from>
    <xdr:to>
      <xdr:col>55</xdr:col>
      <xdr:colOff>50800</xdr:colOff>
      <xdr:row>80</xdr:row>
      <xdr:rowOff>12891</xdr:rowOff>
    </xdr:to>
    <xdr:sp macro="" textlink="">
      <xdr:nvSpPr>
        <xdr:cNvPr id="229" name="楕円 228"/>
        <xdr:cNvSpPr/>
      </xdr:nvSpPr>
      <xdr:spPr>
        <a:xfrm>
          <a:off x="10426700" y="136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105618</xdr:rowOff>
    </xdr:from>
    <xdr:ext cx="469744" cy="259045"/>
    <xdr:sp macro="" textlink="">
      <xdr:nvSpPr>
        <xdr:cNvPr id="230" name="【福祉施設】&#10;一人当たり面積該当値テキスト"/>
        <xdr:cNvSpPr txBox="1"/>
      </xdr:nvSpPr>
      <xdr:spPr>
        <a:xfrm>
          <a:off x="10515600" y="134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100283</xdr:rowOff>
    </xdr:from>
    <xdr:ext cx="469744" cy="259045"/>
    <xdr:sp macro="" textlink="">
      <xdr:nvSpPr>
        <xdr:cNvPr id="231"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32"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33"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34"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5" name="テキスト ボックス 24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6" name="直線コネクタ 2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7" name="テキスト ボックス 24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8" name="直線コネクタ 2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9" name="テキスト ボックス 2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0" name="直線コネクタ 2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1" name="テキスト ボックス 2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2" name="直線コネクタ 2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3" name="テキスト ボックス 2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4" name="直線コネクタ 2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5" name="テキスト ボックス 2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6" name="直線コネクタ 2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7" name="テキスト ボックス 25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60" name="直線コネクタ 259"/>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61"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62" name="直線コネクタ 261"/>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63"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64" name="直線コネクタ 263"/>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265" name="【市民会館】&#10;有形固定資産減価償却率平均値テキスト"/>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66" name="フローチャート: 判断 265"/>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67" name="フローチャート: 判断 266"/>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68" name="フローチャート: 判断 267"/>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69" name="フローチャート: 判断 268"/>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70" name="フローチャート: 判断 269"/>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89081</xdr:rowOff>
    </xdr:from>
    <xdr:to>
      <xdr:col>24</xdr:col>
      <xdr:colOff>114300</xdr:colOff>
      <xdr:row>107</xdr:row>
      <xdr:rowOff>19231</xdr:rowOff>
    </xdr:to>
    <xdr:sp macro="" textlink="">
      <xdr:nvSpPr>
        <xdr:cNvPr id="276" name="楕円 275"/>
        <xdr:cNvSpPr/>
      </xdr:nvSpPr>
      <xdr:spPr>
        <a:xfrm>
          <a:off x="4584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67508</xdr:rowOff>
    </xdr:from>
    <xdr:ext cx="405111" cy="259045"/>
    <xdr:sp macro="" textlink="">
      <xdr:nvSpPr>
        <xdr:cNvPr id="277" name="【市民会館】&#10;有形固定資産減価償却率該当値テキスト"/>
        <xdr:cNvSpPr txBox="1"/>
      </xdr:nvSpPr>
      <xdr:spPr>
        <a:xfrm>
          <a:off x="4673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56985</xdr:rowOff>
    </xdr:from>
    <xdr:ext cx="405111" cy="259045"/>
    <xdr:sp macro="" textlink="">
      <xdr:nvSpPr>
        <xdr:cNvPr id="278"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279"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80" name="n_3ave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81"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2" name="直線コネクタ 2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3" name="テキスト ボックス 29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4" name="直線コネクタ 2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5" name="テキスト ボックス 29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6" name="直線コネクタ 2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7" name="テキスト ボックス 29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8" name="直線コネクタ 2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9" name="テキスト ボックス 29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03" name="直線コネクタ 302"/>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04"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05" name="直線コネクタ 304"/>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06"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07" name="直線コネクタ 306"/>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08"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09" name="フローチャート: 判断 308"/>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10" name="フローチャート: 判断 309"/>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11" name="フローチャート: 判断 310"/>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12" name="フローチャート: 判断 311"/>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13" name="フローチャート: 判断 312"/>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47346</xdr:rowOff>
    </xdr:from>
    <xdr:to>
      <xdr:col>55</xdr:col>
      <xdr:colOff>50800</xdr:colOff>
      <xdr:row>104</xdr:row>
      <xdr:rowOff>148946</xdr:rowOff>
    </xdr:to>
    <xdr:sp macro="" textlink="">
      <xdr:nvSpPr>
        <xdr:cNvPr id="319" name="楕円 318"/>
        <xdr:cNvSpPr/>
      </xdr:nvSpPr>
      <xdr:spPr>
        <a:xfrm>
          <a:off x="10426700" y="178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70223</xdr:rowOff>
    </xdr:from>
    <xdr:ext cx="469744" cy="259045"/>
    <xdr:sp macro="" textlink="">
      <xdr:nvSpPr>
        <xdr:cNvPr id="320" name="【市民会館】&#10;一人当たり面積該当値テキスト"/>
        <xdr:cNvSpPr txBox="1"/>
      </xdr:nvSpPr>
      <xdr:spPr>
        <a:xfrm>
          <a:off x="10515600" y="177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44314</xdr:rowOff>
    </xdr:from>
    <xdr:ext cx="469744" cy="259045"/>
    <xdr:sp macro="" textlink="">
      <xdr:nvSpPr>
        <xdr:cNvPr id="321"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22"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23"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24"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1" name="テキスト ボックス 35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2" name="直線コネクタ 3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53" name="テキスト ボックス 35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4" name="直線コネクタ 3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5" name="テキスト ボックス 3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6" name="直線コネクタ 3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7" name="テキスト ボックス 3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8" name="直線コネクタ 3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9" name="テキスト ボックス 3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0" name="直線コネクタ 3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1" name="テキスト ボックス 3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2" name="直線コネクタ 3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63" name="テキスト ボックス 36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66" name="直線コネクタ 365"/>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67"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68" name="直線コネクタ 367"/>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6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0" name="直線コネクタ 36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371"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72" name="フローチャート: 判断 371"/>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73" name="フローチャート: 判断 372"/>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74" name="フローチャート: 判断 373"/>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75" name="フローチャート: 判断 374"/>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76" name="フローチャート: 判断 375"/>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71665</xdr:rowOff>
    </xdr:from>
    <xdr:to>
      <xdr:col>72</xdr:col>
      <xdr:colOff>38100</xdr:colOff>
      <xdr:row>59</xdr:row>
      <xdr:rowOff>1815</xdr:rowOff>
    </xdr:to>
    <xdr:sp macro="" textlink="">
      <xdr:nvSpPr>
        <xdr:cNvPr id="382" name="楕円 381"/>
        <xdr:cNvSpPr/>
      </xdr:nvSpPr>
      <xdr:spPr>
        <a:xfrm>
          <a:off x="13652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50437</xdr:rowOff>
    </xdr:from>
    <xdr:to>
      <xdr:col>67</xdr:col>
      <xdr:colOff>101600</xdr:colOff>
      <xdr:row>58</xdr:row>
      <xdr:rowOff>152037</xdr:rowOff>
    </xdr:to>
    <xdr:sp macro="" textlink="">
      <xdr:nvSpPr>
        <xdr:cNvPr id="383" name="楕円 382"/>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122465</xdr:rowOff>
    </xdr:to>
    <xdr:cxnSp macro="">
      <xdr:nvCxnSpPr>
        <xdr:cNvPr id="384" name="直線コネクタ 383"/>
        <xdr:cNvCxnSpPr/>
      </xdr:nvCxnSpPr>
      <xdr:spPr>
        <a:xfrm>
          <a:off x="12814300" y="100453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85"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86"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387"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388"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18342</xdr:rowOff>
    </xdr:from>
    <xdr:ext cx="405111" cy="259045"/>
    <xdr:sp macro="" textlink="">
      <xdr:nvSpPr>
        <xdr:cNvPr id="389" name="n_3mainValue【保健センター・保健所】&#10;有形固定資産減価償却率"/>
        <xdr:cNvSpPr txBox="1"/>
      </xdr:nvSpPr>
      <xdr:spPr>
        <a:xfrm>
          <a:off x="13500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390"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14" name="直線コネクタ 413"/>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15"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16" name="直線コネクタ 415"/>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17"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18" name="直線コネクタ 417"/>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19"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20" name="フローチャート: 判断 419"/>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21" name="フローチャート: 判断 420"/>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22" name="フローチャート: 判断 421"/>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23" name="フローチャート: 判断 422"/>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24" name="フローチャート: 判断 423"/>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120650</xdr:rowOff>
    </xdr:from>
    <xdr:to>
      <xdr:col>102</xdr:col>
      <xdr:colOff>165100</xdr:colOff>
      <xdr:row>64</xdr:row>
      <xdr:rowOff>50800</xdr:rowOff>
    </xdr:to>
    <xdr:sp macro="" textlink="">
      <xdr:nvSpPr>
        <xdr:cNvPr id="430" name="楕円 42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123190</xdr:rowOff>
    </xdr:from>
    <xdr:to>
      <xdr:col>98</xdr:col>
      <xdr:colOff>38100</xdr:colOff>
      <xdr:row>64</xdr:row>
      <xdr:rowOff>53340</xdr:rowOff>
    </xdr:to>
    <xdr:sp macro="" textlink="">
      <xdr:nvSpPr>
        <xdr:cNvPr id="431" name="楕円 430"/>
        <xdr:cNvSpPr/>
      </xdr:nvSpPr>
      <xdr:spPr>
        <a:xfrm>
          <a:off x="18605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2540</xdr:rowOff>
    </xdr:to>
    <xdr:cxnSp macro="">
      <xdr:nvCxnSpPr>
        <xdr:cNvPr id="432" name="直線コネクタ 431"/>
        <xdr:cNvCxnSpPr/>
      </xdr:nvCxnSpPr>
      <xdr:spPr>
        <a:xfrm flipV="1">
          <a:off x="18656300" y="109728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433"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34"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35"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36"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437"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44467</xdr:rowOff>
    </xdr:from>
    <xdr:ext cx="469744" cy="259045"/>
    <xdr:sp macro="" textlink="">
      <xdr:nvSpPr>
        <xdr:cNvPr id="438" name="n_4mainValue【保健センター・保健所】&#10;一人当たり面積"/>
        <xdr:cNvSpPr txBox="1"/>
      </xdr:nvSpPr>
      <xdr:spPr>
        <a:xfrm>
          <a:off x="18421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9" name="テキスト ボックス 44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0" name="直線コネクタ 4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51" name="テキスト ボックス 45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2" name="直線コネクタ 4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3" name="テキスト ボックス 4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6" name="直線コネクタ 4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7" name="テキスト ボックス 4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8" name="直線コネクタ 4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9" name="テキスト ボックス 45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61" name="テキスト ボックス 46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63" name="直線コネクタ 462"/>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64"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65" name="直線コネクタ 464"/>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66"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67" name="直線コネクタ 466"/>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6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9" name="フローチャート: 判断 46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70" name="フローチャート: 判断 469"/>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71" name="フローチャート: 判断 470"/>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72" name="フローチャート: 判断 471"/>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73" name="フローチャート: 判断 472"/>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114936</xdr:rowOff>
    </xdr:from>
    <xdr:to>
      <xdr:col>85</xdr:col>
      <xdr:colOff>177800</xdr:colOff>
      <xdr:row>79</xdr:row>
      <xdr:rowOff>45086</xdr:rowOff>
    </xdr:to>
    <xdr:sp macro="" textlink="">
      <xdr:nvSpPr>
        <xdr:cNvPr id="479" name="楕円 478"/>
        <xdr:cNvSpPr/>
      </xdr:nvSpPr>
      <xdr:spPr>
        <a:xfrm>
          <a:off x="16268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137813</xdr:rowOff>
    </xdr:from>
    <xdr:ext cx="405111" cy="259045"/>
    <xdr:sp macro="" textlink="">
      <xdr:nvSpPr>
        <xdr:cNvPr id="480" name="【消防施設】&#10;有形固定資産減価償却率該当値テキスト"/>
        <xdr:cNvSpPr txBox="1"/>
      </xdr:nvSpPr>
      <xdr:spPr>
        <a:xfrm>
          <a:off x="16357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69232</xdr:rowOff>
    </xdr:from>
    <xdr:ext cx="405111" cy="259045"/>
    <xdr:sp macro="" textlink="">
      <xdr:nvSpPr>
        <xdr:cNvPr id="481"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82"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83"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84"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6" name="直線コネクタ 505"/>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7"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8" name="直線コネクタ 507"/>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9"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10" name="直線コネクタ 509"/>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511"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12" name="フローチャート: 判断 511"/>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13" name="フローチャート: 判断 512"/>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14" name="フローチャート: 判断 513"/>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15" name="フローチャート: 判断 514"/>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6" name="フローチャート: 判断 515"/>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6045</xdr:rowOff>
    </xdr:from>
    <xdr:to>
      <xdr:col>116</xdr:col>
      <xdr:colOff>114300</xdr:colOff>
      <xdr:row>85</xdr:row>
      <xdr:rowOff>107645</xdr:rowOff>
    </xdr:to>
    <xdr:sp macro="" textlink="">
      <xdr:nvSpPr>
        <xdr:cNvPr id="522" name="楕円 521"/>
        <xdr:cNvSpPr/>
      </xdr:nvSpPr>
      <xdr:spPr>
        <a:xfrm>
          <a:off x="221107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28922</xdr:rowOff>
    </xdr:from>
    <xdr:ext cx="469744" cy="259045"/>
    <xdr:sp macro="" textlink="">
      <xdr:nvSpPr>
        <xdr:cNvPr id="523" name="【消防施設】&#10;一人当たり面積該当値テキスト"/>
        <xdr:cNvSpPr txBox="1"/>
      </xdr:nvSpPr>
      <xdr:spPr>
        <a:xfrm>
          <a:off x="22199600" y="1443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160290</xdr:rowOff>
    </xdr:from>
    <xdr:ext cx="469744" cy="259045"/>
    <xdr:sp macro="" textlink="">
      <xdr:nvSpPr>
        <xdr:cNvPr id="524"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5"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6"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27"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8" name="テキスト ボックス 5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0" name="テキスト ボックス 5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0" name="テキスト ボックス 5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53" name="直線コネクタ 55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54"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55" name="直線コネクタ 55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5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7" name="直線コネクタ 55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558"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59" name="フローチャート: 判断 558"/>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0" name="フローチャート: 判断 559"/>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1" name="フローチャート: 判断 560"/>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2" name="フローチャート: 判断 56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63" name="フローチャート: 判断 562"/>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569" name="楕円 568"/>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570" name="【庁舎】&#10;有形固定資産減価償却率該当値テキスト"/>
        <xdr:cNvSpPr txBox="1"/>
      </xdr:nvSpPr>
      <xdr:spPr>
        <a:xfrm>
          <a:off x="16357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116839</xdr:rowOff>
    </xdr:from>
    <xdr:to>
      <xdr:col>72</xdr:col>
      <xdr:colOff>38100</xdr:colOff>
      <xdr:row>104</xdr:row>
      <xdr:rowOff>46989</xdr:rowOff>
    </xdr:to>
    <xdr:sp macro="" textlink="">
      <xdr:nvSpPr>
        <xdr:cNvPr id="571" name="楕円 570"/>
        <xdr:cNvSpPr/>
      </xdr:nvSpPr>
      <xdr:spPr>
        <a:xfrm>
          <a:off x="1365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93980</xdr:rowOff>
    </xdr:from>
    <xdr:to>
      <xdr:col>67</xdr:col>
      <xdr:colOff>101600</xdr:colOff>
      <xdr:row>104</xdr:row>
      <xdr:rowOff>24130</xdr:rowOff>
    </xdr:to>
    <xdr:sp macro="" textlink="">
      <xdr:nvSpPr>
        <xdr:cNvPr id="572" name="楕円 571"/>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103</xdr:row>
      <xdr:rowOff>167639</xdr:rowOff>
    </xdr:to>
    <xdr:cxnSp macro="">
      <xdr:nvCxnSpPr>
        <xdr:cNvPr id="573" name="直線コネクタ 572"/>
        <xdr:cNvCxnSpPr/>
      </xdr:nvCxnSpPr>
      <xdr:spPr>
        <a:xfrm>
          <a:off x="12814300" y="17804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74"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75"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76"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77" name="n_4aveValue【庁舎】&#10;有形固定資産減価償却率"/>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63516</xdr:rowOff>
    </xdr:from>
    <xdr:ext cx="405111" cy="259045"/>
    <xdr:sp macro="" textlink="">
      <xdr:nvSpPr>
        <xdr:cNvPr id="578" name="n_3mainValue【庁舎】&#10;有形固定資産減価償却率"/>
        <xdr:cNvSpPr txBox="1"/>
      </xdr:nvSpPr>
      <xdr:spPr>
        <a:xfrm>
          <a:off x="13500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40657</xdr:rowOff>
    </xdr:from>
    <xdr:ext cx="405111" cy="259045"/>
    <xdr:sp macro="" textlink="">
      <xdr:nvSpPr>
        <xdr:cNvPr id="579" name="n_4mainValue【庁舎】&#10;有形固定資産減価償却率"/>
        <xdr:cNvSpPr txBox="1"/>
      </xdr:nvSpPr>
      <xdr:spPr>
        <a:xfrm>
          <a:off x="12611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05" name="直線コネクタ 604"/>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06"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07" name="直線コネクタ 606"/>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08"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09" name="直線コネクタ 608"/>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610"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11" name="フローチャート: 判断 610"/>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12" name="フローチャート: 判断 611"/>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13" name="フローチャート: 判断 612"/>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14" name="フローチャート: 判断 613"/>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15" name="フローチャート: 判断 614"/>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52614</xdr:rowOff>
    </xdr:from>
    <xdr:to>
      <xdr:col>116</xdr:col>
      <xdr:colOff>114300</xdr:colOff>
      <xdr:row>104</xdr:row>
      <xdr:rowOff>154214</xdr:rowOff>
    </xdr:to>
    <xdr:sp macro="" textlink="">
      <xdr:nvSpPr>
        <xdr:cNvPr id="621" name="楕円 620"/>
        <xdr:cNvSpPr/>
      </xdr:nvSpPr>
      <xdr:spPr>
        <a:xfrm>
          <a:off x="22110700" y="178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75491</xdr:rowOff>
    </xdr:from>
    <xdr:ext cx="469744" cy="259045"/>
    <xdr:sp macro="" textlink="">
      <xdr:nvSpPr>
        <xdr:cNvPr id="622" name="【庁舎】&#10;一人当たり面積該当値テキスト"/>
        <xdr:cNvSpPr txBox="1"/>
      </xdr:nvSpPr>
      <xdr:spPr>
        <a:xfrm>
          <a:off x="22199600" y="177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41729</xdr:rowOff>
    </xdr:from>
    <xdr:to>
      <xdr:col>102</xdr:col>
      <xdr:colOff>165100</xdr:colOff>
      <xdr:row>104</xdr:row>
      <xdr:rowOff>143329</xdr:rowOff>
    </xdr:to>
    <xdr:sp macro="" textlink="">
      <xdr:nvSpPr>
        <xdr:cNvPr id="623" name="楕円 622"/>
        <xdr:cNvSpPr/>
      </xdr:nvSpPr>
      <xdr:spPr>
        <a:xfrm>
          <a:off x="19494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66766</xdr:rowOff>
    </xdr:from>
    <xdr:to>
      <xdr:col>98</xdr:col>
      <xdr:colOff>38100</xdr:colOff>
      <xdr:row>104</xdr:row>
      <xdr:rowOff>168366</xdr:rowOff>
    </xdr:to>
    <xdr:sp macro="" textlink="">
      <xdr:nvSpPr>
        <xdr:cNvPr id="624" name="楕円 623"/>
        <xdr:cNvSpPr/>
      </xdr:nvSpPr>
      <xdr:spPr>
        <a:xfrm>
          <a:off x="18605500" y="178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92529</xdr:rowOff>
    </xdr:from>
    <xdr:to>
      <xdr:col>102</xdr:col>
      <xdr:colOff>114300</xdr:colOff>
      <xdr:row>104</xdr:row>
      <xdr:rowOff>117566</xdr:rowOff>
    </xdr:to>
    <xdr:cxnSp macro="">
      <xdr:nvCxnSpPr>
        <xdr:cNvPr id="625" name="直線コネクタ 624"/>
        <xdr:cNvCxnSpPr/>
      </xdr:nvCxnSpPr>
      <xdr:spPr>
        <a:xfrm flipV="1">
          <a:off x="18656300" y="1792332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26"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27"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28"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629"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159856</xdr:rowOff>
    </xdr:from>
    <xdr:ext cx="469744" cy="259045"/>
    <xdr:sp macro="" textlink="">
      <xdr:nvSpPr>
        <xdr:cNvPr id="630" name="n_3mainValue【庁舎】&#10;一人当たり面積"/>
        <xdr:cNvSpPr txBox="1"/>
      </xdr:nvSpPr>
      <xdr:spPr>
        <a:xfrm>
          <a:off x="19310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13443</xdr:rowOff>
    </xdr:from>
    <xdr:ext cx="469744" cy="259045"/>
    <xdr:sp macro="" textlink="">
      <xdr:nvSpPr>
        <xdr:cNvPr id="631" name="n_4mainValue【庁舎】&#10;一人当たり面積"/>
        <xdr:cNvSpPr txBox="1"/>
      </xdr:nvSpPr>
      <xdr:spPr>
        <a:xfrm>
          <a:off x="18421427" y="176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体育館・プール</a:t>
          </a:r>
          <a:r>
            <a:rPr kumimoji="1" lang="ja-JP" altLang="en-US" sz="1300">
              <a:solidFill>
                <a:schemeClr val="dk1"/>
              </a:solidFill>
              <a:effectLst/>
              <a:latin typeface="+mn-lt"/>
              <a:ea typeface="+mn-ea"/>
              <a:cs typeface="+mn-cs"/>
            </a:rPr>
            <a:t>、福祉施設、市民会館</a:t>
          </a:r>
          <a:r>
            <a:rPr kumimoji="1" lang="ja-JP" altLang="ja-JP" sz="1300">
              <a:solidFill>
                <a:schemeClr val="dk1"/>
              </a:solidFill>
              <a:effectLst/>
              <a:latin typeface="+mn-lt"/>
              <a:ea typeface="+mn-ea"/>
              <a:cs typeface="+mn-cs"/>
            </a:rPr>
            <a:t>の有形固定資産減価償却率が全国平均・三重県平均・類似団体内平均値を上回った数値になっている。建設が昭和</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年代初旬であるため、老朽化が進み、維持管理等のコスト増が懸念される。</a:t>
          </a:r>
          <a:endParaRPr lang="ja-JP" altLang="ja-JP" sz="1300">
            <a:effectLst/>
          </a:endParaRPr>
        </a:p>
        <a:p>
          <a:r>
            <a:rPr kumimoji="1" lang="ja-JP" altLang="en-US" sz="1300">
              <a:solidFill>
                <a:schemeClr val="dk1"/>
              </a:solidFill>
              <a:effectLst/>
              <a:latin typeface="+mn-lt"/>
              <a:ea typeface="+mn-ea"/>
              <a:cs typeface="+mn-cs"/>
            </a:rPr>
            <a:t>消防施設、庁舎は</a:t>
          </a:r>
          <a:r>
            <a:rPr kumimoji="1" lang="ja-JP" altLang="ja-JP" sz="1300">
              <a:solidFill>
                <a:schemeClr val="dk1"/>
              </a:solidFill>
              <a:effectLst/>
              <a:latin typeface="+mn-lt"/>
              <a:ea typeface="+mn-ea"/>
              <a:cs typeface="+mn-cs"/>
            </a:rPr>
            <a:t>、平均値を下回っている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今後も公共施設総合管理計画等に基づき、適切に各施設の維持管理に努めていく。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地方都市からも離れた第一次産業を中心とした中山間地域で、農林水産業の衰退から近年の過疎化・高齢化・少子化の顕著な進行により、財政力が</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と県下で最も低くなっている。今後は、限られた財源の中で行政改革の推進に努め、健全財政を維持していく。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会計年度任用職員制度開始に伴い、人件費の一部が、臨時的経費から経常的経費に移行した。これにより、昨年より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ポイント悪化したが、今後も事務の効率化・見直し等を行い、人件費をはじめとした支出の削減に努め、経常収支比率の健全化を図っていく。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32258</xdr:rowOff>
    </xdr:to>
    <xdr:cxnSp macro="">
      <xdr:nvCxnSpPr>
        <xdr:cNvPr id="131" name="直線コネクタ 130"/>
        <xdr:cNvCxnSpPr/>
      </xdr:nvCxnSpPr>
      <xdr:spPr>
        <a:xfrm>
          <a:off x="4114800" y="107805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64</xdr:row>
      <xdr:rowOff>39370</xdr:rowOff>
    </xdr:to>
    <xdr:cxnSp macro="">
      <xdr:nvCxnSpPr>
        <xdr:cNvPr id="134" name="直線コネクタ 133"/>
        <xdr:cNvCxnSpPr/>
      </xdr:nvCxnSpPr>
      <xdr:spPr>
        <a:xfrm flipV="1">
          <a:off x="3225800" y="1078052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39370</xdr:rowOff>
    </xdr:to>
    <xdr:cxnSp macro="">
      <xdr:nvCxnSpPr>
        <xdr:cNvPr id="137" name="直線コネクタ 136"/>
        <xdr:cNvCxnSpPr/>
      </xdr:nvCxnSpPr>
      <xdr:spPr>
        <a:xfrm>
          <a:off x="2336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128778</xdr:rowOff>
    </xdr:to>
    <xdr:cxnSp macro="">
      <xdr:nvCxnSpPr>
        <xdr:cNvPr id="140" name="直線コネクタ 139"/>
        <xdr:cNvCxnSpPr/>
      </xdr:nvCxnSpPr>
      <xdr:spPr>
        <a:xfrm flipV="1">
          <a:off x="1447800" y="1091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例年どおり、僅かではあるが類似団体の平均を下回る結果となっている。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今後も職員数の適正化とともに事務の効率化・見直し等を図り、支出抑制に取り組む。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60201</xdr:rowOff>
    </xdr:from>
    <xdr:to>
      <xdr:col>23</xdr:col>
      <xdr:colOff>133350</xdr:colOff>
      <xdr:row>82</xdr:row>
      <xdr:rowOff>138286</xdr:rowOff>
    </xdr:to>
    <xdr:cxnSp macro="">
      <xdr:nvCxnSpPr>
        <xdr:cNvPr id="196" name="直線コネクタ 195"/>
        <xdr:cNvCxnSpPr/>
      </xdr:nvCxnSpPr>
      <xdr:spPr>
        <a:xfrm>
          <a:off x="4114800" y="14119101"/>
          <a:ext cx="838200" cy="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60201</xdr:rowOff>
    </xdr:from>
    <xdr:to>
      <xdr:col>19</xdr:col>
      <xdr:colOff>133350</xdr:colOff>
      <xdr:row>82</xdr:row>
      <xdr:rowOff>62615</xdr:rowOff>
    </xdr:to>
    <xdr:cxnSp macro="">
      <xdr:nvCxnSpPr>
        <xdr:cNvPr id="199" name="直線コネクタ 198"/>
        <xdr:cNvCxnSpPr/>
      </xdr:nvCxnSpPr>
      <xdr:spPr>
        <a:xfrm flipV="1">
          <a:off x="3225800" y="1411910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33682</xdr:rowOff>
    </xdr:from>
    <xdr:to>
      <xdr:col>15</xdr:col>
      <xdr:colOff>82550</xdr:colOff>
      <xdr:row>82</xdr:row>
      <xdr:rowOff>62615</xdr:rowOff>
    </xdr:to>
    <xdr:cxnSp macro="">
      <xdr:nvCxnSpPr>
        <xdr:cNvPr id="202" name="直線コネクタ 201"/>
        <xdr:cNvCxnSpPr/>
      </xdr:nvCxnSpPr>
      <xdr:spPr>
        <a:xfrm>
          <a:off x="2336800" y="14092582"/>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33682</xdr:rowOff>
    </xdr:from>
    <xdr:to>
      <xdr:col>11</xdr:col>
      <xdr:colOff>31750</xdr:colOff>
      <xdr:row>82</xdr:row>
      <xdr:rowOff>47002</xdr:rowOff>
    </xdr:to>
    <xdr:cxnSp macro="">
      <xdr:nvCxnSpPr>
        <xdr:cNvPr id="205" name="直線コネクタ 204"/>
        <xdr:cNvCxnSpPr/>
      </xdr:nvCxnSpPr>
      <xdr:spPr>
        <a:xfrm flipV="1">
          <a:off x="1447800" y="14092582"/>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87486</xdr:rowOff>
    </xdr:from>
    <xdr:to>
      <xdr:col>23</xdr:col>
      <xdr:colOff>184150</xdr:colOff>
      <xdr:row>83</xdr:row>
      <xdr:rowOff>17636</xdr:rowOff>
    </xdr:to>
    <xdr:sp macro="" textlink="">
      <xdr:nvSpPr>
        <xdr:cNvPr id="215" name="楕円 214"/>
        <xdr:cNvSpPr/>
      </xdr:nvSpPr>
      <xdr:spPr>
        <a:xfrm>
          <a:off x="4902200" y="141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104013</xdr:rowOff>
    </xdr:from>
    <xdr:ext cx="762000" cy="259045"/>
    <xdr:sp macro="" textlink="">
      <xdr:nvSpPr>
        <xdr:cNvPr id="216" name="人件費・物件費等の状況該当値テキスト"/>
        <xdr:cNvSpPr txBox="1"/>
      </xdr:nvSpPr>
      <xdr:spPr>
        <a:xfrm>
          <a:off x="5041900" y="139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9401</xdr:rowOff>
    </xdr:from>
    <xdr:to>
      <xdr:col>19</xdr:col>
      <xdr:colOff>184150</xdr:colOff>
      <xdr:row>82</xdr:row>
      <xdr:rowOff>111001</xdr:rowOff>
    </xdr:to>
    <xdr:sp macro="" textlink="">
      <xdr:nvSpPr>
        <xdr:cNvPr id="217" name="楕円 216"/>
        <xdr:cNvSpPr/>
      </xdr:nvSpPr>
      <xdr:spPr>
        <a:xfrm>
          <a:off x="4064000" y="140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121178</xdr:rowOff>
    </xdr:from>
    <xdr:ext cx="736600" cy="259045"/>
    <xdr:sp macro="" textlink="">
      <xdr:nvSpPr>
        <xdr:cNvPr id="218" name="テキスト ボックス 217"/>
        <xdr:cNvSpPr txBox="1"/>
      </xdr:nvSpPr>
      <xdr:spPr>
        <a:xfrm>
          <a:off x="3733800" y="1383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11815</xdr:rowOff>
    </xdr:from>
    <xdr:to>
      <xdr:col>15</xdr:col>
      <xdr:colOff>133350</xdr:colOff>
      <xdr:row>82</xdr:row>
      <xdr:rowOff>113415</xdr:rowOff>
    </xdr:to>
    <xdr:sp macro="" textlink="">
      <xdr:nvSpPr>
        <xdr:cNvPr id="219" name="楕円 218"/>
        <xdr:cNvSpPr/>
      </xdr:nvSpPr>
      <xdr:spPr>
        <a:xfrm>
          <a:off x="3175000" y="140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123592</xdr:rowOff>
    </xdr:from>
    <xdr:ext cx="762000" cy="259045"/>
    <xdr:sp macro="" textlink="">
      <xdr:nvSpPr>
        <xdr:cNvPr id="220" name="テキスト ボックス 219"/>
        <xdr:cNvSpPr txBox="1"/>
      </xdr:nvSpPr>
      <xdr:spPr>
        <a:xfrm>
          <a:off x="2844800" y="138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154332</xdr:rowOff>
    </xdr:from>
    <xdr:to>
      <xdr:col>11</xdr:col>
      <xdr:colOff>82550</xdr:colOff>
      <xdr:row>82</xdr:row>
      <xdr:rowOff>84482</xdr:rowOff>
    </xdr:to>
    <xdr:sp macro="" textlink="">
      <xdr:nvSpPr>
        <xdr:cNvPr id="221" name="楕円 220"/>
        <xdr:cNvSpPr/>
      </xdr:nvSpPr>
      <xdr:spPr>
        <a:xfrm>
          <a:off x="2286000" y="14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94659</xdr:rowOff>
    </xdr:from>
    <xdr:ext cx="762000" cy="259045"/>
    <xdr:sp macro="" textlink="">
      <xdr:nvSpPr>
        <xdr:cNvPr id="222" name="テキスト ボックス 221"/>
        <xdr:cNvSpPr txBox="1"/>
      </xdr:nvSpPr>
      <xdr:spPr>
        <a:xfrm>
          <a:off x="1955800" y="1381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167652</xdr:rowOff>
    </xdr:from>
    <xdr:to>
      <xdr:col>7</xdr:col>
      <xdr:colOff>31750</xdr:colOff>
      <xdr:row>82</xdr:row>
      <xdr:rowOff>97802</xdr:rowOff>
    </xdr:to>
    <xdr:sp macro="" textlink="">
      <xdr:nvSpPr>
        <xdr:cNvPr id="223" name="楕円 222"/>
        <xdr:cNvSpPr/>
      </xdr:nvSpPr>
      <xdr:spPr>
        <a:xfrm>
          <a:off x="1397000" y="14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107979</xdr:rowOff>
    </xdr:from>
    <xdr:ext cx="762000" cy="259045"/>
    <xdr:sp macro="" textlink="">
      <xdr:nvSpPr>
        <xdr:cNvPr id="224" name="テキスト ボックス 223"/>
        <xdr:cNvSpPr txBox="1"/>
      </xdr:nvSpPr>
      <xdr:spPr>
        <a:xfrm>
          <a:off x="1066800" y="138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数値的には昨年より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ポイント上昇したが、国との比較ではかなり低い位置で推移しており、全国平均値との乖離もある。財政的にも厳しい中、近隣自治体との均衡も踏まえ、給与の適正化に努める。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84</xdr:row>
      <xdr:rowOff>65314</xdr:rowOff>
    </xdr:to>
    <xdr:cxnSp macro="">
      <xdr:nvCxnSpPr>
        <xdr:cNvPr id="260" name="直線コネクタ 259"/>
        <xdr:cNvCxnSpPr/>
      </xdr:nvCxnSpPr>
      <xdr:spPr>
        <a:xfrm>
          <a:off x="16179800" y="143751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144841</xdr:rowOff>
    </xdr:to>
    <xdr:cxnSp macro="">
      <xdr:nvCxnSpPr>
        <xdr:cNvPr id="263" name="直線コネクタ 262"/>
        <xdr:cNvCxnSpPr/>
      </xdr:nvCxnSpPr>
      <xdr:spPr>
        <a:xfrm>
          <a:off x="15290800" y="142487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121859</xdr:rowOff>
    </xdr:to>
    <xdr:cxnSp macro="">
      <xdr:nvCxnSpPr>
        <xdr:cNvPr id="266" name="直線コネクタ 265"/>
        <xdr:cNvCxnSpPr/>
      </xdr:nvCxnSpPr>
      <xdr:spPr>
        <a:xfrm flipV="1">
          <a:off x="14401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144841</xdr:rowOff>
    </xdr:to>
    <xdr:cxnSp macro="">
      <xdr:nvCxnSpPr>
        <xdr:cNvPr id="269" name="直線コネクタ 268"/>
        <xdr:cNvCxnSpPr/>
      </xdr:nvCxnSpPr>
      <xdr:spPr>
        <a:xfrm flipV="1">
          <a:off x="13512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81" name="楕円 280"/>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2" name="テキスト ボックス 281"/>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3" name="楕円 282"/>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4" name="テキスト ボックス 283"/>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7" name="楕円 286"/>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8" name="テキスト ボックス 287"/>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山間部に集落が点在する行政効率の悪い地域性から、職員数が平均値を上回っている状況である。合併後から退職不補充等により職員数は着実に減少してるものの平均値並みの改善を図るには限界がある。今後も事務の効率化や組織編制の見直し等により出来る限り職員の削減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26480</xdr:rowOff>
    </xdr:from>
    <xdr:to>
      <xdr:col>81</xdr:col>
      <xdr:colOff>44450</xdr:colOff>
      <xdr:row>61</xdr:row>
      <xdr:rowOff>36131</xdr:rowOff>
    </xdr:to>
    <xdr:cxnSp macro="">
      <xdr:nvCxnSpPr>
        <xdr:cNvPr id="319" name="直線コネクタ 318"/>
        <xdr:cNvCxnSpPr/>
      </xdr:nvCxnSpPr>
      <xdr:spPr>
        <a:xfrm>
          <a:off x="16179800" y="10484930"/>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26480</xdr:rowOff>
    </xdr:from>
    <xdr:to>
      <xdr:col>77</xdr:col>
      <xdr:colOff>44450</xdr:colOff>
      <xdr:row>61</xdr:row>
      <xdr:rowOff>40354</xdr:rowOff>
    </xdr:to>
    <xdr:cxnSp macro="">
      <xdr:nvCxnSpPr>
        <xdr:cNvPr id="322" name="直線コネクタ 321"/>
        <xdr:cNvCxnSpPr/>
      </xdr:nvCxnSpPr>
      <xdr:spPr>
        <a:xfrm flipV="1">
          <a:off x="15290800" y="1048493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30702</xdr:rowOff>
    </xdr:from>
    <xdr:to>
      <xdr:col>72</xdr:col>
      <xdr:colOff>203200</xdr:colOff>
      <xdr:row>61</xdr:row>
      <xdr:rowOff>40354</xdr:rowOff>
    </xdr:to>
    <xdr:cxnSp macro="">
      <xdr:nvCxnSpPr>
        <xdr:cNvPr id="325" name="直線コネクタ 324"/>
        <xdr:cNvCxnSpPr/>
      </xdr:nvCxnSpPr>
      <xdr:spPr>
        <a:xfrm>
          <a:off x="14401800" y="104891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30702</xdr:rowOff>
    </xdr:from>
    <xdr:to>
      <xdr:col>68</xdr:col>
      <xdr:colOff>152400</xdr:colOff>
      <xdr:row>61</xdr:row>
      <xdr:rowOff>89218</xdr:rowOff>
    </xdr:to>
    <xdr:cxnSp macro="">
      <xdr:nvCxnSpPr>
        <xdr:cNvPr id="328" name="直線コネクタ 327"/>
        <xdr:cNvCxnSpPr/>
      </xdr:nvCxnSpPr>
      <xdr:spPr>
        <a:xfrm flipV="1">
          <a:off x="13512800" y="1048915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156781</xdr:rowOff>
    </xdr:from>
    <xdr:to>
      <xdr:col>81</xdr:col>
      <xdr:colOff>95250</xdr:colOff>
      <xdr:row>61</xdr:row>
      <xdr:rowOff>86931</xdr:rowOff>
    </xdr:to>
    <xdr:sp macro="" textlink="">
      <xdr:nvSpPr>
        <xdr:cNvPr id="338" name="楕円 337"/>
        <xdr:cNvSpPr/>
      </xdr:nvSpPr>
      <xdr:spPr>
        <a:xfrm>
          <a:off x="16967200" y="104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128858</xdr:rowOff>
    </xdr:from>
    <xdr:ext cx="762000" cy="259045"/>
    <xdr:sp macro="" textlink="">
      <xdr:nvSpPr>
        <xdr:cNvPr id="339" name="定員管理の状況該当値テキスト"/>
        <xdr:cNvSpPr txBox="1"/>
      </xdr:nvSpPr>
      <xdr:spPr>
        <a:xfrm>
          <a:off x="17106900" y="104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147130</xdr:rowOff>
    </xdr:from>
    <xdr:to>
      <xdr:col>77</xdr:col>
      <xdr:colOff>95250</xdr:colOff>
      <xdr:row>61</xdr:row>
      <xdr:rowOff>77280</xdr:rowOff>
    </xdr:to>
    <xdr:sp macro="" textlink="">
      <xdr:nvSpPr>
        <xdr:cNvPr id="340" name="楕円 339"/>
        <xdr:cNvSpPr/>
      </xdr:nvSpPr>
      <xdr:spPr>
        <a:xfrm>
          <a:off x="161290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62057</xdr:rowOff>
    </xdr:from>
    <xdr:ext cx="736600" cy="259045"/>
    <xdr:sp macro="" textlink="">
      <xdr:nvSpPr>
        <xdr:cNvPr id="341" name="テキスト ボックス 340"/>
        <xdr:cNvSpPr txBox="1"/>
      </xdr:nvSpPr>
      <xdr:spPr>
        <a:xfrm>
          <a:off x="15798800" y="1052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161004</xdr:rowOff>
    </xdr:from>
    <xdr:to>
      <xdr:col>73</xdr:col>
      <xdr:colOff>44450</xdr:colOff>
      <xdr:row>61</xdr:row>
      <xdr:rowOff>91154</xdr:rowOff>
    </xdr:to>
    <xdr:sp macro="" textlink="">
      <xdr:nvSpPr>
        <xdr:cNvPr id="342" name="楕円 341"/>
        <xdr:cNvSpPr/>
      </xdr:nvSpPr>
      <xdr:spPr>
        <a:xfrm>
          <a:off x="15240000" y="104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75931</xdr:rowOff>
    </xdr:from>
    <xdr:ext cx="762000" cy="259045"/>
    <xdr:sp macro="" textlink="">
      <xdr:nvSpPr>
        <xdr:cNvPr id="343" name="テキスト ボックス 342"/>
        <xdr:cNvSpPr txBox="1"/>
      </xdr:nvSpPr>
      <xdr:spPr>
        <a:xfrm>
          <a:off x="14909800" y="1053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151352</xdr:rowOff>
    </xdr:from>
    <xdr:to>
      <xdr:col>68</xdr:col>
      <xdr:colOff>203200</xdr:colOff>
      <xdr:row>61</xdr:row>
      <xdr:rowOff>81502</xdr:rowOff>
    </xdr:to>
    <xdr:sp macro="" textlink="">
      <xdr:nvSpPr>
        <xdr:cNvPr id="344" name="楕円 343"/>
        <xdr:cNvSpPr/>
      </xdr:nvSpPr>
      <xdr:spPr>
        <a:xfrm>
          <a:off x="14351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66279</xdr:rowOff>
    </xdr:from>
    <xdr:ext cx="762000" cy="259045"/>
    <xdr:sp macro="" textlink="">
      <xdr:nvSpPr>
        <xdr:cNvPr id="345" name="テキスト ボックス 344"/>
        <xdr:cNvSpPr txBox="1"/>
      </xdr:nvSpPr>
      <xdr:spPr>
        <a:xfrm>
          <a:off x="14020800" y="1052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38418</xdr:rowOff>
    </xdr:from>
    <xdr:to>
      <xdr:col>64</xdr:col>
      <xdr:colOff>152400</xdr:colOff>
      <xdr:row>61</xdr:row>
      <xdr:rowOff>140018</xdr:rowOff>
    </xdr:to>
    <xdr:sp macro="" textlink="">
      <xdr:nvSpPr>
        <xdr:cNvPr id="346" name="楕円 345"/>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124795</xdr:rowOff>
    </xdr:from>
    <xdr:ext cx="762000" cy="259045"/>
    <xdr:sp macro="" textlink="">
      <xdr:nvSpPr>
        <xdr:cNvPr id="347" name="テキスト ボックス 346"/>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ポイント悪化したが、これは合併特例債の元利償還金の増によるためであり、全国平均より下回っているものの数値的には健全な範囲に位置している。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今後も重点事業の厳選等により、新発債の抑制等により地方債の適正な管理に努めていく。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159596</xdr:rowOff>
    </xdr:to>
    <xdr:cxnSp macro="">
      <xdr:nvCxnSpPr>
        <xdr:cNvPr id="380" name="直線コネクタ 379"/>
        <xdr:cNvCxnSpPr/>
      </xdr:nvCxnSpPr>
      <xdr:spPr>
        <a:xfrm>
          <a:off x="16179800" y="74836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111337</xdr:rowOff>
    </xdr:to>
    <xdr:cxnSp macro="">
      <xdr:nvCxnSpPr>
        <xdr:cNvPr id="383" name="直線コネクタ 382"/>
        <xdr:cNvCxnSpPr/>
      </xdr:nvCxnSpPr>
      <xdr:spPr>
        <a:xfrm>
          <a:off x="15290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71120</xdr:rowOff>
    </xdr:to>
    <xdr:cxnSp macro="">
      <xdr:nvCxnSpPr>
        <xdr:cNvPr id="386" name="直線コネクタ 385"/>
        <xdr:cNvCxnSpPr/>
      </xdr:nvCxnSpPr>
      <xdr:spPr>
        <a:xfrm>
          <a:off x="14401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55033</xdr:rowOff>
    </xdr:to>
    <xdr:cxnSp macro="">
      <xdr:nvCxnSpPr>
        <xdr:cNvPr id="389" name="直線コネクタ 388"/>
        <xdr:cNvCxnSpPr/>
      </xdr:nvCxnSpPr>
      <xdr:spPr>
        <a:xfrm flipV="1">
          <a:off x="13512800" y="74112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9" name="楕円 398"/>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400"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1" name="楕円 400"/>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2" name="テキスト ボックス 401"/>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3" name="楕円 402"/>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4" name="テキスト ボックス 403"/>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5" name="楕円 40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6" name="テキスト ボックス 40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7" name="楕円 406"/>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8" name="テキスト ボックス 407"/>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ポイント改善したが、これは繰越事業に係る起債同意額が地方債残高へは計上されず、基準財政需要額には算入されているためであり、一時的なものである。健全な数値の範囲内であるものの、今後もバランスのとれた行財政運営により将来的な健全化に配慮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15</xdr:row>
      <xdr:rowOff>28152</xdr:rowOff>
    </xdr:to>
    <xdr:cxnSp macro="">
      <xdr:nvCxnSpPr>
        <xdr:cNvPr id="442" name="直線コネクタ 441"/>
        <xdr:cNvCxnSpPr/>
      </xdr:nvCxnSpPr>
      <xdr:spPr>
        <a:xfrm flipV="1">
          <a:off x="16179800" y="245110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22521</xdr:rowOff>
    </xdr:from>
    <xdr:to>
      <xdr:col>77</xdr:col>
      <xdr:colOff>44450</xdr:colOff>
      <xdr:row>15</xdr:row>
      <xdr:rowOff>28152</xdr:rowOff>
    </xdr:to>
    <xdr:cxnSp macro="">
      <xdr:nvCxnSpPr>
        <xdr:cNvPr id="445" name="直線コネクタ 444"/>
        <xdr:cNvCxnSpPr/>
      </xdr:nvCxnSpPr>
      <xdr:spPr>
        <a:xfrm>
          <a:off x="15290800" y="2594271"/>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22521</xdr:rowOff>
    </xdr:from>
    <xdr:to>
      <xdr:col>72</xdr:col>
      <xdr:colOff>203200</xdr:colOff>
      <xdr:row>15</xdr:row>
      <xdr:rowOff>74803</xdr:rowOff>
    </xdr:to>
    <xdr:cxnSp macro="">
      <xdr:nvCxnSpPr>
        <xdr:cNvPr id="448" name="直線コネクタ 447"/>
        <xdr:cNvCxnSpPr/>
      </xdr:nvCxnSpPr>
      <xdr:spPr>
        <a:xfrm flipV="1">
          <a:off x="14401800" y="259427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74803</xdr:rowOff>
    </xdr:from>
    <xdr:to>
      <xdr:col>68</xdr:col>
      <xdr:colOff>152400</xdr:colOff>
      <xdr:row>15</xdr:row>
      <xdr:rowOff>94107</xdr:rowOff>
    </xdr:to>
    <xdr:cxnSp macro="">
      <xdr:nvCxnSpPr>
        <xdr:cNvPr id="451" name="直線コネクタ 450"/>
        <xdr:cNvCxnSpPr/>
      </xdr:nvCxnSpPr>
      <xdr:spPr>
        <a:xfrm flipV="1">
          <a:off x="13512800" y="264655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1" name="楕円 460"/>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143527</xdr:rowOff>
    </xdr:from>
    <xdr:ext cx="762000" cy="259045"/>
    <xdr:sp macro="" textlink="">
      <xdr:nvSpPr>
        <xdr:cNvPr id="462" name="将来負担の状況該当値テキスト"/>
        <xdr:cNvSpPr txBox="1"/>
      </xdr:nvSpPr>
      <xdr:spPr>
        <a:xfrm>
          <a:off x="17106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148802</xdr:rowOff>
    </xdr:from>
    <xdr:to>
      <xdr:col>77</xdr:col>
      <xdr:colOff>95250</xdr:colOff>
      <xdr:row>15</xdr:row>
      <xdr:rowOff>78952</xdr:rowOff>
    </xdr:to>
    <xdr:sp macro="" textlink="">
      <xdr:nvSpPr>
        <xdr:cNvPr id="463" name="楕円 462"/>
        <xdr:cNvSpPr/>
      </xdr:nvSpPr>
      <xdr:spPr>
        <a:xfrm>
          <a:off x="16129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63729</xdr:rowOff>
    </xdr:from>
    <xdr:ext cx="736600" cy="259045"/>
    <xdr:sp macro="" textlink="">
      <xdr:nvSpPr>
        <xdr:cNvPr id="464" name="テキスト ボックス 463"/>
        <xdr:cNvSpPr txBox="1"/>
      </xdr:nvSpPr>
      <xdr:spPr>
        <a:xfrm>
          <a:off x="15798800" y="263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143171</xdr:rowOff>
    </xdr:from>
    <xdr:to>
      <xdr:col>73</xdr:col>
      <xdr:colOff>44450</xdr:colOff>
      <xdr:row>15</xdr:row>
      <xdr:rowOff>73321</xdr:rowOff>
    </xdr:to>
    <xdr:sp macro="" textlink="">
      <xdr:nvSpPr>
        <xdr:cNvPr id="465" name="楕円 464"/>
        <xdr:cNvSpPr/>
      </xdr:nvSpPr>
      <xdr:spPr>
        <a:xfrm>
          <a:off x="15240000" y="25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58098</xdr:rowOff>
    </xdr:from>
    <xdr:ext cx="762000" cy="259045"/>
    <xdr:sp macro="" textlink="">
      <xdr:nvSpPr>
        <xdr:cNvPr id="466" name="テキスト ボックス 465"/>
        <xdr:cNvSpPr txBox="1"/>
      </xdr:nvSpPr>
      <xdr:spPr>
        <a:xfrm>
          <a:off x="14909800" y="262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24003</xdr:rowOff>
    </xdr:from>
    <xdr:to>
      <xdr:col>68</xdr:col>
      <xdr:colOff>203200</xdr:colOff>
      <xdr:row>15</xdr:row>
      <xdr:rowOff>125603</xdr:rowOff>
    </xdr:to>
    <xdr:sp macro="" textlink="">
      <xdr:nvSpPr>
        <xdr:cNvPr id="467" name="楕円 466"/>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110380</xdr:rowOff>
    </xdr:from>
    <xdr:ext cx="762000" cy="259045"/>
    <xdr:sp macro="" textlink="">
      <xdr:nvSpPr>
        <xdr:cNvPr id="468" name="テキスト ボックス 467"/>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43307</xdr:rowOff>
    </xdr:from>
    <xdr:to>
      <xdr:col>64</xdr:col>
      <xdr:colOff>152400</xdr:colOff>
      <xdr:row>15</xdr:row>
      <xdr:rowOff>144907</xdr:rowOff>
    </xdr:to>
    <xdr:sp macro="" textlink="">
      <xdr:nvSpPr>
        <xdr:cNvPr id="469" name="楕円 468"/>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129684</xdr:rowOff>
    </xdr:from>
    <xdr:ext cx="762000" cy="259045"/>
    <xdr:sp macro="" textlink="">
      <xdr:nvSpPr>
        <xdr:cNvPr id="470" name="テキスト ボックス 469"/>
        <xdr:cNvSpPr txBox="1"/>
      </xdr:nvSpPr>
      <xdr:spPr>
        <a:xfrm>
          <a:off x="13131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平均より多いにも関わらず、給与水準が平均より低いことから人件費の割合が平均より下回っており、職員数も徐々にではあるが、削減していることから、類似団体との乖離も大きくなりつつある。今後は定員管理を踏まえ給与水準の改善を図り、適正な人件費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76708</xdr:rowOff>
    </xdr:to>
    <xdr:cxnSp macro="">
      <xdr:nvCxnSpPr>
        <xdr:cNvPr id="64" name="直線コネクタ 63"/>
        <xdr:cNvCxnSpPr/>
      </xdr:nvCxnSpPr>
      <xdr:spPr>
        <a:xfrm>
          <a:off x="3987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99568</xdr:rowOff>
    </xdr:to>
    <xdr:cxnSp macro="">
      <xdr:nvCxnSpPr>
        <xdr:cNvPr id="67" name="直線コネクタ 66"/>
        <xdr:cNvCxnSpPr/>
      </xdr:nvCxnSpPr>
      <xdr:spPr>
        <a:xfrm flipV="1">
          <a:off x="3098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117856</xdr:rowOff>
    </xdr:to>
    <xdr:cxnSp macro="">
      <xdr:nvCxnSpPr>
        <xdr:cNvPr id="70" name="直線コネクタ 69"/>
        <xdr:cNvCxnSpPr/>
      </xdr:nvCxnSpPr>
      <xdr:spPr>
        <a:xfrm flipV="1">
          <a:off x="2209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159004</xdr:rowOff>
    </xdr:to>
    <xdr:cxnSp macro="">
      <xdr:nvCxnSpPr>
        <xdr:cNvPr id="73" name="直線コネクタ 72"/>
        <xdr:cNvCxnSpPr/>
      </xdr:nvCxnSpPr>
      <xdr:spPr>
        <a:xfrm flipV="1">
          <a:off x="1320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物件費に係る値は、事務事業の改善や見直しにより平均より相当低い状況にあり、今後も現状の水準維持に努めていく。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73660</xdr:rowOff>
    </xdr:to>
    <xdr:cxnSp macro="">
      <xdr:nvCxnSpPr>
        <xdr:cNvPr id="125" name="直線コネクタ 124"/>
        <xdr:cNvCxnSpPr/>
      </xdr:nvCxnSpPr>
      <xdr:spPr>
        <a:xfrm>
          <a:off x="15671800" y="243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35560</xdr:rowOff>
    </xdr:to>
    <xdr:cxnSp macro="">
      <xdr:nvCxnSpPr>
        <xdr:cNvPr id="128" name="直線コネクタ 127"/>
        <xdr:cNvCxnSpPr/>
      </xdr:nvCxnSpPr>
      <xdr:spPr>
        <a:xfrm>
          <a:off x="14782800" y="242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27940</xdr:rowOff>
    </xdr:to>
    <xdr:cxnSp macro="">
      <xdr:nvCxnSpPr>
        <xdr:cNvPr id="131" name="直線コネクタ 130"/>
        <xdr:cNvCxnSpPr/>
      </xdr:nvCxnSpPr>
      <xdr:spPr>
        <a:xfrm flipV="1">
          <a:off x="13893800" y="242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27940</xdr:rowOff>
    </xdr:to>
    <xdr:cxnSp macro="">
      <xdr:nvCxnSpPr>
        <xdr:cNvPr id="134" name="直線コネクタ 133"/>
        <xdr:cNvCxnSpPr/>
      </xdr:nvCxnSpPr>
      <xdr:spPr>
        <a:xfrm>
          <a:off x="13004800" y="237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4" name="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2" name="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高齢者や子供などが地域の中で生活できるよう様々な施策を実施してる中で、数値的にはほぼ平均的な値となっている。今後も地域のニーズを把握しながら適正な運用に努める。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56</xdr:row>
      <xdr:rowOff>149860</xdr:rowOff>
    </xdr:to>
    <xdr:cxnSp macro="">
      <xdr:nvCxnSpPr>
        <xdr:cNvPr id="184" name="直線コネクタ 183"/>
        <xdr:cNvCxnSpPr/>
      </xdr:nvCxnSpPr>
      <xdr:spPr>
        <a:xfrm flipV="1">
          <a:off x="3987800" y="94081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149860</xdr:rowOff>
    </xdr:to>
    <xdr:cxnSp macro="">
      <xdr:nvCxnSpPr>
        <xdr:cNvPr id="187" name="直線コネクタ 186"/>
        <xdr:cNvCxnSpPr/>
      </xdr:nvCxnSpPr>
      <xdr:spPr>
        <a:xfrm>
          <a:off x="3098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xdr:cNvCxnSpPr/>
      </xdr:nvCxnSpPr>
      <xdr:spPr>
        <a:xfrm flipV="1">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58420</xdr:rowOff>
    </xdr:to>
    <xdr:cxnSp macro="">
      <xdr:nvCxnSpPr>
        <xdr:cNvPr id="193" name="直線コネクタ 192"/>
        <xdr:cNvCxnSpPr/>
      </xdr:nvCxnSpPr>
      <xdr:spPr>
        <a:xfrm>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3" name="楕円 202"/>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4"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6" name="テキスト ボックス 205"/>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7" name="楕円 206"/>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8" name="テキスト ボックス 207"/>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1" name="楕円 210"/>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2" name="テキスト ボックス 211"/>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数値については、ほぼ横ばいで推移しているが、国民健康保険や介護保険、後期高齢者医療費等の事業費が増加の傾向にある中で、特別会計への繰出金の増加が見込まれる。今後の動向に留意しながら、適正な運用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45" name="直線コネクタ 244"/>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12700</xdr:rowOff>
    </xdr:to>
    <xdr:cxnSp macro="">
      <xdr:nvCxnSpPr>
        <xdr:cNvPr id="248" name="直線コネクタ 247"/>
        <xdr:cNvCxnSpPr/>
      </xdr:nvCxnSpPr>
      <xdr:spPr>
        <a:xfrm>
          <a:off x="14782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51" name="直線コネクタ 250"/>
        <xdr:cNvCxnSpPr/>
      </xdr:nvCxnSpPr>
      <xdr:spPr>
        <a:xfrm flipV="1">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57</xdr:row>
      <xdr:rowOff>39370</xdr:rowOff>
    </xdr:to>
    <xdr:cxnSp macro="">
      <xdr:nvCxnSpPr>
        <xdr:cNvPr id="254" name="直線コネクタ 253"/>
        <xdr:cNvCxnSpPr/>
      </xdr:nvCxnSpPr>
      <xdr:spPr>
        <a:xfrm flipV="1">
          <a:off x="13004800" y="9629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4" name="楕円 26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9" name="テキスト ボックス 26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2" name="楕円 271"/>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3" name="テキスト ボックス 272"/>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とほぼ同数値であるが、依然として非効率地域でのごみ収集や消防業務等の広域事務組合への負担金の高騰や懸案となっており、今後もこれらの業務の効率化や経費抑制に向けて構成団体と協議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46990</xdr:rowOff>
    </xdr:to>
    <xdr:cxnSp macro="">
      <xdr:nvCxnSpPr>
        <xdr:cNvPr id="303" name="直線コネクタ 302"/>
        <xdr:cNvCxnSpPr/>
      </xdr:nvCxnSpPr>
      <xdr:spPr>
        <a:xfrm>
          <a:off x="15671800" y="62946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38</xdr:row>
      <xdr:rowOff>35560</xdr:rowOff>
    </xdr:to>
    <xdr:cxnSp macro="">
      <xdr:nvCxnSpPr>
        <xdr:cNvPr id="306" name="直線コネクタ 305"/>
        <xdr:cNvCxnSpPr/>
      </xdr:nvCxnSpPr>
      <xdr:spPr>
        <a:xfrm flipV="1">
          <a:off x="14782800" y="62946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35560</xdr:rowOff>
    </xdr:to>
    <xdr:cxnSp macro="">
      <xdr:nvCxnSpPr>
        <xdr:cNvPr id="309" name="直線コネクタ 308"/>
        <xdr:cNvCxnSpPr/>
      </xdr:nvCxnSpPr>
      <xdr:spPr>
        <a:xfrm>
          <a:off x="13893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138430</xdr:rowOff>
    </xdr:to>
    <xdr:cxnSp macro="">
      <xdr:nvCxnSpPr>
        <xdr:cNvPr id="312" name="直線コネクタ 311"/>
        <xdr:cNvCxnSpPr/>
      </xdr:nvCxnSpPr>
      <xdr:spPr>
        <a:xfrm>
          <a:off x="13004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2" name="楕円 32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3"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5" name="テキスト ボックス 32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6" name="楕円 325"/>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7" name="テキスト ボックス 326"/>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8" name="楕円 327"/>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9" name="テキスト ボックス 328"/>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0" name="楕円 32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1" name="テキスト ボックス 33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経常一般財源収入額が増加となり、また公債費の支出に占める割合が減ったため、</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ポイントの減少となった。地方債の運用において、財政支援の高い地方債の借入に努めているが、償還額そのものの増加に留意しながら、引き続き地方債運用の適正化に努める。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76708</xdr:rowOff>
    </xdr:from>
    <xdr:to>
      <xdr:col>24</xdr:col>
      <xdr:colOff>25400</xdr:colOff>
      <xdr:row>80</xdr:row>
      <xdr:rowOff>122428</xdr:rowOff>
    </xdr:to>
    <xdr:cxnSp macro="">
      <xdr:nvCxnSpPr>
        <xdr:cNvPr id="361" name="直線コネクタ 360"/>
        <xdr:cNvCxnSpPr/>
      </xdr:nvCxnSpPr>
      <xdr:spPr>
        <a:xfrm flipV="1">
          <a:off x="3987800" y="13792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72137</xdr:rowOff>
    </xdr:from>
    <xdr:to>
      <xdr:col>19</xdr:col>
      <xdr:colOff>187325</xdr:colOff>
      <xdr:row>80</xdr:row>
      <xdr:rowOff>122428</xdr:rowOff>
    </xdr:to>
    <xdr:cxnSp macro="">
      <xdr:nvCxnSpPr>
        <xdr:cNvPr id="364" name="直線コネクタ 363"/>
        <xdr:cNvCxnSpPr/>
      </xdr:nvCxnSpPr>
      <xdr:spPr>
        <a:xfrm>
          <a:off x="3098800" y="137881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80</xdr:row>
      <xdr:rowOff>72137</xdr:rowOff>
    </xdr:to>
    <xdr:cxnSp macro="">
      <xdr:nvCxnSpPr>
        <xdr:cNvPr id="367" name="直線コネクタ 366"/>
        <xdr:cNvCxnSpPr/>
      </xdr:nvCxnSpPr>
      <xdr:spPr>
        <a:xfrm>
          <a:off x="2209800" y="137104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165863</xdr:rowOff>
    </xdr:to>
    <xdr:cxnSp macro="">
      <xdr:nvCxnSpPr>
        <xdr:cNvPr id="370" name="直線コネクタ 369"/>
        <xdr:cNvCxnSpPr/>
      </xdr:nvCxnSpPr>
      <xdr:spPr>
        <a:xfrm>
          <a:off x="1320800" y="136555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25908</xdr:rowOff>
    </xdr:from>
    <xdr:to>
      <xdr:col>24</xdr:col>
      <xdr:colOff>76200</xdr:colOff>
      <xdr:row>80</xdr:row>
      <xdr:rowOff>127508</xdr:rowOff>
    </xdr:to>
    <xdr:sp macro="" textlink="">
      <xdr:nvSpPr>
        <xdr:cNvPr id="380" name="楕円 379"/>
        <xdr:cNvSpPr/>
      </xdr:nvSpPr>
      <xdr:spPr>
        <a:xfrm>
          <a:off x="4775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169435</xdr:rowOff>
    </xdr:from>
    <xdr:ext cx="762000" cy="259045"/>
    <xdr:sp macro="" textlink="">
      <xdr:nvSpPr>
        <xdr:cNvPr id="381" name="公債費該当値テキスト"/>
        <xdr:cNvSpPr txBox="1"/>
      </xdr:nvSpPr>
      <xdr:spPr>
        <a:xfrm>
          <a:off x="4914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71628</xdr:rowOff>
    </xdr:from>
    <xdr:to>
      <xdr:col>20</xdr:col>
      <xdr:colOff>38100</xdr:colOff>
      <xdr:row>81</xdr:row>
      <xdr:rowOff>1778</xdr:rowOff>
    </xdr:to>
    <xdr:sp macro="" textlink="">
      <xdr:nvSpPr>
        <xdr:cNvPr id="382" name="楕円 381"/>
        <xdr:cNvSpPr/>
      </xdr:nvSpPr>
      <xdr:spPr>
        <a:xfrm>
          <a:off x="3937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158005</xdr:rowOff>
    </xdr:from>
    <xdr:ext cx="736600" cy="259045"/>
    <xdr:sp macro="" textlink="">
      <xdr:nvSpPr>
        <xdr:cNvPr id="383" name="テキスト ボックス 382"/>
        <xdr:cNvSpPr txBox="1"/>
      </xdr:nvSpPr>
      <xdr:spPr>
        <a:xfrm>
          <a:off x="3606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21337</xdr:rowOff>
    </xdr:from>
    <xdr:to>
      <xdr:col>15</xdr:col>
      <xdr:colOff>149225</xdr:colOff>
      <xdr:row>80</xdr:row>
      <xdr:rowOff>122937</xdr:rowOff>
    </xdr:to>
    <xdr:sp macro="" textlink="">
      <xdr:nvSpPr>
        <xdr:cNvPr id="384" name="楕円 383"/>
        <xdr:cNvSpPr/>
      </xdr:nvSpPr>
      <xdr:spPr>
        <a:xfrm>
          <a:off x="3048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107714</xdr:rowOff>
    </xdr:from>
    <xdr:ext cx="762000" cy="259045"/>
    <xdr:sp macro="" textlink="">
      <xdr:nvSpPr>
        <xdr:cNvPr id="385" name="テキスト ボックス 384"/>
        <xdr:cNvSpPr txBox="1"/>
      </xdr:nvSpPr>
      <xdr:spPr>
        <a:xfrm>
          <a:off x="2717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86" name="楕円 385"/>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87" name="テキスト ボックス 386"/>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88" name="楕円 387"/>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89" name="テキスト ボックス 388"/>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公債費以外の数値は、類似団体を大きく下回る値で推移しているが、これは人件費や物件費の抑制が大きな要因となっている。各分析欄での記述のとおり、現水準の維持や更なる改善に努める。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117856</xdr:rowOff>
    </xdr:from>
    <xdr:to>
      <xdr:col>82</xdr:col>
      <xdr:colOff>107950</xdr:colOff>
      <xdr:row>73</xdr:row>
      <xdr:rowOff>42418</xdr:rowOff>
    </xdr:to>
    <xdr:cxnSp macro="">
      <xdr:nvCxnSpPr>
        <xdr:cNvPr id="420" name="直線コネクタ 419"/>
        <xdr:cNvCxnSpPr/>
      </xdr:nvCxnSpPr>
      <xdr:spPr>
        <a:xfrm>
          <a:off x="15671800" y="124622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117856</xdr:rowOff>
    </xdr:from>
    <xdr:to>
      <xdr:col>78</xdr:col>
      <xdr:colOff>69850</xdr:colOff>
      <xdr:row>74</xdr:row>
      <xdr:rowOff>44704</xdr:rowOff>
    </xdr:to>
    <xdr:cxnSp macro="">
      <xdr:nvCxnSpPr>
        <xdr:cNvPr id="423" name="直線コネクタ 422"/>
        <xdr:cNvCxnSpPr/>
      </xdr:nvCxnSpPr>
      <xdr:spPr>
        <a:xfrm flipV="1">
          <a:off x="14782800" y="1246225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30988</xdr:rowOff>
    </xdr:from>
    <xdr:to>
      <xdr:col>73</xdr:col>
      <xdr:colOff>180975</xdr:colOff>
      <xdr:row>74</xdr:row>
      <xdr:rowOff>44704</xdr:rowOff>
    </xdr:to>
    <xdr:cxnSp macro="">
      <xdr:nvCxnSpPr>
        <xdr:cNvPr id="426" name="直線コネクタ 425"/>
        <xdr:cNvCxnSpPr/>
      </xdr:nvCxnSpPr>
      <xdr:spPr>
        <a:xfrm>
          <a:off x="13893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30988</xdr:rowOff>
    </xdr:from>
    <xdr:to>
      <xdr:col>69</xdr:col>
      <xdr:colOff>92075</xdr:colOff>
      <xdr:row>74</xdr:row>
      <xdr:rowOff>99568</xdr:rowOff>
    </xdr:to>
    <xdr:cxnSp macro="">
      <xdr:nvCxnSpPr>
        <xdr:cNvPr id="429" name="直線コネクタ 428"/>
        <xdr:cNvCxnSpPr/>
      </xdr:nvCxnSpPr>
      <xdr:spPr>
        <a:xfrm flipV="1">
          <a:off x="13004800" y="127182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163068</xdr:rowOff>
    </xdr:from>
    <xdr:to>
      <xdr:col>82</xdr:col>
      <xdr:colOff>158750</xdr:colOff>
      <xdr:row>73</xdr:row>
      <xdr:rowOff>93218</xdr:rowOff>
    </xdr:to>
    <xdr:sp macro="" textlink="">
      <xdr:nvSpPr>
        <xdr:cNvPr id="439" name="楕円 438"/>
        <xdr:cNvSpPr/>
      </xdr:nvSpPr>
      <xdr:spPr>
        <a:xfrm>
          <a:off x="164592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71645</xdr:rowOff>
    </xdr:from>
    <xdr:ext cx="762000" cy="259045"/>
    <xdr:sp macro="" textlink="">
      <xdr:nvSpPr>
        <xdr:cNvPr id="440" name="公債費以外該当値テキスト"/>
        <xdr:cNvSpPr txBox="1"/>
      </xdr:nvSpPr>
      <xdr:spPr>
        <a:xfrm>
          <a:off x="16598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67056</xdr:rowOff>
    </xdr:from>
    <xdr:to>
      <xdr:col>78</xdr:col>
      <xdr:colOff>120650</xdr:colOff>
      <xdr:row>72</xdr:row>
      <xdr:rowOff>168656</xdr:rowOff>
    </xdr:to>
    <xdr:sp macro="" textlink="">
      <xdr:nvSpPr>
        <xdr:cNvPr id="441" name="楕円 440"/>
        <xdr:cNvSpPr/>
      </xdr:nvSpPr>
      <xdr:spPr>
        <a:xfrm>
          <a:off x="15621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7383</xdr:rowOff>
    </xdr:from>
    <xdr:ext cx="736600" cy="259045"/>
    <xdr:sp macro="" textlink="">
      <xdr:nvSpPr>
        <xdr:cNvPr id="442" name="テキスト ボックス 441"/>
        <xdr:cNvSpPr txBox="1"/>
      </xdr:nvSpPr>
      <xdr:spPr>
        <a:xfrm>
          <a:off x="15290800" y="1218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165354</xdr:rowOff>
    </xdr:from>
    <xdr:to>
      <xdr:col>74</xdr:col>
      <xdr:colOff>31750</xdr:colOff>
      <xdr:row>74</xdr:row>
      <xdr:rowOff>95504</xdr:rowOff>
    </xdr:to>
    <xdr:sp macro="" textlink="">
      <xdr:nvSpPr>
        <xdr:cNvPr id="443" name="楕円 442"/>
        <xdr:cNvSpPr/>
      </xdr:nvSpPr>
      <xdr:spPr>
        <a:xfrm>
          <a:off x="14732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105681</xdr:rowOff>
    </xdr:from>
    <xdr:ext cx="762000" cy="259045"/>
    <xdr:sp macro="" textlink="">
      <xdr:nvSpPr>
        <xdr:cNvPr id="444" name="テキスト ボックス 443"/>
        <xdr:cNvSpPr txBox="1"/>
      </xdr:nvSpPr>
      <xdr:spPr>
        <a:xfrm>
          <a:off x="14401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151638</xdr:rowOff>
    </xdr:from>
    <xdr:to>
      <xdr:col>69</xdr:col>
      <xdr:colOff>142875</xdr:colOff>
      <xdr:row>74</xdr:row>
      <xdr:rowOff>81788</xdr:rowOff>
    </xdr:to>
    <xdr:sp macro="" textlink="">
      <xdr:nvSpPr>
        <xdr:cNvPr id="445" name="楕円 444"/>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91965</xdr:rowOff>
    </xdr:from>
    <xdr:ext cx="762000" cy="259045"/>
    <xdr:sp macro="" textlink="">
      <xdr:nvSpPr>
        <xdr:cNvPr id="446" name="テキスト ボックス 445"/>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47" name="楕円 446"/>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48" name="テキスト ボックス 447"/>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82874</xdr:rowOff>
    </xdr:from>
    <xdr:to>
      <xdr:col>29</xdr:col>
      <xdr:colOff>127000</xdr:colOff>
      <xdr:row>16</xdr:row>
      <xdr:rowOff>6238</xdr:rowOff>
    </xdr:to>
    <xdr:cxnSp macro="">
      <xdr:nvCxnSpPr>
        <xdr:cNvPr id="48" name="直線コネクタ 47"/>
        <xdr:cNvCxnSpPr/>
      </xdr:nvCxnSpPr>
      <xdr:spPr bwMode="auto">
        <a:xfrm flipV="1">
          <a:off x="5003800" y="2702249"/>
          <a:ext cx="647700" cy="94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6238</xdr:rowOff>
    </xdr:from>
    <xdr:to>
      <xdr:col>26</xdr:col>
      <xdr:colOff>50800</xdr:colOff>
      <xdr:row>16</xdr:row>
      <xdr:rowOff>25825</xdr:rowOff>
    </xdr:to>
    <xdr:cxnSp macro="">
      <xdr:nvCxnSpPr>
        <xdr:cNvPr id="51" name="直線コネクタ 50"/>
        <xdr:cNvCxnSpPr/>
      </xdr:nvCxnSpPr>
      <xdr:spPr bwMode="auto">
        <a:xfrm flipV="1">
          <a:off x="4305300" y="2797063"/>
          <a:ext cx="698500" cy="1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25825</xdr:rowOff>
    </xdr:from>
    <xdr:to>
      <xdr:col>22</xdr:col>
      <xdr:colOff>114300</xdr:colOff>
      <xdr:row>16</xdr:row>
      <xdr:rowOff>42220</xdr:rowOff>
    </xdr:to>
    <xdr:cxnSp macro="">
      <xdr:nvCxnSpPr>
        <xdr:cNvPr id="54" name="直線コネクタ 53"/>
        <xdr:cNvCxnSpPr/>
      </xdr:nvCxnSpPr>
      <xdr:spPr bwMode="auto">
        <a:xfrm flipV="1">
          <a:off x="3606800" y="2816650"/>
          <a:ext cx="698500" cy="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42220</xdr:rowOff>
    </xdr:from>
    <xdr:to>
      <xdr:col>18</xdr:col>
      <xdr:colOff>177800</xdr:colOff>
      <xdr:row>16</xdr:row>
      <xdr:rowOff>49883</xdr:rowOff>
    </xdr:to>
    <xdr:cxnSp macro="">
      <xdr:nvCxnSpPr>
        <xdr:cNvPr id="57" name="直線コネクタ 56"/>
        <xdr:cNvCxnSpPr/>
      </xdr:nvCxnSpPr>
      <xdr:spPr bwMode="auto">
        <a:xfrm flipV="1">
          <a:off x="2908300" y="2833045"/>
          <a:ext cx="6985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32074</xdr:rowOff>
    </xdr:from>
    <xdr:to>
      <xdr:col>29</xdr:col>
      <xdr:colOff>177800</xdr:colOff>
      <xdr:row>15</xdr:row>
      <xdr:rowOff>133674</xdr:rowOff>
    </xdr:to>
    <xdr:sp macro="" textlink="">
      <xdr:nvSpPr>
        <xdr:cNvPr id="67" name="楕円 66"/>
        <xdr:cNvSpPr/>
      </xdr:nvSpPr>
      <xdr:spPr bwMode="auto">
        <a:xfrm>
          <a:off x="5600700" y="265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48601</xdr:rowOff>
    </xdr:from>
    <xdr:ext cx="762000" cy="259045"/>
    <xdr:sp macro="" textlink="">
      <xdr:nvSpPr>
        <xdr:cNvPr id="68" name="人口1人当たり決算額の推移該当値テキスト130"/>
        <xdr:cNvSpPr txBox="1"/>
      </xdr:nvSpPr>
      <xdr:spPr>
        <a:xfrm>
          <a:off x="5740400" y="249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126888</xdr:rowOff>
    </xdr:from>
    <xdr:to>
      <xdr:col>26</xdr:col>
      <xdr:colOff>101600</xdr:colOff>
      <xdr:row>16</xdr:row>
      <xdr:rowOff>57038</xdr:rowOff>
    </xdr:to>
    <xdr:sp macro="" textlink="">
      <xdr:nvSpPr>
        <xdr:cNvPr id="69" name="楕円 68"/>
        <xdr:cNvSpPr/>
      </xdr:nvSpPr>
      <xdr:spPr bwMode="auto">
        <a:xfrm>
          <a:off x="4953000" y="274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67215</xdr:rowOff>
    </xdr:from>
    <xdr:ext cx="736600" cy="259045"/>
    <xdr:sp macro="" textlink="">
      <xdr:nvSpPr>
        <xdr:cNvPr id="70" name="テキスト ボックス 69"/>
        <xdr:cNvSpPr txBox="1"/>
      </xdr:nvSpPr>
      <xdr:spPr>
        <a:xfrm>
          <a:off x="4622800" y="25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146475</xdr:rowOff>
    </xdr:from>
    <xdr:to>
      <xdr:col>22</xdr:col>
      <xdr:colOff>165100</xdr:colOff>
      <xdr:row>16</xdr:row>
      <xdr:rowOff>76625</xdr:rowOff>
    </xdr:to>
    <xdr:sp macro="" textlink="">
      <xdr:nvSpPr>
        <xdr:cNvPr id="71" name="楕円 70"/>
        <xdr:cNvSpPr/>
      </xdr:nvSpPr>
      <xdr:spPr bwMode="auto">
        <a:xfrm>
          <a:off x="4254500" y="27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86802</xdr:rowOff>
    </xdr:from>
    <xdr:ext cx="762000" cy="259045"/>
    <xdr:sp macro="" textlink="">
      <xdr:nvSpPr>
        <xdr:cNvPr id="72" name="テキスト ボックス 71"/>
        <xdr:cNvSpPr txBox="1"/>
      </xdr:nvSpPr>
      <xdr:spPr>
        <a:xfrm>
          <a:off x="3924300" y="25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162870</xdr:rowOff>
    </xdr:from>
    <xdr:to>
      <xdr:col>19</xdr:col>
      <xdr:colOff>38100</xdr:colOff>
      <xdr:row>16</xdr:row>
      <xdr:rowOff>93020</xdr:rowOff>
    </xdr:to>
    <xdr:sp macro="" textlink="">
      <xdr:nvSpPr>
        <xdr:cNvPr id="73" name="楕円 72"/>
        <xdr:cNvSpPr/>
      </xdr:nvSpPr>
      <xdr:spPr bwMode="auto">
        <a:xfrm>
          <a:off x="3556000" y="278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103197</xdr:rowOff>
    </xdr:from>
    <xdr:ext cx="762000" cy="259045"/>
    <xdr:sp macro="" textlink="">
      <xdr:nvSpPr>
        <xdr:cNvPr id="74" name="テキスト ボックス 73"/>
        <xdr:cNvSpPr txBox="1"/>
      </xdr:nvSpPr>
      <xdr:spPr>
        <a:xfrm>
          <a:off x="3225800" y="25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170533</xdr:rowOff>
    </xdr:from>
    <xdr:to>
      <xdr:col>15</xdr:col>
      <xdr:colOff>101600</xdr:colOff>
      <xdr:row>16</xdr:row>
      <xdr:rowOff>100683</xdr:rowOff>
    </xdr:to>
    <xdr:sp macro="" textlink="">
      <xdr:nvSpPr>
        <xdr:cNvPr id="75" name="楕円 74"/>
        <xdr:cNvSpPr/>
      </xdr:nvSpPr>
      <xdr:spPr bwMode="auto">
        <a:xfrm>
          <a:off x="2857500" y="278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110860</xdr:rowOff>
    </xdr:from>
    <xdr:ext cx="762000" cy="259045"/>
    <xdr:sp macro="" textlink="">
      <xdr:nvSpPr>
        <xdr:cNvPr id="76" name="テキスト ボックス 75"/>
        <xdr:cNvSpPr txBox="1"/>
      </xdr:nvSpPr>
      <xdr:spPr>
        <a:xfrm>
          <a:off x="2527300" y="25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111880</xdr:rowOff>
    </xdr:from>
    <xdr:to>
      <xdr:col>29</xdr:col>
      <xdr:colOff>127000</xdr:colOff>
      <xdr:row>34</xdr:row>
      <xdr:rowOff>182746</xdr:rowOff>
    </xdr:to>
    <xdr:cxnSp macro="">
      <xdr:nvCxnSpPr>
        <xdr:cNvPr id="111" name="直線コネクタ 110"/>
        <xdr:cNvCxnSpPr/>
      </xdr:nvCxnSpPr>
      <xdr:spPr bwMode="auto">
        <a:xfrm flipV="1">
          <a:off x="5003800" y="6379330"/>
          <a:ext cx="6477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182746</xdr:rowOff>
    </xdr:from>
    <xdr:to>
      <xdr:col>26</xdr:col>
      <xdr:colOff>50800</xdr:colOff>
      <xdr:row>34</xdr:row>
      <xdr:rowOff>295298</xdr:rowOff>
    </xdr:to>
    <xdr:cxnSp macro="">
      <xdr:nvCxnSpPr>
        <xdr:cNvPr id="114" name="直線コネクタ 113"/>
        <xdr:cNvCxnSpPr/>
      </xdr:nvCxnSpPr>
      <xdr:spPr bwMode="auto">
        <a:xfrm flipV="1">
          <a:off x="4305300" y="6450196"/>
          <a:ext cx="698500" cy="11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295298</xdr:rowOff>
    </xdr:from>
    <xdr:to>
      <xdr:col>22</xdr:col>
      <xdr:colOff>114300</xdr:colOff>
      <xdr:row>34</xdr:row>
      <xdr:rowOff>327727</xdr:rowOff>
    </xdr:to>
    <xdr:cxnSp macro="">
      <xdr:nvCxnSpPr>
        <xdr:cNvPr id="117" name="直線コネクタ 116"/>
        <xdr:cNvCxnSpPr/>
      </xdr:nvCxnSpPr>
      <xdr:spPr bwMode="auto">
        <a:xfrm flipV="1">
          <a:off x="3606800" y="6562748"/>
          <a:ext cx="698500" cy="32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311823</xdr:rowOff>
    </xdr:from>
    <xdr:to>
      <xdr:col>18</xdr:col>
      <xdr:colOff>177800</xdr:colOff>
      <xdr:row>34</xdr:row>
      <xdr:rowOff>327727</xdr:rowOff>
    </xdr:to>
    <xdr:cxnSp macro="">
      <xdr:nvCxnSpPr>
        <xdr:cNvPr id="120" name="直線コネクタ 119"/>
        <xdr:cNvCxnSpPr/>
      </xdr:nvCxnSpPr>
      <xdr:spPr bwMode="auto">
        <a:xfrm>
          <a:off x="2908300" y="6579273"/>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61080</xdr:rowOff>
    </xdr:from>
    <xdr:to>
      <xdr:col>29</xdr:col>
      <xdr:colOff>177800</xdr:colOff>
      <xdr:row>34</xdr:row>
      <xdr:rowOff>162680</xdr:rowOff>
    </xdr:to>
    <xdr:sp macro="" textlink="">
      <xdr:nvSpPr>
        <xdr:cNvPr id="130" name="楕円 129"/>
        <xdr:cNvSpPr/>
      </xdr:nvSpPr>
      <xdr:spPr bwMode="auto">
        <a:xfrm>
          <a:off x="5600700" y="6328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249057</xdr:rowOff>
    </xdr:from>
    <xdr:ext cx="762000" cy="259045"/>
    <xdr:sp macro="" textlink="">
      <xdr:nvSpPr>
        <xdr:cNvPr id="131" name="人口1人当たり決算額の推移該当値テキスト445"/>
        <xdr:cNvSpPr txBox="1"/>
      </xdr:nvSpPr>
      <xdr:spPr>
        <a:xfrm>
          <a:off x="5740400" y="61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131946</xdr:rowOff>
    </xdr:from>
    <xdr:to>
      <xdr:col>26</xdr:col>
      <xdr:colOff>101600</xdr:colOff>
      <xdr:row>34</xdr:row>
      <xdr:rowOff>233546</xdr:rowOff>
    </xdr:to>
    <xdr:sp macro="" textlink="">
      <xdr:nvSpPr>
        <xdr:cNvPr id="132" name="楕円 131"/>
        <xdr:cNvSpPr/>
      </xdr:nvSpPr>
      <xdr:spPr bwMode="auto">
        <a:xfrm>
          <a:off x="4953000" y="639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243723</xdr:rowOff>
    </xdr:from>
    <xdr:ext cx="736600" cy="259045"/>
    <xdr:sp macro="" textlink="">
      <xdr:nvSpPr>
        <xdr:cNvPr id="133" name="テキスト ボックス 132"/>
        <xdr:cNvSpPr txBox="1"/>
      </xdr:nvSpPr>
      <xdr:spPr>
        <a:xfrm>
          <a:off x="4622800" y="616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244498</xdr:rowOff>
    </xdr:from>
    <xdr:to>
      <xdr:col>22</xdr:col>
      <xdr:colOff>165100</xdr:colOff>
      <xdr:row>35</xdr:row>
      <xdr:rowOff>3198</xdr:rowOff>
    </xdr:to>
    <xdr:sp macro="" textlink="">
      <xdr:nvSpPr>
        <xdr:cNvPr id="134" name="楕円 133"/>
        <xdr:cNvSpPr/>
      </xdr:nvSpPr>
      <xdr:spPr bwMode="auto">
        <a:xfrm>
          <a:off x="4254500" y="651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13376</xdr:rowOff>
    </xdr:from>
    <xdr:ext cx="762000" cy="259045"/>
    <xdr:sp macro="" textlink="">
      <xdr:nvSpPr>
        <xdr:cNvPr id="135" name="テキスト ボックス 134"/>
        <xdr:cNvSpPr txBox="1"/>
      </xdr:nvSpPr>
      <xdr:spPr>
        <a:xfrm>
          <a:off x="3924300" y="628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276927</xdr:rowOff>
    </xdr:from>
    <xdr:to>
      <xdr:col>19</xdr:col>
      <xdr:colOff>38100</xdr:colOff>
      <xdr:row>35</xdr:row>
      <xdr:rowOff>35627</xdr:rowOff>
    </xdr:to>
    <xdr:sp macro="" textlink="">
      <xdr:nvSpPr>
        <xdr:cNvPr id="136" name="楕円 135"/>
        <xdr:cNvSpPr/>
      </xdr:nvSpPr>
      <xdr:spPr bwMode="auto">
        <a:xfrm>
          <a:off x="3556000" y="654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45804</xdr:rowOff>
    </xdr:from>
    <xdr:ext cx="762000" cy="259045"/>
    <xdr:sp macro="" textlink="">
      <xdr:nvSpPr>
        <xdr:cNvPr id="137" name="テキスト ボックス 136"/>
        <xdr:cNvSpPr txBox="1"/>
      </xdr:nvSpPr>
      <xdr:spPr>
        <a:xfrm>
          <a:off x="3225800" y="63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261023</xdr:rowOff>
    </xdr:from>
    <xdr:to>
      <xdr:col>15</xdr:col>
      <xdr:colOff>101600</xdr:colOff>
      <xdr:row>35</xdr:row>
      <xdr:rowOff>19723</xdr:rowOff>
    </xdr:to>
    <xdr:sp macro="" textlink="">
      <xdr:nvSpPr>
        <xdr:cNvPr id="138" name="楕円 137"/>
        <xdr:cNvSpPr/>
      </xdr:nvSpPr>
      <xdr:spPr bwMode="auto">
        <a:xfrm>
          <a:off x="2857500" y="652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29900</xdr:rowOff>
    </xdr:from>
    <xdr:ext cx="762000" cy="259045"/>
    <xdr:sp macro="" textlink="">
      <xdr:nvSpPr>
        <xdr:cNvPr id="139" name="テキスト ボックス 138"/>
        <xdr:cNvSpPr txBox="1"/>
      </xdr:nvSpPr>
      <xdr:spPr>
        <a:xfrm>
          <a:off x="2527300" y="62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17727</xdr:rowOff>
    </xdr:from>
    <xdr:to>
      <xdr:col>24</xdr:col>
      <xdr:colOff>63500</xdr:colOff>
      <xdr:row>36</xdr:row>
      <xdr:rowOff>22908</xdr:rowOff>
    </xdr:to>
    <xdr:cxnSp macro="">
      <xdr:nvCxnSpPr>
        <xdr:cNvPr id="61" name="直線コネクタ 60"/>
        <xdr:cNvCxnSpPr/>
      </xdr:nvCxnSpPr>
      <xdr:spPr>
        <a:xfrm flipV="1">
          <a:off x="3797300" y="6018477"/>
          <a:ext cx="8382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22908</xdr:rowOff>
    </xdr:from>
    <xdr:to>
      <xdr:col>19</xdr:col>
      <xdr:colOff>177800</xdr:colOff>
      <xdr:row>36</xdr:row>
      <xdr:rowOff>23327</xdr:rowOff>
    </xdr:to>
    <xdr:cxnSp macro="">
      <xdr:nvCxnSpPr>
        <xdr:cNvPr id="64" name="直線コネクタ 63"/>
        <xdr:cNvCxnSpPr/>
      </xdr:nvCxnSpPr>
      <xdr:spPr>
        <a:xfrm flipV="1">
          <a:off x="2908300" y="619510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159116</xdr:rowOff>
    </xdr:from>
    <xdr:to>
      <xdr:col>15</xdr:col>
      <xdr:colOff>50800</xdr:colOff>
      <xdr:row>36</xdr:row>
      <xdr:rowOff>23327</xdr:rowOff>
    </xdr:to>
    <xdr:cxnSp macro="">
      <xdr:nvCxnSpPr>
        <xdr:cNvPr id="67" name="直線コネクタ 66"/>
        <xdr:cNvCxnSpPr/>
      </xdr:nvCxnSpPr>
      <xdr:spPr>
        <a:xfrm>
          <a:off x="2019300" y="615986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130304</xdr:rowOff>
    </xdr:from>
    <xdr:to>
      <xdr:col>10</xdr:col>
      <xdr:colOff>114300</xdr:colOff>
      <xdr:row>35</xdr:row>
      <xdr:rowOff>159116</xdr:rowOff>
    </xdr:to>
    <xdr:cxnSp macro="">
      <xdr:nvCxnSpPr>
        <xdr:cNvPr id="70" name="直線コネクタ 69"/>
        <xdr:cNvCxnSpPr/>
      </xdr:nvCxnSpPr>
      <xdr:spPr>
        <a:xfrm>
          <a:off x="1130300" y="6131054"/>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138377</xdr:rowOff>
    </xdr:from>
    <xdr:to>
      <xdr:col>24</xdr:col>
      <xdr:colOff>114300</xdr:colOff>
      <xdr:row>35</xdr:row>
      <xdr:rowOff>68527</xdr:rowOff>
    </xdr:to>
    <xdr:sp macro="" textlink="">
      <xdr:nvSpPr>
        <xdr:cNvPr id="80" name="楕円 79"/>
        <xdr:cNvSpPr/>
      </xdr:nvSpPr>
      <xdr:spPr>
        <a:xfrm>
          <a:off x="4584700" y="59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161254</xdr:rowOff>
    </xdr:from>
    <xdr:ext cx="599010" cy="259045"/>
    <xdr:sp macro="" textlink="">
      <xdr:nvSpPr>
        <xdr:cNvPr id="81" name="人件費該当値テキスト"/>
        <xdr:cNvSpPr txBox="1"/>
      </xdr:nvSpPr>
      <xdr:spPr>
        <a:xfrm>
          <a:off x="4686300" y="581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143558</xdr:rowOff>
    </xdr:from>
    <xdr:to>
      <xdr:col>20</xdr:col>
      <xdr:colOff>38100</xdr:colOff>
      <xdr:row>36</xdr:row>
      <xdr:rowOff>73708</xdr:rowOff>
    </xdr:to>
    <xdr:sp macro="" textlink="">
      <xdr:nvSpPr>
        <xdr:cNvPr id="82" name="楕円 81"/>
        <xdr:cNvSpPr/>
      </xdr:nvSpPr>
      <xdr:spPr>
        <a:xfrm>
          <a:off x="3746500" y="6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90235</xdr:rowOff>
    </xdr:from>
    <xdr:ext cx="599010" cy="259045"/>
    <xdr:sp macro="" textlink="">
      <xdr:nvSpPr>
        <xdr:cNvPr id="83" name="テキスト ボックス 82"/>
        <xdr:cNvSpPr txBox="1"/>
      </xdr:nvSpPr>
      <xdr:spPr>
        <a:xfrm>
          <a:off x="3497795" y="59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143977</xdr:rowOff>
    </xdr:from>
    <xdr:to>
      <xdr:col>15</xdr:col>
      <xdr:colOff>101600</xdr:colOff>
      <xdr:row>36</xdr:row>
      <xdr:rowOff>74127</xdr:rowOff>
    </xdr:to>
    <xdr:sp macro="" textlink="">
      <xdr:nvSpPr>
        <xdr:cNvPr id="84" name="楕円 83"/>
        <xdr:cNvSpPr/>
      </xdr:nvSpPr>
      <xdr:spPr>
        <a:xfrm>
          <a:off x="2857500" y="61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90654</xdr:rowOff>
    </xdr:from>
    <xdr:ext cx="599010" cy="259045"/>
    <xdr:sp macro="" textlink="">
      <xdr:nvSpPr>
        <xdr:cNvPr id="85" name="テキスト ボックス 84"/>
        <xdr:cNvSpPr txBox="1"/>
      </xdr:nvSpPr>
      <xdr:spPr>
        <a:xfrm>
          <a:off x="2608795" y="591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108316</xdr:rowOff>
    </xdr:from>
    <xdr:to>
      <xdr:col>10</xdr:col>
      <xdr:colOff>165100</xdr:colOff>
      <xdr:row>36</xdr:row>
      <xdr:rowOff>38466</xdr:rowOff>
    </xdr:to>
    <xdr:sp macro="" textlink="">
      <xdr:nvSpPr>
        <xdr:cNvPr id="86" name="楕円 85"/>
        <xdr:cNvSpPr/>
      </xdr:nvSpPr>
      <xdr:spPr>
        <a:xfrm>
          <a:off x="1968500" y="61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54993</xdr:rowOff>
    </xdr:from>
    <xdr:ext cx="599010" cy="259045"/>
    <xdr:sp macro="" textlink="">
      <xdr:nvSpPr>
        <xdr:cNvPr id="87" name="テキスト ボックス 86"/>
        <xdr:cNvSpPr txBox="1"/>
      </xdr:nvSpPr>
      <xdr:spPr>
        <a:xfrm>
          <a:off x="1719795" y="588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79504</xdr:rowOff>
    </xdr:from>
    <xdr:to>
      <xdr:col>6</xdr:col>
      <xdr:colOff>38100</xdr:colOff>
      <xdr:row>36</xdr:row>
      <xdr:rowOff>9654</xdr:rowOff>
    </xdr:to>
    <xdr:sp macro="" textlink="">
      <xdr:nvSpPr>
        <xdr:cNvPr id="88" name="楕円 87"/>
        <xdr:cNvSpPr/>
      </xdr:nvSpPr>
      <xdr:spPr>
        <a:xfrm>
          <a:off x="1079500" y="6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26181</xdr:rowOff>
    </xdr:from>
    <xdr:ext cx="599010" cy="259045"/>
    <xdr:sp macro="" textlink="">
      <xdr:nvSpPr>
        <xdr:cNvPr id="89" name="テキスト ボックス 88"/>
        <xdr:cNvSpPr txBox="1"/>
      </xdr:nvSpPr>
      <xdr:spPr>
        <a:xfrm>
          <a:off x="830795" y="58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67470</xdr:rowOff>
    </xdr:from>
    <xdr:to>
      <xdr:col>24</xdr:col>
      <xdr:colOff>63500</xdr:colOff>
      <xdr:row>57</xdr:row>
      <xdr:rowOff>74050</xdr:rowOff>
    </xdr:to>
    <xdr:cxnSp macro="">
      <xdr:nvCxnSpPr>
        <xdr:cNvPr id="118" name="直線コネクタ 117"/>
        <xdr:cNvCxnSpPr/>
      </xdr:nvCxnSpPr>
      <xdr:spPr>
        <a:xfrm>
          <a:off x="3797300" y="9840120"/>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66098</xdr:rowOff>
    </xdr:from>
    <xdr:to>
      <xdr:col>19</xdr:col>
      <xdr:colOff>177800</xdr:colOff>
      <xdr:row>57</xdr:row>
      <xdr:rowOff>67470</xdr:rowOff>
    </xdr:to>
    <xdr:cxnSp macro="">
      <xdr:nvCxnSpPr>
        <xdr:cNvPr id="121" name="直線コネクタ 120"/>
        <xdr:cNvCxnSpPr/>
      </xdr:nvCxnSpPr>
      <xdr:spPr>
        <a:xfrm>
          <a:off x="2908300" y="98387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66098</xdr:rowOff>
    </xdr:from>
    <xdr:to>
      <xdr:col>15</xdr:col>
      <xdr:colOff>50800</xdr:colOff>
      <xdr:row>57</xdr:row>
      <xdr:rowOff>100438</xdr:rowOff>
    </xdr:to>
    <xdr:cxnSp macro="">
      <xdr:nvCxnSpPr>
        <xdr:cNvPr id="124" name="直線コネクタ 123"/>
        <xdr:cNvCxnSpPr/>
      </xdr:nvCxnSpPr>
      <xdr:spPr>
        <a:xfrm flipV="1">
          <a:off x="2019300" y="9838748"/>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92528</xdr:rowOff>
    </xdr:from>
    <xdr:to>
      <xdr:col>10</xdr:col>
      <xdr:colOff>114300</xdr:colOff>
      <xdr:row>57</xdr:row>
      <xdr:rowOff>100438</xdr:rowOff>
    </xdr:to>
    <xdr:cxnSp macro="">
      <xdr:nvCxnSpPr>
        <xdr:cNvPr id="127" name="直線コネクタ 126"/>
        <xdr:cNvCxnSpPr/>
      </xdr:nvCxnSpPr>
      <xdr:spPr>
        <a:xfrm>
          <a:off x="1130300" y="986517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23250</xdr:rowOff>
    </xdr:from>
    <xdr:to>
      <xdr:col>24</xdr:col>
      <xdr:colOff>114300</xdr:colOff>
      <xdr:row>57</xdr:row>
      <xdr:rowOff>124850</xdr:rowOff>
    </xdr:to>
    <xdr:sp macro="" textlink="">
      <xdr:nvSpPr>
        <xdr:cNvPr id="137" name="楕円 136"/>
        <xdr:cNvSpPr/>
      </xdr:nvSpPr>
      <xdr:spPr>
        <a:xfrm>
          <a:off x="4584700" y="97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1677</xdr:rowOff>
    </xdr:from>
    <xdr:ext cx="534377" cy="259045"/>
    <xdr:sp macro="" textlink="">
      <xdr:nvSpPr>
        <xdr:cNvPr id="138" name="物件費該当値テキスト"/>
        <xdr:cNvSpPr txBox="1"/>
      </xdr:nvSpPr>
      <xdr:spPr>
        <a:xfrm>
          <a:off x="4686300" y="97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16670</xdr:rowOff>
    </xdr:from>
    <xdr:to>
      <xdr:col>20</xdr:col>
      <xdr:colOff>38100</xdr:colOff>
      <xdr:row>57</xdr:row>
      <xdr:rowOff>118270</xdr:rowOff>
    </xdr:to>
    <xdr:sp macro="" textlink="">
      <xdr:nvSpPr>
        <xdr:cNvPr id="139" name="楕円 138"/>
        <xdr:cNvSpPr/>
      </xdr:nvSpPr>
      <xdr:spPr>
        <a:xfrm>
          <a:off x="3746500" y="97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109397</xdr:rowOff>
    </xdr:from>
    <xdr:ext cx="534377" cy="259045"/>
    <xdr:sp macro="" textlink="">
      <xdr:nvSpPr>
        <xdr:cNvPr id="140" name="テキスト ボックス 139"/>
        <xdr:cNvSpPr txBox="1"/>
      </xdr:nvSpPr>
      <xdr:spPr>
        <a:xfrm>
          <a:off x="3530111" y="98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15298</xdr:rowOff>
    </xdr:from>
    <xdr:to>
      <xdr:col>15</xdr:col>
      <xdr:colOff>101600</xdr:colOff>
      <xdr:row>57</xdr:row>
      <xdr:rowOff>116898</xdr:rowOff>
    </xdr:to>
    <xdr:sp macro="" textlink="">
      <xdr:nvSpPr>
        <xdr:cNvPr id="141" name="楕円 140"/>
        <xdr:cNvSpPr/>
      </xdr:nvSpPr>
      <xdr:spPr>
        <a:xfrm>
          <a:off x="2857500" y="97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108025</xdr:rowOff>
    </xdr:from>
    <xdr:ext cx="534377" cy="259045"/>
    <xdr:sp macro="" textlink="">
      <xdr:nvSpPr>
        <xdr:cNvPr id="142" name="テキスト ボックス 141"/>
        <xdr:cNvSpPr txBox="1"/>
      </xdr:nvSpPr>
      <xdr:spPr>
        <a:xfrm>
          <a:off x="2641111" y="98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49638</xdr:rowOff>
    </xdr:from>
    <xdr:to>
      <xdr:col>10</xdr:col>
      <xdr:colOff>165100</xdr:colOff>
      <xdr:row>57</xdr:row>
      <xdr:rowOff>151238</xdr:rowOff>
    </xdr:to>
    <xdr:sp macro="" textlink="">
      <xdr:nvSpPr>
        <xdr:cNvPr id="143" name="楕円 142"/>
        <xdr:cNvSpPr/>
      </xdr:nvSpPr>
      <xdr:spPr>
        <a:xfrm>
          <a:off x="1968500" y="98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142365</xdr:rowOff>
    </xdr:from>
    <xdr:ext cx="534377" cy="259045"/>
    <xdr:sp macro="" textlink="">
      <xdr:nvSpPr>
        <xdr:cNvPr id="144" name="テキスト ボックス 143"/>
        <xdr:cNvSpPr txBox="1"/>
      </xdr:nvSpPr>
      <xdr:spPr>
        <a:xfrm>
          <a:off x="1752111" y="99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41728</xdr:rowOff>
    </xdr:from>
    <xdr:to>
      <xdr:col>6</xdr:col>
      <xdr:colOff>38100</xdr:colOff>
      <xdr:row>57</xdr:row>
      <xdr:rowOff>143328</xdr:rowOff>
    </xdr:to>
    <xdr:sp macro="" textlink="">
      <xdr:nvSpPr>
        <xdr:cNvPr id="145" name="楕円 144"/>
        <xdr:cNvSpPr/>
      </xdr:nvSpPr>
      <xdr:spPr>
        <a:xfrm>
          <a:off x="1079500" y="9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134455</xdr:rowOff>
    </xdr:from>
    <xdr:ext cx="534377" cy="259045"/>
    <xdr:sp macro="" textlink="">
      <xdr:nvSpPr>
        <xdr:cNvPr id="146" name="テキスト ボックス 145"/>
        <xdr:cNvSpPr txBox="1"/>
      </xdr:nvSpPr>
      <xdr:spPr>
        <a:xfrm>
          <a:off x="863111" y="99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51688</xdr:rowOff>
    </xdr:from>
    <xdr:to>
      <xdr:col>24</xdr:col>
      <xdr:colOff>63500</xdr:colOff>
      <xdr:row>78</xdr:row>
      <xdr:rowOff>79223</xdr:rowOff>
    </xdr:to>
    <xdr:cxnSp macro="">
      <xdr:nvCxnSpPr>
        <xdr:cNvPr id="175" name="直線コネクタ 174"/>
        <xdr:cNvCxnSpPr/>
      </xdr:nvCxnSpPr>
      <xdr:spPr>
        <a:xfrm flipV="1">
          <a:off x="3797300" y="13424788"/>
          <a:ext cx="838200" cy="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69596</xdr:rowOff>
    </xdr:from>
    <xdr:to>
      <xdr:col>19</xdr:col>
      <xdr:colOff>177800</xdr:colOff>
      <xdr:row>78</xdr:row>
      <xdr:rowOff>79223</xdr:rowOff>
    </xdr:to>
    <xdr:cxnSp macro="">
      <xdr:nvCxnSpPr>
        <xdr:cNvPr id="178" name="直線コネクタ 177"/>
        <xdr:cNvCxnSpPr/>
      </xdr:nvCxnSpPr>
      <xdr:spPr>
        <a:xfrm>
          <a:off x="2908300" y="13442696"/>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69596</xdr:rowOff>
    </xdr:from>
    <xdr:to>
      <xdr:col>15</xdr:col>
      <xdr:colOff>50800</xdr:colOff>
      <xdr:row>78</xdr:row>
      <xdr:rowOff>105270</xdr:rowOff>
    </xdr:to>
    <xdr:cxnSp macro="">
      <xdr:nvCxnSpPr>
        <xdr:cNvPr id="181" name="直線コネクタ 180"/>
        <xdr:cNvCxnSpPr/>
      </xdr:nvCxnSpPr>
      <xdr:spPr>
        <a:xfrm flipV="1">
          <a:off x="2019300" y="13442696"/>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105270</xdr:rowOff>
    </xdr:from>
    <xdr:to>
      <xdr:col>10</xdr:col>
      <xdr:colOff>114300</xdr:colOff>
      <xdr:row>78</xdr:row>
      <xdr:rowOff>109829</xdr:rowOff>
    </xdr:to>
    <xdr:cxnSp macro="">
      <xdr:nvCxnSpPr>
        <xdr:cNvPr id="184" name="直線コネクタ 183"/>
        <xdr:cNvCxnSpPr/>
      </xdr:nvCxnSpPr>
      <xdr:spPr>
        <a:xfrm flipV="1">
          <a:off x="1130300" y="13478370"/>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888</xdr:rowOff>
    </xdr:from>
    <xdr:to>
      <xdr:col>24</xdr:col>
      <xdr:colOff>114300</xdr:colOff>
      <xdr:row>78</xdr:row>
      <xdr:rowOff>102488</xdr:rowOff>
    </xdr:to>
    <xdr:sp macro="" textlink="">
      <xdr:nvSpPr>
        <xdr:cNvPr id="194" name="楕円 193"/>
        <xdr:cNvSpPr/>
      </xdr:nvSpPr>
      <xdr:spPr>
        <a:xfrm>
          <a:off x="45847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150765</xdr:rowOff>
    </xdr:from>
    <xdr:ext cx="534377" cy="259045"/>
    <xdr:sp macro="" textlink="">
      <xdr:nvSpPr>
        <xdr:cNvPr id="195" name="維持補修費該当値テキスト"/>
        <xdr:cNvSpPr txBox="1"/>
      </xdr:nvSpPr>
      <xdr:spPr>
        <a:xfrm>
          <a:off x="4686300" y="133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28423</xdr:rowOff>
    </xdr:from>
    <xdr:to>
      <xdr:col>20</xdr:col>
      <xdr:colOff>38100</xdr:colOff>
      <xdr:row>78</xdr:row>
      <xdr:rowOff>130023</xdr:rowOff>
    </xdr:to>
    <xdr:sp macro="" textlink="">
      <xdr:nvSpPr>
        <xdr:cNvPr id="196" name="楕円 195"/>
        <xdr:cNvSpPr/>
      </xdr:nvSpPr>
      <xdr:spPr>
        <a:xfrm>
          <a:off x="3746500" y="134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146550</xdr:rowOff>
    </xdr:from>
    <xdr:ext cx="534377" cy="259045"/>
    <xdr:sp macro="" textlink="">
      <xdr:nvSpPr>
        <xdr:cNvPr id="197" name="テキスト ボックス 196"/>
        <xdr:cNvSpPr txBox="1"/>
      </xdr:nvSpPr>
      <xdr:spPr>
        <a:xfrm>
          <a:off x="3530111" y="131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18796</xdr:rowOff>
    </xdr:from>
    <xdr:to>
      <xdr:col>15</xdr:col>
      <xdr:colOff>101600</xdr:colOff>
      <xdr:row>78</xdr:row>
      <xdr:rowOff>120396</xdr:rowOff>
    </xdr:to>
    <xdr:sp macro="" textlink="">
      <xdr:nvSpPr>
        <xdr:cNvPr id="198" name="楕円 197"/>
        <xdr:cNvSpPr/>
      </xdr:nvSpPr>
      <xdr:spPr>
        <a:xfrm>
          <a:off x="28575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136923</xdr:rowOff>
    </xdr:from>
    <xdr:ext cx="534377" cy="259045"/>
    <xdr:sp macro="" textlink="">
      <xdr:nvSpPr>
        <xdr:cNvPr id="199" name="テキスト ボックス 198"/>
        <xdr:cNvSpPr txBox="1"/>
      </xdr:nvSpPr>
      <xdr:spPr>
        <a:xfrm>
          <a:off x="2641111" y="131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54470</xdr:rowOff>
    </xdr:from>
    <xdr:to>
      <xdr:col>10</xdr:col>
      <xdr:colOff>165100</xdr:colOff>
      <xdr:row>78</xdr:row>
      <xdr:rowOff>156070</xdr:rowOff>
    </xdr:to>
    <xdr:sp macro="" textlink="">
      <xdr:nvSpPr>
        <xdr:cNvPr id="200" name="楕円 199"/>
        <xdr:cNvSpPr/>
      </xdr:nvSpPr>
      <xdr:spPr>
        <a:xfrm>
          <a:off x="1968500" y="134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147197</xdr:rowOff>
    </xdr:from>
    <xdr:ext cx="469744" cy="259045"/>
    <xdr:sp macro="" textlink="">
      <xdr:nvSpPr>
        <xdr:cNvPr id="201" name="テキスト ボックス 200"/>
        <xdr:cNvSpPr txBox="1"/>
      </xdr:nvSpPr>
      <xdr:spPr>
        <a:xfrm>
          <a:off x="1784428" y="135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59029</xdr:rowOff>
    </xdr:from>
    <xdr:to>
      <xdr:col>6</xdr:col>
      <xdr:colOff>38100</xdr:colOff>
      <xdr:row>78</xdr:row>
      <xdr:rowOff>160629</xdr:rowOff>
    </xdr:to>
    <xdr:sp macro="" textlink="">
      <xdr:nvSpPr>
        <xdr:cNvPr id="202" name="楕円 201"/>
        <xdr:cNvSpPr/>
      </xdr:nvSpPr>
      <xdr:spPr>
        <a:xfrm>
          <a:off x="1079500" y="134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151756</xdr:rowOff>
    </xdr:from>
    <xdr:ext cx="469744" cy="259045"/>
    <xdr:sp macro="" textlink="">
      <xdr:nvSpPr>
        <xdr:cNvPr id="203" name="テキスト ボックス 202"/>
        <xdr:cNvSpPr txBox="1"/>
      </xdr:nvSpPr>
      <xdr:spPr>
        <a:xfrm>
          <a:off x="895428" y="1352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44399</xdr:rowOff>
    </xdr:from>
    <xdr:to>
      <xdr:col>24</xdr:col>
      <xdr:colOff>63500</xdr:colOff>
      <xdr:row>97</xdr:row>
      <xdr:rowOff>95352</xdr:rowOff>
    </xdr:to>
    <xdr:cxnSp macro="">
      <xdr:nvCxnSpPr>
        <xdr:cNvPr id="233" name="直線コネクタ 232"/>
        <xdr:cNvCxnSpPr/>
      </xdr:nvCxnSpPr>
      <xdr:spPr>
        <a:xfrm>
          <a:off x="3797300" y="16675049"/>
          <a:ext cx="8382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44399</xdr:rowOff>
    </xdr:from>
    <xdr:to>
      <xdr:col>19</xdr:col>
      <xdr:colOff>177800</xdr:colOff>
      <xdr:row>97</xdr:row>
      <xdr:rowOff>86754</xdr:rowOff>
    </xdr:to>
    <xdr:cxnSp macro="">
      <xdr:nvCxnSpPr>
        <xdr:cNvPr id="236" name="直線コネクタ 235"/>
        <xdr:cNvCxnSpPr/>
      </xdr:nvCxnSpPr>
      <xdr:spPr>
        <a:xfrm flipV="1">
          <a:off x="2908300" y="16675049"/>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54483</xdr:rowOff>
    </xdr:from>
    <xdr:to>
      <xdr:col>15</xdr:col>
      <xdr:colOff>50800</xdr:colOff>
      <xdr:row>97</xdr:row>
      <xdr:rowOff>86754</xdr:rowOff>
    </xdr:to>
    <xdr:cxnSp macro="">
      <xdr:nvCxnSpPr>
        <xdr:cNvPr id="239" name="直線コネクタ 238"/>
        <xdr:cNvCxnSpPr/>
      </xdr:nvCxnSpPr>
      <xdr:spPr>
        <a:xfrm>
          <a:off x="2019300" y="16685133"/>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40132</xdr:rowOff>
    </xdr:from>
    <xdr:to>
      <xdr:col>10</xdr:col>
      <xdr:colOff>114300</xdr:colOff>
      <xdr:row>97</xdr:row>
      <xdr:rowOff>54483</xdr:rowOff>
    </xdr:to>
    <xdr:cxnSp macro="">
      <xdr:nvCxnSpPr>
        <xdr:cNvPr id="242" name="直線コネクタ 241"/>
        <xdr:cNvCxnSpPr/>
      </xdr:nvCxnSpPr>
      <xdr:spPr>
        <a:xfrm>
          <a:off x="1130300" y="1667078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44552</xdr:rowOff>
    </xdr:from>
    <xdr:to>
      <xdr:col>24</xdr:col>
      <xdr:colOff>114300</xdr:colOff>
      <xdr:row>97</xdr:row>
      <xdr:rowOff>146152</xdr:rowOff>
    </xdr:to>
    <xdr:sp macro="" textlink="">
      <xdr:nvSpPr>
        <xdr:cNvPr id="252" name="楕円 251"/>
        <xdr:cNvSpPr/>
      </xdr:nvSpPr>
      <xdr:spPr>
        <a:xfrm>
          <a:off x="45847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22979</xdr:rowOff>
    </xdr:from>
    <xdr:ext cx="534377" cy="259045"/>
    <xdr:sp macro="" textlink="">
      <xdr:nvSpPr>
        <xdr:cNvPr id="253" name="扶助費該当値テキスト"/>
        <xdr:cNvSpPr txBox="1"/>
      </xdr:nvSpPr>
      <xdr:spPr>
        <a:xfrm>
          <a:off x="4686300"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165049</xdr:rowOff>
    </xdr:from>
    <xdr:to>
      <xdr:col>20</xdr:col>
      <xdr:colOff>38100</xdr:colOff>
      <xdr:row>97</xdr:row>
      <xdr:rowOff>95199</xdr:rowOff>
    </xdr:to>
    <xdr:sp macro="" textlink="">
      <xdr:nvSpPr>
        <xdr:cNvPr id="254" name="楕円 253"/>
        <xdr:cNvSpPr/>
      </xdr:nvSpPr>
      <xdr:spPr>
        <a:xfrm>
          <a:off x="3746500" y="166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86326</xdr:rowOff>
    </xdr:from>
    <xdr:ext cx="534377" cy="259045"/>
    <xdr:sp macro="" textlink="">
      <xdr:nvSpPr>
        <xdr:cNvPr id="255" name="テキスト ボックス 254"/>
        <xdr:cNvSpPr txBox="1"/>
      </xdr:nvSpPr>
      <xdr:spPr>
        <a:xfrm>
          <a:off x="3530111" y="167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35954</xdr:rowOff>
    </xdr:from>
    <xdr:to>
      <xdr:col>15</xdr:col>
      <xdr:colOff>101600</xdr:colOff>
      <xdr:row>97</xdr:row>
      <xdr:rowOff>137554</xdr:rowOff>
    </xdr:to>
    <xdr:sp macro="" textlink="">
      <xdr:nvSpPr>
        <xdr:cNvPr id="256" name="楕円 255"/>
        <xdr:cNvSpPr/>
      </xdr:nvSpPr>
      <xdr:spPr>
        <a:xfrm>
          <a:off x="2857500" y="166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128681</xdr:rowOff>
    </xdr:from>
    <xdr:ext cx="534377" cy="259045"/>
    <xdr:sp macro="" textlink="">
      <xdr:nvSpPr>
        <xdr:cNvPr id="257" name="テキスト ボックス 256"/>
        <xdr:cNvSpPr txBox="1"/>
      </xdr:nvSpPr>
      <xdr:spPr>
        <a:xfrm>
          <a:off x="2641111" y="167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3683</xdr:rowOff>
    </xdr:from>
    <xdr:to>
      <xdr:col>10</xdr:col>
      <xdr:colOff>165100</xdr:colOff>
      <xdr:row>97</xdr:row>
      <xdr:rowOff>105283</xdr:rowOff>
    </xdr:to>
    <xdr:sp macro="" textlink="">
      <xdr:nvSpPr>
        <xdr:cNvPr id="258" name="楕円 257"/>
        <xdr:cNvSpPr/>
      </xdr:nvSpPr>
      <xdr:spPr>
        <a:xfrm>
          <a:off x="19685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96410</xdr:rowOff>
    </xdr:from>
    <xdr:ext cx="534377" cy="259045"/>
    <xdr:sp macro="" textlink="">
      <xdr:nvSpPr>
        <xdr:cNvPr id="259" name="テキスト ボックス 258"/>
        <xdr:cNvSpPr txBox="1"/>
      </xdr:nvSpPr>
      <xdr:spPr>
        <a:xfrm>
          <a:off x="1752111" y="167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160782</xdr:rowOff>
    </xdr:from>
    <xdr:to>
      <xdr:col>6</xdr:col>
      <xdr:colOff>38100</xdr:colOff>
      <xdr:row>97</xdr:row>
      <xdr:rowOff>90932</xdr:rowOff>
    </xdr:to>
    <xdr:sp macro="" textlink="">
      <xdr:nvSpPr>
        <xdr:cNvPr id="260" name="楕円 259"/>
        <xdr:cNvSpPr/>
      </xdr:nvSpPr>
      <xdr:spPr>
        <a:xfrm>
          <a:off x="1079500" y="166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82059</xdr:rowOff>
    </xdr:from>
    <xdr:ext cx="534377" cy="259045"/>
    <xdr:sp macro="" textlink="">
      <xdr:nvSpPr>
        <xdr:cNvPr id="261" name="テキスト ボックス 260"/>
        <xdr:cNvSpPr txBox="1"/>
      </xdr:nvSpPr>
      <xdr:spPr>
        <a:xfrm>
          <a:off x="863111" y="167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45300</xdr:rowOff>
    </xdr:from>
    <xdr:to>
      <xdr:col>55</xdr:col>
      <xdr:colOff>0</xdr:colOff>
      <xdr:row>37</xdr:row>
      <xdr:rowOff>112544</xdr:rowOff>
    </xdr:to>
    <xdr:cxnSp macro="">
      <xdr:nvCxnSpPr>
        <xdr:cNvPr id="290" name="直線コネクタ 289"/>
        <xdr:cNvCxnSpPr/>
      </xdr:nvCxnSpPr>
      <xdr:spPr>
        <a:xfrm flipV="1">
          <a:off x="9639300" y="6217500"/>
          <a:ext cx="838200" cy="2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112544</xdr:rowOff>
    </xdr:from>
    <xdr:to>
      <xdr:col>50</xdr:col>
      <xdr:colOff>114300</xdr:colOff>
      <xdr:row>37</xdr:row>
      <xdr:rowOff>133991</xdr:rowOff>
    </xdr:to>
    <xdr:cxnSp macro="">
      <xdr:nvCxnSpPr>
        <xdr:cNvPr id="293" name="直線コネクタ 292"/>
        <xdr:cNvCxnSpPr/>
      </xdr:nvCxnSpPr>
      <xdr:spPr>
        <a:xfrm flipV="1">
          <a:off x="8750300" y="645619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129634</xdr:rowOff>
    </xdr:from>
    <xdr:to>
      <xdr:col>45</xdr:col>
      <xdr:colOff>177800</xdr:colOff>
      <xdr:row>37</xdr:row>
      <xdr:rowOff>133991</xdr:rowOff>
    </xdr:to>
    <xdr:cxnSp macro="">
      <xdr:nvCxnSpPr>
        <xdr:cNvPr id="296" name="直線コネクタ 295"/>
        <xdr:cNvCxnSpPr/>
      </xdr:nvCxnSpPr>
      <xdr:spPr>
        <a:xfrm>
          <a:off x="7861300" y="647328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129634</xdr:rowOff>
    </xdr:from>
    <xdr:to>
      <xdr:col>41</xdr:col>
      <xdr:colOff>50800</xdr:colOff>
      <xdr:row>38</xdr:row>
      <xdr:rowOff>16201</xdr:rowOff>
    </xdr:to>
    <xdr:cxnSp macro="">
      <xdr:nvCxnSpPr>
        <xdr:cNvPr id="299" name="直線コネクタ 298"/>
        <xdr:cNvCxnSpPr/>
      </xdr:nvCxnSpPr>
      <xdr:spPr>
        <a:xfrm flipV="1">
          <a:off x="6972300" y="6473284"/>
          <a:ext cx="889000" cy="5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165950</xdr:rowOff>
    </xdr:from>
    <xdr:to>
      <xdr:col>55</xdr:col>
      <xdr:colOff>50800</xdr:colOff>
      <xdr:row>36</xdr:row>
      <xdr:rowOff>96100</xdr:rowOff>
    </xdr:to>
    <xdr:sp macro="" textlink="">
      <xdr:nvSpPr>
        <xdr:cNvPr id="309" name="楕円 308"/>
        <xdr:cNvSpPr/>
      </xdr:nvSpPr>
      <xdr:spPr>
        <a:xfrm>
          <a:off x="10426700" y="61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17377</xdr:rowOff>
    </xdr:from>
    <xdr:ext cx="599010" cy="259045"/>
    <xdr:sp macro="" textlink="">
      <xdr:nvSpPr>
        <xdr:cNvPr id="310" name="補助費等該当値テキスト"/>
        <xdr:cNvSpPr txBox="1"/>
      </xdr:nvSpPr>
      <xdr:spPr>
        <a:xfrm>
          <a:off x="10528300" y="601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61744</xdr:rowOff>
    </xdr:from>
    <xdr:to>
      <xdr:col>50</xdr:col>
      <xdr:colOff>165100</xdr:colOff>
      <xdr:row>37</xdr:row>
      <xdr:rowOff>163344</xdr:rowOff>
    </xdr:to>
    <xdr:sp macro="" textlink="">
      <xdr:nvSpPr>
        <xdr:cNvPr id="311" name="楕円 310"/>
        <xdr:cNvSpPr/>
      </xdr:nvSpPr>
      <xdr:spPr>
        <a:xfrm>
          <a:off x="9588500" y="64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8421</xdr:rowOff>
    </xdr:from>
    <xdr:ext cx="599010" cy="259045"/>
    <xdr:sp macro="" textlink="">
      <xdr:nvSpPr>
        <xdr:cNvPr id="312" name="テキスト ボックス 311"/>
        <xdr:cNvSpPr txBox="1"/>
      </xdr:nvSpPr>
      <xdr:spPr>
        <a:xfrm>
          <a:off x="9339795" y="618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83191</xdr:rowOff>
    </xdr:from>
    <xdr:to>
      <xdr:col>46</xdr:col>
      <xdr:colOff>38100</xdr:colOff>
      <xdr:row>38</xdr:row>
      <xdr:rowOff>13340</xdr:rowOff>
    </xdr:to>
    <xdr:sp macro="" textlink="">
      <xdr:nvSpPr>
        <xdr:cNvPr id="313" name="楕円 312"/>
        <xdr:cNvSpPr/>
      </xdr:nvSpPr>
      <xdr:spPr>
        <a:xfrm>
          <a:off x="8699500" y="6426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29868</xdr:rowOff>
    </xdr:from>
    <xdr:ext cx="599010" cy="259045"/>
    <xdr:sp macro="" textlink="">
      <xdr:nvSpPr>
        <xdr:cNvPr id="314" name="テキスト ボックス 313"/>
        <xdr:cNvSpPr txBox="1"/>
      </xdr:nvSpPr>
      <xdr:spPr>
        <a:xfrm>
          <a:off x="8450795" y="620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78834</xdr:rowOff>
    </xdr:from>
    <xdr:to>
      <xdr:col>41</xdr:col>
      <xdr:colOff>101600</xdr:colOff>
      <xdr:row>38</xdr:row>
      <xdr:rowOff>8984</xdr:rowOff>
    </xdr:to>
    <xdr:sp macro="" textlink="">
      <xdr:nvSpPr>
        <xdr:cNvPr id="315" name="楕円 314"/>
        <xdr:cNvSpPr/>
      </xdr:nvSpPr>
      <xdr:spPr>
        <a:xfrm>
          <a:off x="7810500" y="64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25511</xdr:rowOff>
    </xdr:from>
    <xdr:ext cx="599010" cy="259045"/>
    <xdr:sp macro="" textlink="">
      <xdr:nvSpPr>
        <xdr:cNvPr id="316" name="テキスト ボックス 315"/>
        <xdr:cNvSpPr txBox="1"/>
      </xdr:nvSpPr>
      <xdr:spPr>
        <a:xfrm>
          <a:off x="7561795" y="619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136851</xdr:rowOff>
    </xdr:from>
    <xdr:to>
      <xdr:col>36</xdr:col>
      <xdr:colOff>165100</xdr:colOff>
      <xdr:row>38</xdr:row>
      <xdr:rowOff>67001</xdr:rowOff>
    </xdr:to>
    <xdr:sp macro="" textlink="">
      <xdr:nvSpPr>
        <xdr:cNvPr id="317" name="楕円 316"/>
        <xdr:cNvSpPr/>
      </xdr:nvSpPr>
      <xdr:spPr>
        <a:xfrm>
          <a:off x="6921500" y="64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83528</xdr:rowOff>
    </xdr:from>
    <xdr:ext cx="599010" cy="259045"/>
    <xdr:sp macro="" textlink="">
      <xdr:nvSpPr>
        <xdr:cNvPr id="318" name="テキスト ボックス 317"/>
        <xdr:cNvSpPr txBox="1"/>
      </xdr:nvSpPr>
      <xdr:spPr>
        <a:xfrm>
          <a:off x="6672795" y="625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42843</xdr:rowOff>
    </xdr:from>
    <xdr:to>
      <xdr:col>55</xdr:col>
      <xdr:colOff>0</xdr:colOff>
      <xdr:row>58</xdr:row>
      <xdr:rowOff>58096</xdr:rowOff>
    </xdr:to>
    <xdr:cxnSp macro="">
      <xdr:nvCxnSpPr>
        <xdr:cNvPr id="345" name="直線コネクタ 344"/>
        <xdr:cNvCxnSpPr/>
      </xdr:nvCxnSpPr>
      <xdr:spPr>
        <a:xfrm flipV="1">
          <a:off x="9639300" y="9986943"/>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58096</xdr:rowOff>
    </xdr:from>
    <xdr:to>
      <xdr:col>50</xdr:col>
      <xdr:colOff>114300</xdr:colOff>
      <xdr:row>58</xdr:row>
      <xdr:rowOff>82119</xdr:rowOff>
    </xdr:to>
    <xdr:cxnSp macro="">
      <xdr:nvCxnSpPr>
        <xdr:cNvPr id="348" name="直線コネクタ 347"/>
        <xdr:cNvCxnSpPr/>
      </xdr:nvCxnSpPr>
      <xdr:spPr>
        <a:xfrm flipV="1">
          <a:off x="8750300" y="10002196"/>
          <a:ext cx="8890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82119</xdr:rowOff>
    </xdr:from>
    <xdr:to>
      <xdr:col>45</xdr:col>
      <xdr:colOff>177800</xdr:colOff>
      <xdr:row>58</xdr:row>
      <xdr:rowOff>87155</xdr:rowOff>
    </xdr:to>
    <xdr:cxnSp macro="">
      <xdr:nvCxnSpPr>
        <xdr:cNvPr id="351" name="直線コネクタ 350"/>
        <xdr:cNvCxnSpPr/>
      </xdr:nvCxnSpPr>
      <xdr:spPr>
        <a:xfrm flipV="1">
          <a:off x="7861300" y="10026219"/>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61915</xdr:rowOff>
    </xdr:from>
    <xdr:to>
      <xdr:col>41</xdr:col>
      <xdr:colOff>50800</xdr:colOff>
      <xdr:row>58</xdr:row>
      <xdr:rowOff>87155</xdr:rowOff>
    </xdr:to>
    <xdr:cxnSp macro="">
      <xdr:nvCxnSpPr>
        <xdr:cNvPr id="354" name="直線コネクタ 353"/>
        <xdr:cNvCxnSpPr/>
      </xdr:nvCxnSpPr>
      <xdr:spPr>
        <a:xfrm>
          <a:off x="6972300" y="10006015"/>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163493</xdr:rowOff>
    </xdr:from>
    <xdr:to>
      <xdr:col>55</xdr:col>
      <xdr:colOff>50800</xdr:colOff>
      <xdr:row>58</xdr:row>
      <xdr:rowOff>93643</xdr:rowOff>
    </xdr:to>
    <xdr:sp macro="" textlink="">
      <xdr:nvSpPr>
        <xdr:cNvPr id="364" name="楕円 363"/>
        <xdr:cNvSpPr/>
      </xdr:nvSpPr>
      <xdr:spPr>
        <a:xfrm>
          <a:off x="10426700" y="99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122870</xdr:rowOff>
    </xdr:from>
    <xdr:ext cx="599010" cy="259045"/>
    <xdr:sp macro="" textlink="">
      <xdr:nvSpPr>
        <xdr:cNvPr id="365" name="普通建設事業費該当値テキスト"/>
        <xdr:cNvSpPr txBox="1"/>
      </xdr:nvSpPr>
      <xdr:spPr>
        <a:xfrm>
          <a:off x="10528300" y="972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7296</xdr:rowOff>
    </xdr:from>
    <xdr:to>
      <xdr:col>50</xdr:col>
      <xdr:colOff>165100</xdr:colOff>
      <xdr:row>58</xdr:row>
      <xdr:rowOff>108896</xdr:rowOff>
    </xdr:to>
    <xdr:sp macro="" textlink="">
      <xdr:nvSpPr>
        <xdr:cNvPr id="366" name="楕円 365"/>
        <xdr:cNvSpPr/>
      </xdr:nvSpPr>
      <xdr:spPr>
        <a:xfrm>
          <a:off x="95885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125423</xdr:rowOff>
    </xdr:from>
    <xdr:ext cx="599010" cy="259045"/>
    <xdr:sp macro="" textlink="">
      <xdr:nvSpPr>
        <xdr:cNvPr id="367" name="テキスト ボックス 366"/>
        <xdr:cNvSpPr txBox="1"/>
      </xdr:nvSpPr>
      <xdr:spPr>
        <a:xfrm>
          <a:off x="9339795" y="972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31319</xdr:rowOff>
    </xdr:from>
    <xdr:to>
      <xdr:col>46</xdr:col>
      <xdr:colOff>38100</xdr:colOff>
      <xdr:row>58</xdr:row>
      <xdr:rowOff>132919</xdr:rowOff>
    </xdr:to>
    <xdr:sp macro="" textlink="">
      <xdr:nvSpPr>
        <xdr:cNvPr id="368" name="楕円 367"/>
        <xdr:cNvSpPr/>
      </xdr:nvSpPr>
      <xdr:spPr>
        <a:xfrm>
          <a:off x="8699500" y="99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149446</xdr:rowOff>
    </xdr:from>
    <xdr:ext cx="599010" cy="259045"/>
    <xdr:sp macro="" textlink="">
      <xdr:nvSpPr>
        <xdr:cNvPr id="369" name="テキスト ボックス 368"/>
        <xdr:cNvSpPr txBox="1"/>
      </xdr:nvSpPr>
      <xdr:spPr>
        <a:xfrm>
          <a:off x="8450795" y="97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36355</xdr:rowOff>
    </xdr:from>
    <xdr:to>
      <xdr:col>41</xdr:col>
      <xdr:colOff>101600</xdr:colOff>
      <xdr:row>58</xdr:row>
      <xdr:rowOff>137955</xdr:rowOff>
    </xdr:to>
    <xdr:sp macro="" textlink="">
      <xdr:nvSpPr>
        <xdr:cNvPr id="370" name="楕円 369"/>
        <xdr:cNvSpPr/>
      </xdr:nvSpPr>
      <xdr:spPr>
        <a:xfrm>
          <a:off x="7810500" y="99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129082</xdr:rowOff>
    </xdr:from>
    <xdr:ext cx="599010" cy="259045"/>
    <xdr:sp macro="" textlink="">
      <xdr:nvSpPr>
        <xdr:cNvPr id="371" name="テキスト ボックス 370"/>
        <xdr:cNvSpPr txBox="1"/>
      </xdr:nvSpPr>
      <xdr:spPr>
        <a:xfrm>
          <a:off x="7561795" y="1007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11115</xdr:rowOff>
    </xdr:from>
    <xdr:to>
      <xdr:col>36</xdr:col>
      <xdr:colOff>165100</xdr:colOff>
      <xdr:row>58</xdr:row>
      <xdr:rowOff>112715</xdr:rowOff>
    </xdr:to>
    <xdr:sp macro="" textlink="">
      <xdr:nvSpPr>
        <xdr:cNvPr id="372" name="楕円 371"/>
        <xdr:cNvSpPr/>
      </xdr:nvSpPr>
      <xdr:spPr>
        <a:xfrm>
          <a:off x="6921500" y="99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129242</xdr:rowOff>
    </xdr:from>
    <xdr:ext cx="599010" cy="259045"/>
    <xdr:sp macro="" textlink="">
      <xdr:nvSpPr>
        <xdr:cNvPr id="373" name="テキスト ボックス 372"/>
        <xdr:cNvSpPr txBox="1"/>
      </xdr:nvSpPr>
      <xdr:spPr>
        <a:xfrm>
          <a:off x="6672795" y="973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28656</xdr:rowOff>
    </xdr:from>
    <xdr:to>
      <xdr:col>55</xdr:col>
      <xdr:colOff>0</xdr:colOff>
      <xdr:row>78</xdr:row>
      <xdr:rowOff>71861</xdr:rowOff>
    </xdr:to>
    <xdr:cxnSp macro="">
      <xdr:nvCxnSpPr>
        <xdr:cNvPr id="402" name="直線コネクタ 401"/>
        <xdr:cNvCxnSpPr/>
      </xdr:nvCxnSpPr>
      <xdr:spPr>
        <a:xfrm flipV="1">
          <a:off x="9639300" y="13401756"/>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71861</xdr:rowOff>
    </xdr:from>
    <xdr:to>
      <xdr:col>50</xdr:col>
      <xdr:colOff>114300</xdr:colOff>
      <xdr:row>78</xdr:row>
      <xdr:rowOff>86108</xdr:rowOff>
    </xdr:to>
    <xdr:cxnSp macro="">
      <xdr:nvCxnSpPr>
        <xdr:cNvPr id="405" name="直線コネクタ 404"/>
        <xdr:cNvCxnSpPr/>
      </xdr:nvCxnSpPr>
      <xdr:spPr>
        <a:xfrm flipV="1">
          <a:off x="8750300" y="13444961"/>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86108</xdr:rowOff>
    </xdr:from>
    <xdr:to>
      <xdr:col>45</xdr:col>
      <xdr:colOff>177800</xdr:colOff>
      <xdr:row>78</xdr:row>
      <xdr:rowOff>107680</xdr:rowOff>
    </xdr:to>
    <xdr:cxnSp macro="">
      <xdr:nvCxnSpPr>
        <xdr:cNvPr id="408" name="直線コネクタ 407"/>
        <xdr:cNvCxnSpPr/>
      </xdr:nvCxnSpPr>
      <xdr:spPr>
        <a:xfrm flipV="1">
          <a:off x="7861300" y="13459208"/>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21473</xdr:rowOff>
    </xdr:from>
    <xdr:to>
      <xdr:col>41</xdr:col>
      <xdr:colOff>50800</xdr:colOff>
      <xdr:row>78</xdr:row>
      <xdr:rowOff>107680</xdr:rowOff>
    </xdr:to>
    <xdr:cxnSp macro="">
      <xdr:nvCxnSpPr>
        <xdr:cNvPr id="411" name="直線コネクタ 410"/>
        <xdr:cNvCxnSpPr/>
      </xdr:nvCxnSpPr>
      <xdr:spPr>
        <a:xfrm>
          <a:off x="6972300" y="13394573"/>
          <a:ext cx="889000" cy="8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149306</xdr:rowOff>
    </xdr:from>
    <xdr:to>
      <xdr:col>55</xdr:col>
      <xdr:colOff>50800</xdr:colOff>
      <xdr:row>78</xdr:row>
      <xdr:rowOff>79456</xdr:rowOff>
    </xdr:to>
    <xdr:sp macro="" textlink="">
      <xdr:nvSpPr>
        <xdr:cNvPr id="421" name="楕円 420"/>
        <xdr:cNvSpPr/>
      </xdr:nvSpPr>
      <xdr:spPr>
        <a:xfrm>
          <a:off x="10426700" y="13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733</xdr:rowOff>
    </xdr:from>
    <xdr:ext cx="599010" cy="259045"/>
    <xdr:sp macro="" textlink="">
      <xdr:nvSpPr>
        <xdr:cNvPr id="422" name="普通建設事業費 （ うち新規整備　）該当値テキスト"/>
        <xdr:cNvSpPr txBox="1"/>
      </xdr:nvSpPr>
      <xdr:spPr>
        <a:xfrm>
          <a:off x="10528300" y="1320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21061</xdr:rowOff>
    </xdr:from>
    <xdr:to>
      <xdr:col>50</xdr:col>
      <xdr:colOff>165100</xdr:colOff>
      <xdr:row>78</xdr:row>
      <xdr:rowOff>122661</xdr:rowOff>
    </xdr:to>
    <xdr:sp macro="" textlink="">
      <xdr:nvSpPr>
        <xdr:cNvPr id="423" name="楕円 422"/>
        <xdr:cNvSpPr/>
      </xdr:nvSpPr>
      <xdr:spPr>
        <a:xfrm>
          <a:off x="9588500" y="13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139188</xdr:rowOff>
    </xdr:from>
    <xdr:ext cx="599010" cy="259045"/>
    <xdr:sp macro="" textlink="">
      <xdr:nvSpPr>
        <xdr:cNvPr id="424" name="テキスト ボックス 423"/>
        <xdr:cNvSpPr txBox="1"/>
      </xdr:nvSpPr>
      <xdr:spPr>
        <a:xfrm>
          <a:off x="9339795" y="131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35308</xdr:rowOff>
    </xdr:from>
    <xdr:to>
      <xdr:col>46</xdr:col>
      <xdr:colOff>38100</xdr:colOff>
      <xdr:row>78</xdr:row>
      <xdr:rowOff>136908</xdr:rowOff>
    </xdr:to>
    <xdr:sp macro="" textlink="">
      <xdr:nvSpPr>
        <xdr:cNvPr id="425" name="楕円 424"/>
        <xdr:cNvSpPr/>
      </xdr:nvSpPr>
      <xdr:spPr>
        <a:xfrm>
          <a:off x="8699500" y="134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153435</xdr:rowOff>
    </xdr:from>
    <xdr:ext cx="599010" cy="259045"/>
    <xdr:sp macro="" textlink="">
      <xdr:nvSpPr>
        <xdr:cNvPr id="426" name="テキスト ボックス 425"/>
        <xdr:cNvSpPr txBox="1"/>
      </xdr:nvSpPr>
      <xdr:spPr>
        <a:xfrm>
          <a:off x="8450795" y="131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56880</xdr:rowOff>
    </xdr:from>
    <xdr:to>
      <xdr:col>41</xdr:col>
      <xdr:colOff>101600</xdr:colOff>
      <xdr:row>78</xdr:row>
      <xdr:rowOff>158480</xdr:rowOff>
    </xdr:to>
    <xdr:sp macro="" textlink="">
      <xdr:nvSpPr>
        <xdr:cNvPr id="427" name="楕円 426"/>
        <xdr:cNvSpPr/>
      </xdr:nvSpPr>
      <xdr:spPr>
        <a:xfrm>
          <a:off x="7810500" y="134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3557</xdr:rowOff>
    </xdr:from>
    <xdr:ext cx="534377" cy="259045"/>
    <xdr:sp macro="" textlink="">
      <xdr:nvSpPr>
        <xdr:cNvPr id="428" name="テキスト ボックス 427"/>
        <xdr:cNvSpPr txBox="1"/>
      </xdr:nvSpPr>
      <xdr:spPr>
        <a:xfrm>
          <a:off x="7594111" y="1320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142123</xdr:rowOff>
    </xdr:from>
    <xdr:to>
      <xdr:col>36</xdr:col>
      <xdr:colOff>165100</xdr:colOff>
      <xdr:row>78</xdr:row>
      <xdr:rowOff>72273</xdr:rowOff>
    </xdr:to>
    <xdr:sp macro="" textlink="">
      <xdr:nvSpPr>
        <xdr:cNvPr id="429" name="楕円 428"/>
        <xdr:cNvSpPr/>
      </xdr:nvSpPr>
      <xdr:spPr>
        <a:xfrm>
          <a:off x="6921500" y="133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88800</xdr:rowOff>
    </xdr:from>
    <xdr:ext cx="599010" cy="259045"/>
    <xdr:sp macro="" textlink="">
      <xdr:nvSpPr>
        <xdr:cNvPr id="430" name="テキスト ボックス 429"/>
        <xdr:cNvSpPr txBox="1"/>
      </xdr:nvSpPr>
      <xdr:spPr>
        <a:xfrm>
          <a:off x="6672795" y="131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144278</xdr:rowOff>
    </xdr:from>
    <xdr:to>
      <xdr:col>55</xdr:col>
      <xdr:colOff>0</xdr:colOff>
      <xdr:row>98</xdr:row>
      <xdr:rowOff>152598</xdr:rowOff>
    </xdr:to>
    <xdr:cxnSp macro="">
      <xdr:nvCxnSpPr>
        <xdr:cNvPr id="459" name="直線コネクタ 458"/>
        <xdr:cNvCxnSpPr/>
      </xdr:nvCxnSpPr>
      <xdr:spPr>
        <a:xfrm>
          <a:off x="9639300" y="16946378"/>
          <a:ext cx="8382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144278</xdr:rowOff>
    </xdr:from>
    <xdr:to>
      <xdr:col>50</xdr:col>
      <xdr:colOff>114300</xdr:colOff>
      <xdr:row>99</xdr:row>
      <xdr:rowOff>21140</xdr:rowOff>
    </xdr:to>
    <xdr:cxnSp macro="">
      <xdr:nvCxnSpPr>
        <xdr:cNvPr id="462" name="直線コネクタ 461"/>
        <xdr:cNvCxnSpPr/>
      </xdr:nvCxnSpPr>
      <xdr:spPr>
        <a:xfrm flipV="1">
          <a:off x="8750300" y="16946378"/>
          <a:ext cx="889000" cy="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16937</xdr:rowOff>
    </xdr:from>
    <xdr:to>
      <xdr:col>45</xdr:col>
      <xdr:colOff>177800</xdr:colOff>
      <xdr:row>99</xdr:row>
      <xdr:rowOff>21140</xdr:rowOff>
    </xdr:to>
    <xdr:cxnSp macro="">
      <xdr:nvCxnSpPr>
        <xdr:cNvPr id="465" name="直線コネクタ 464"/>
        <xdr:cNvCxnSpPr/>
      </xdr:nvCxnSpPr>
      <xdr:spPr>
        <a:xfrm>
          <a:off x="7861300" y="16990487"/>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16937</xdr:rowOff>
    </xdr:from>
    <xdr:to>
      <xdr:col>41</xdr:col>
      <xdr:colOff>50800</xdr:colOff>
      <xdr:row>99</xdr:row>
      <xdr:rowOff>35368</xdr:rowOff>
    </xdr:to>
    <xdr:cxnSp macro="">
      <xdr:nvCxnSpPr>
        <xdr:cNvPr id="468" name="直線コネクタ 467"/>
        <xdr:cNvCxnSpPr/>
      </xdr:nvCxnSpPr>
      <xdr:spPr>
        <a:xfrm flipV="1">
          <a:off x="6972300" y="16990487"/>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101798</xdr:rowOff>
    </xdr:from>
    <xdr:to>
      <xdr:col>55</xdr:col>
      <xdr:colOff>50800</xdr:colOff>
      <xdr:row>99</xdr:row>
      <xdr:rowOff>31948</xdr:rowOff>
    </xdr:to>
    <xdr:sp macro="" textlink="">
      <xdr:nvSpPr>
        <xdr:cNvPr id="478" name="楕円 477"/>
        <xdr:cNvSpPr/>
      </xdr:nvSpPr>
      <xdr:spPr>
        <a:xfrm>
          <a:off x="10426700" y="16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93478</xdr:rowOff>
    </xdr:from>
    <xdr:to>
      <xdr:col>50</xdr:col>
      <xdr:colOff>165100</xdr:colOff>
      <xdr:row>99</xdr:row>
      <xdr:rowOff>23628</xdr:rowOff>
    </xdr:to>
    <xdr:sp macro="" textlink="">
      <xdr:nvSpPr>
        <xdr:cNvPr id="480" name="楕円 479"/>
        <xdr:cNvSpPr/>
      </xdr:nvSpPr>
      <xdr:spPr>
        <a:xfrm>
          <a:off x="9588500" y="16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14755</xdr:rowOff>
    </xdr:from>
    <xdr:ext cx="534377" cy="259045"/>
    <xdr:sp macro="" textlink="">
      <xdr:nvSpPr>
        <xdr:cNvPr id="481" name="テキスト ボックス 480"/>
        <xdr:cNvSpPr txBox="1"/>
      </xdr:nvSpPr>
      <xdr:spPr>
        <a:xfrm>
          <a:off x="9372111" y="169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141790</xdr:rowOff>
    </xdr:from>
    <xdr:to>
      <xdr:col>46</xdr:col>
      <xdr:colOff>38100</xdr:colOff>
      <xdr:row>99</xdr:row>
      <xdr:rowOff>71940</xdr:rowOff>
    </xdr:to>
    <xdr:sp macro="" textlink="">
      <xdr:nvSpPr>
        <xdr:cNvPr id="482" name="楕円 481"/>
        <xdr:cNvSpPr/>
      </xdr:nvSpPr>
      <xdr:spPr>
        <a:xfrm>
          <a:off x="8699500" y="169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63067</xdr:rowOff>
    </xdr:from>
    <xdr:ext cx="534377" cy="259045"/>
    <xdr:sp macro="" textlink="">
      <xdr:nvSpPr>
        <xdr:cNvPr id="483" name="テキスト ボックス 482"/>
        <xdr:cNvSpPr txBox="1"/>
      </xdr:nvSpPr>
      <xdr:spPr>
        <a:xfrm>
          <a:off x="8483111" y="170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137587</xdr:rowOff>
    </xdr:from>
    <xdr:to>
      <xdr:col>41</xdr:col>
      <xdr:colOff>101600</xdr:colOff>
      <xdr:row>99</xdr:row>
      <xdr:rowOff>67737</xdr:rowOff>
    </xdr:to>
    <xdr:sp macro="" textlink="">
      <xdr:nvSpPr>
        <xdr:cNvPr id="484" name="楕円 483"/>
        <xdr:cNvSpPr/>
      </xdr:nvSpPr>
      <xdr:spPr>
        <a:xfrm>
          <a:off x="7810500" y="169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58864</xdr:rowOff>
    </xdr:from>
    <xdr:ext cx="534377" cy="259045"/>
    <xdr:sp macro="" textlink="">
      <xdr:nvSpPr>
        <xdr:cNvPr id="485" name="テキスト ボックス 484"/>
        <xdr:cNvSpPr txBox="1"/>
      </xdr:nvSpPr>
      <xdr:spPr>
        <a:xfrm>
          <a:off x="7594111" y="170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156018</xdr:rowOff>
    </xdr:from>
    <xdr:to>
      <xdr:col>36</xdr:col>
      <xdr:colOff>165100</xdr:colOff>
      <xdr:row>99</xdr:row>
      <xdr:rowOff>86168</xdr:rowOff>
    </xdr:to>
    <xdr:sp macro="" textlink="">
      <xdr:nvSpPr>
        <xdr:cNvPr id="486" name="楕円 485"/>
        <xdr:cNvSpPr/>
      </xdr:nvSpPr>
      <xdr:spPr>
        <a:xfrm>
          <a:off x="6921500" y="169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77295</xdr:rowOff>
    </xdr:from>
    <xdr:ext cx="469744" cy="259045"/>
    <xdr:sp macro="" textlink="">
      <xdr:nvSpPr>
        <xdr:cNvPr id="487" name="テキスト ボックス 486"/>
        <xdr:cNvSpPr txBox="1"/>
      </xdr:nvSpPr>
      <xdr:spPr>
        <a:xfrm>
          <a:off x="6737428" y="1705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40884</xdr:rowOff>
    </xdr:from>
    <xdr:to>
      <xdr:col>85</xdr:col>
      <xdr:colOff>127000</xdr:colOff>
      <xdr:row>39</xdr:row>
      <xdr:rowOff>42713</xdr:rowOff>
    </xdr:to>
    <xdr:cxnSp macro="">
      <xdr:nvCxnSpPr>
        <xdr:cNvPr id="516" name="直線コネクタ 515"/>
        <xdr:cNvCxnSpPr/>
      </xdr:nvCxnSpPr>
      <xdr:spPr>
        <a:xfrm flipV="1">
          <a:off x="15481300" y="672743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157973</xdr:rowOff>
    </xdr:from>
    <xdr:to>
      <xdr:col>81</xdr:col>
      <xdr:colOff>50800</xdr:colOff>
      <xdr:row>39</xdr:row>
      <xdr:rowOff>42713</xdr:rowOff>
    </xdr:to>
    <xdr:cxnSp macro="">
      <xdr:nvCxnSpPr>
        <xdr:cNvPr id="519" name="直線コネクタ 518"/>
        <xdr:cNvCxnSpPr/>
      </xdr:nvCxnSpPr>
      <xdr:spPr>
        <a:xfrm>
          <a:off x="14592300" y="6673073"/>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157973</xdr:rowOff>
    </xdr:from>
    <xdr:to>
      <xdr:col>76</xdr:col>
      <xdr:colOff>114300</xdr:colOff>
      <xdr:row>39</xdr:row>
      <xdr:rowOff>2071</xdr:rowOff>
    </xdr:to>
    <xdr:cxnSp macro="">
      <xdr:nvCxnSpPr>
        <xdr:cNvPr id="522" name="直線コネクタ 521"/>
        <xdr:cNvCxnSpPr/>
      </xdr:nvCxnSpPr>
      <xdr:spPr>
        <a:xfrm flipV="1">
          <a:off x="13703300" y="6673073"/>
          <a:ext cx="889000" cy="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2071</xdr:rowOff>
    </xdr:from>
    <xdr:to>
      <xdr:col>71</xdr:col>
      <xdr:colOff>177800</xdr:colOff>
      <xdr:row>39</xdr:row>
      <xdr:rowOff>43597</xdr:rowOff>
    </xdr:to>
    <xdr:cxnSp macro="">
      <xdr:nvCxnSpPr>
        <xdr:cNvPr id="525" name="直線コネクタ 524"/>
        <xdr:cNvCxnSpPr/>
      </xdr:nvCxnSpPr>
      <xdr:spPr>
        <a:xfrm flipV="1">
          <a:off x="12814300" y="6688621"/>
          <a:ext cx="889000" cy="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161534</xdr:rowOff>
    </xdr:from>
    <xdr:to>
      <xdr:col>85</xdr:col>
      <xdr:colOff>177800</xdr:colOff>
      <xdr:row>39</xdr:row>
      <xdr:rowOff>91684</xdr:rowOff>
    </xdr:to>
    <xdr:sp macro="" textlink="">
      <xdr:nvSpPr>
        <xdr:cNvPr id="535" name="楕円 534"/>
        <xdr:cNvSpPr/>
      </xdr:nvSpPr>
      <xdr:spPr>
        <a:xfrm>
          <a:off x="16268700" y="66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78565" cy="259045"/>
    <xdr:sp macro="" textlink="">
      <xdr:nvSpPr>
        <xdr:cNvPr id="536" name="災害復旧事業費該当値テキスト"/>
        <xdr:cNvSpPr txBox="1"/>
      </xdr:nvSpPr>
      <xdr:spPr>
        <a:xfrm>
          <a:off x="16370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163363</xdr:rowOff>
    </xdr:from>
    <xdr:to>
      <xdr:col>81</xdr:col>
      <xdr:colOff>101600</xdr:colOff>
      <xdr:row>39</xdr:row>
      <xdr:rowOff>93513</xdr:rowOff>
    </xdr:to>
    <xdr:sp macro="" textlink="">
      <xdr:nvSpPr>
        <xdr:cNvPr id="537" name="楕円 536"/>
        <xdr:cNvSpPr/>
      </xdr:nvSpPr>
      <xdr:spPr>
        <a:xfrm>
          <a:off x="15430500" y="66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84640</xdr:rowOff>
    </xdr:from>
    <xdr:ext cx="378565" cy="259045"/>
    <xdr:sp macro="" textlink="">
      <xdr:nvSpPr>
        <xdr:cNvPr id="538" name="テキスト ボックス 537"/>
        <xdr:cNvSpPr txBox="1"/>
      </xdr:nvSpPr>
      <xdr:spPr>
        <a:xfrm>
          <a:off x="15292017" y="677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107173</xdr:rowOff>
    </xdr:from>
    <xdr:to>
      <xdr:col>76</xdr:col>
      <xdr:colOff>165100</xdr:colOff>
      <xdr:row>39</xdr:row>
      <xdr:rowOff>37323</xdr:rowOff>
    </xdr:to>
    <xdr:sp macro="" textlink="">
      <xdr:nvSpPr>
        <xdr:cNvPr id="539" name="楕円 538"/>
        <xdr:cNvSpPr/>
      </xdr:nvSpPr>
      <xdr:spPr>
        <a:xfrm>
          <a:off x="14541500" y="66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53850</xdr:rowOff>
    </xdr:from>
    <xdr:ext cx="534377" cy="259045"/>
    <xdr:sp macro="" textlink="">
      <xdr:nvSpPr>
        <xdr:cNvPr id="540" name="テキスト ボックス 539"/>
        <xdr:cNvSpPr txBox="1"/>
      </xdr:nvSpPr>
      <xdr:spPr>
        <a:xfrm>
          <a:off x="14325111" y="63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122721</xdr:rowOff>
    </xdr:from>
    <xdr:to>
      <xdr:col>72</xdr:col>
      <xdr:colOff>38100</xdr:colOff>
      <xdr:row>39</xdr:row>
      <xdr:rowOff>52871</xdr:rowOff>
    </xdr:to>
    <xdr:sp macro="" textlink="">
      <xdr:nvSpPr>
        <xdr:cNvPr id="541" name="楕円 540"/>
        <xdr:cNvSpPr/>
      </xdr:nvSpPr>
      <xdr:spPr>
        <a:xfrm>
          <a:off x="13652500" y="66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69398</xdr:rowOff>
    </xdr:from>
    <xdr:ext cx="534377" cy="259045"/>
    <xdr:sp macro="" textlink="">
      <xdr:nvSpPr>
        <xdr:cNvPr id="542" name="テキスト ボックス 541"/>
        <xdr:cNvSpPr txBox="1"/>
      </xdr:nvSpPr>
      <xdr:spPr>
        <a:xfrm>
          <a:off x="13436111" y="64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164247</xdr:rowOff>
    </xdr:from>
    <xdr:to>
      <xdr:col>67</xdr:col>
      <xdr:colOff>101600</xdr:colOff>
      <xdr:row>39</xdr:row>
      <xdr:rowOff>94397</xdr:rowOff>
    </xdr:to>
    <xdr:sp macro="" textlink="">
      <xdr:nvSpPr>
        <xdr:cNvPr id="543" name="楕円 542"/>
        <xdr:cNvSpPr/>
      </xdr:nvSpPr>
      <xdr:spPr>
        <a:xfrm>
          <a:off x="12763500" y="66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85524</xdr:rowOff>
    </xdr:from>
    <xdr:ext cx="378565" cy="259045"/>
    <xdr:sp macro="" textlink="">
      <xdr:nvSpPr>
        <xdr:cNvPr id="544" name="テキスト ボックス 543"/>
        <xdr:cNvSpPr txBox="1"/>
      </xdr:nvSpPr>
      <xdr:spPr>
        <a:xfrm>
          <a:off x="12625017" y="677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4523</xdr:rowOff>
    </xdr:from>
    <xdr:to>
      <xdr:col>85</xdr:col>
      <xdr:colOff>127000</xdr:colOff>
      <xdr:row>73</xdr:row>
      <xdr:rowOff>12512</xdr:rowOff>
    </xdr:to>
    <xdr:cxnSp macro="">
      <xdr:nvCxnSpPr>
        <xdr:cNvPr id="618" name="直線コネクタ 617"/>
        <xdr:cNvCxnSpPr/>
      </xdr:nvCxnSpPr>
      <xdr:spPr>
        <a:xfrm flipV="1">
          <a:off x="15481300" y="12520373"/>
          <a:ext cx="8382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12512</xdr:rowOff>
    </xdr:from>
    <xdr:to>
      <xdr:col>81</xdr:col>
      <xdr:colOff>50800</xdr:colOff>
      <xdr:row>73</xdr:row>
      <xdr:rowOff>85156</xdr:rowOff>
    </xdr:to>
    <xdr:cxnSp macro="">
      <xdr:nvCxnSpPr>
        <xdr:cNvPr id="621" name="直線コネクタ 620"/>
        <xdr:cNvCxnSpPr/>
      </xdr:nvCxnSpPr>
      <xdr:spPr>
        <a:xfrm flipV="1">
          <a:off x="14592300" y="12528362"/>
          <a:ext cx="889000" cy="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85156</xdr:rowOff>
    </xdr:from>
    <xdr:to>
      <xdr:col>76</xdr:col>
      <xdr:colOff>114300</xdr:colOff>
      <xdr:row>73</xdr:row>
      <xdr:rowOff>146901</xdr:rowOff>
    </xdr:to>
    <xdr:cxnSp macro="">
      <xdr:nvCxnSpPr>
        <xdr:cNvPr id="624" name="直線コネクタ 623"/>
        <xdr:cNvCxnSpPr/>
      </xdr:nvCxnSpPr>
      <xdr:spPr>
        <a:xfrm flipV="1">
          <a:off x="13703300" y="12601006"/>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146901</xdr:rowOff>
    </xdr:from>
    <xdr:to>
      <xdr:col>71</xdr:col>
      <xdr:colOff>177800</xdr:colOff>
      <xdr:row>74</xdr:row>
      <xdr:rowOff>15181</xdr:rowOff>
    </xdr:to>
    <xdr:cxnSp macro="">
      <xdr:nvCxnSpPr>
        <xdr:cNvPr id="627" name="直線コネクタ 626"/>
        <xdr:cNvCxnSpPr/>
      </xdr:nvCxnSpPr>
      <xdr:spPr>
        <a:xfrm flipV="1">
          <a:off x="12814300" y="12662751"/>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125173</xdr:rowOff>
    </xdr:from>
    <xdr:to>
      <xdr:col>85</xdr:col>
      <xdr:colOff>177800</xdr:colOff>
      <xdr:row>73</xdr:row>
      <xdr:rowOff>55323</xdr:rowOff>
    </xdr:to>
    <xdr:sp macro="" textlink="">
      <xdr:nvSpPr>
        <xdr:cNvPr id="637" name="楕円 636"/>
        <xdr:cNvSpPr/>
      </xdr:nvSpPr>
      <xdr:spPr>
        <a:xfrm>
          <a:off x="16268700" y="124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148050</xdr:rowOff>
    </xdr:from>
    <xdr:ext cx="599010" cy="259045"/>
    <xdr:sp macro="" textlink="">
      <xdr:nvSpPr>
        <xdr:cNvPr id="638" name="公債費該当値テキスト"/>
        <xdr:cNvSpPr txBox="1"/>
      </xdr:nvSpPr>
      <xdr:spPr>
        <a:xfrm>
          <a:off x="16370300" y="1232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133162</xdr:rowOff>
    </xdr:from>
    <xdr:to>
      <xdr:col>81</xdr:col>
      <xdr:colOff>101600</xdr:colOff>
      <xdr:row>73</xdr:row>
      <xdr:rowOff>63312</xdr:rowOff>
    </xdr:to>
    <xdr:sp macro="" textlink="">
      <xdr:nvSpPr>
        <xdr:cNvPr id="639" name="楕円 638"/>
        <xdr:cNvSpPr/>
      </xdr:nvSpPr>
      <xdr:spPr>
        <a:xfrm>
          <a:off x="15430500" y="124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79839</xdr:rowOff>
    </xdr:from>
    <xdr:ext cx="599010" cy="259045"/>
    <xdr:sp macro="" textlink="">
      <xdr:nvSpPr>
        <xdr:cNvPr id="640" name="テキスト ボックス 639"/>
        <xdr:cNvSpPr txBox="1"/>
      </xdr:nvSpPr>
      <xdr:spPr>
        <a:xfrm>
          <a:off x="15181795" y="1225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34356</xdr:rowOff>
    </xdr:from>
    <xdr:to>
      <xdr:col>76</xdr:col>
      <xdr:colOff>165100</xdr:colOff>
      <xdr:row>73</xdr:row>
      <xdr:rowOff>135956</xdr:rowOff>
    </xdr:to>
    <xdr:sp macro="" textlink="">
      <xdr:nvSpPr>
        <xdr:cNvPr id="641" name="楕円 640"/>
        <xdr:cNvSpPr/>
      </xdr:nvSpPr>
      <xdr:spPr>
        <a:xfrm>
          <a:off x="14541500" y="1255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152483</xdr:rowOff>
    </xdr:from>
    <xdr:ext cx="599010" cy="259045"/>
    <xdr:sp macro="" textlink="">
      <xdr:nvSpPr>
        <xdr:cNvPr id="642" name="テキスト ボックス 641"/>
        <xdr:cNvSpPr txBox="1"/>
      </xdr:nvSpPr>
      <xdr:spPr>
        <a:xfrm>
          <a:off x="14292795" y="1232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96101</xdr:rowOff>
    </xdr:from>
    <xdr:to>
      <xdr:col>72</xdr:col>
      <xdr:colOff>38100</xdr:colOff>
      <xdr:row>74</xdr:row>
      <xdr:rowOff>26251</xdr:rowOff>
    </xdr:to>
    <xdr:sp macro="" textlink="">
      <xdr:nvSpPr>
        <xdr:cNvPr id="643" name="楕円 642"/>
        <xdr:cNvSpPr/>
      </xdr:nvSpPr>
      <xdr:spPr>
        <a:xfrm>
          <a:off x="13652500" y="126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42778</xdr:rowOff>
    </xdr:from>
    <xdr:ext cx="599010" cy="259045"/>
    <xdr:sp macro="" textlink="">
      <xdr:nvSpPr>
        <xdr:cNvPr id="644" name="テキスト ボックス 643"/>
        <xdr:cNvSpPr txBox="1"/>
      </xdr:nvSpPr>
      <xdr:spPr>
        <a:xfrm>
          <a:off x="13403795" y="12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135831</xdr:rowOff>
    </xdr:from>
    <xdr:to>
      <xdr:col>67</xdr:col>
      <xdr:colOff>101600</xdr:colOff>
      <xdr:row>74</xdr:row>
      <xdr:rowOff>65981</xdr:rowOff>
    </xdr:to>
    <xdr:sp macro="" textlink="">
      <xdr:nvSpPr>
        <xdr:cNvPr id="645" name="楕円 644"/>
        <xdr:cNvSpPr/>
      </xdr:nvSpPr>
      <xdr:spPr>
        <a:xfrm>
          <a:off x="12763500" y="12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82508</xdr:rowOff>
    </xdr:from>
    <xdr:ext cx="599010" cy="259045"/>
    <xdr:sp macro="" textlink="">
      <xdr:nvSpPr>
        <xdr:cNvPr id="646" name="テキスト ボックス 645"/>
        <xdr:cNvSpPr txBox="1"/>
      </xdr:nvSpPr>
      <xdr:spPr>
        <a:xfrm>
          <a:off x="12514795" y="1242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170123</xdr:rowOff>
    </xdr:from>
    <xdr:to>
      <xdr:col>85</xdr:col>
      <xdr:colOff>127000</xdr:colOff>
      <xdr:row>99</xdr:row>
      <xdr:rowOff>38055</xdr:rowOff>
    </xdr:to>
    <xdr:cxnSp macro="">
      <xdr:nvCxnSpPr>
        <xdr:cNvPr id="677" name="直線コネクタ 676"/>
        <xdr:cNvCxnSpPr/>
      </xdr:nvCxnSpPr>
      <xdr:spPr>
        <a:xfrm flipV="1">
          <a:off x="15481300" y="16972223"/>
          <a:ext cx="8382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160454</xdr:rowOff>
    </xdr:from>
    <xdr:to>
      <xdr:col>81</xdr:col>
      <xdr:colOff>50800</xdr:colOff>
      <xdr:row>99</xdr:row>
      <xdr:rowOff>38055</xdr:rowOff>
    </xdr:to>
    <xdr:cxnSp macro="">
      <xdr:nvCxnSpPr>
        <xdr:cNvPr id="680" name="直線コネクタ 679"/>
        <xdr:cNvCxnSpPr/>
      </xdr:nvCxnSpPr>
      <xdr:spPr>
        <a:xfrm>
          <a:off x="14592300" y="16962554"/>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160454</xdr:rowOff>
    </xdr:from>
    <xdr:to>
      <xdr:col>76</xdr:col>
      <xdr:colOff>114300</xdr:colOff>
      <xdr:row>99</xdr:row>
      <xdr:rowOff>10247</xdr:rowOff>
    </xdr:to>
    <xdr:cxnSp macro="">
      <xdr:nvCxnSpPr>
        <xdr:cNvPr id="683" name="直線コネクタ 682"/>
        <xdr:cNvCxnSpPr/>
      </xdr:nvCxnSpPr>
      <xdr:spPr>
        <a:xfrm flipV="1">
          <a:off x="13703300" y="16962554"/>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134458</xdr:rowOff>
    </xdr:from>
    <xdr:to>
      <xdr:col>71</xdr:col>
      <xdr:colOff>177800</xdr:colOff>
      <xdr:row>99</xdr:row>
      <xdr:rowOff>10247</xdr:rowOff>
    </xdr:to>
    <xdr:cxnSp macro="">
      <xdr:nvCxnSpPr>
        <xdr:cNvPr id="686" name="直線コネクタ 685"/>
        <xdr:cNvCxnSpPr/>
      </xdr:nvCxnSpPr>
      <xdr:spPr>
        <a:xfrm>
          <a:off x="12814300" y="16936558"/>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119323</xdr:rowOff>
    </xdr:from>
    <xdr:to>
      <xdr:col>85</xdr:col>
      <xdr:colOff>177800</xdr:colOff>
      <xdr:row>99</xdr:row>
      <xdr:rowOff>49473</xdr:rowOff>
    </xdr:to>
    <xdr:sp macro="" textlink="">
      <xdr:nvSpPr>
        <xdr:cNvPr id="696" name="楕円 695"/>
        <xdr:cNvSpPr/>
      </xdr:nvSpPr>
      <xdr:spPr>
        <a:xfrm>
          <a:off x="16268700" y="169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158705</xdr:rowOff>
    </xdr:from>
    <xdr:to>
      <xdr:col>81</xdr:col>
      <xdr:colOff>101600</xdr:colOff>
      <xdr:row>99</xdr:row>
      <xdr:rowOff>88855</xdr:rowOff>
    </xdr:to>
    <xdr:sp macro="" textlink="">
      <xdr:nvSpPr>
        <xdr:cNvPr id="698" name="楕円 697"/>
        <xdr:cNvSpPr/>
      </xdr:nvSpPr>
      <xdr:spPr>
        <a:xfrm>
          <a:off x="15430500" y="169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79982</xdr:rowOff>
    </xdr:from>
    <xdr:ext cx="534377" cy="259045"/>
    <xdr:sp macro="" textlink="">
      <xdr:nvSpPr>
        <xdr:cNvPr id="699" name="テキスト ボックス 698"/>
        <xdr:cNvSpPr txBox="1"/>
      </xdr:nvSpPr>
      <xdr:spPr>
        <a:xfrm>
          <a:off x="15214111" y="1705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109654</xdr:rowOff>
    </xdr:from>
    <xdr:to>
      <xdr:col>76</xdr:col>
      <xdr:colOff>165100</xdr:colOff>
      <xdr:row>99</xdr:row>
      <xdr:rowOff>39804</xdr:rowOff>
    </xdr:to>
    <xdr:sp macro="" textlink="">
      <xdr:nvSpPr>
        <xdr:cNvPr id="700" name="楕円 699"/>
        <xdr:cNvSpPr/>
      </xdr:nvSpPr>
      <xdr:spPr>
        <a:xfrm>
          <a:off x="14541500" y="169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56331</xdr:rowOff>
    </xdr:from>
    <xdr:ext cx="534377" cy="259045"/>
    <xdr:sp macro="" textlink="">
      <xdr:nvSpPr>
        <xdr:cNvPr id="701" name="テキスト ボックス 700"/>
        <xdr:cNvSpPr txBox="1"/>
      </xdr:nvSpPr>
      <xdr:spPr>
        <a:xfrm>
          <a:off x="14325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130897</xdr:rowOff>
    </xdr:from>
    <xdr:to>
      <xdr:col>72</xdr:col>
      <xdr:colOff>38100</xdr:colOff>
      <xdr:row>99</xdr:row>
      <xdr:rowOff>61047</xdr:rowOff>
    </xdr:to>
    <xdr:sp macro="" textlink="">
      <xdr:nvSpPr>
        <xdr:cNvPr id="702" name="楕円 701"/>
        <xdr:cNvSpPr/>
      </xdr:nvSpPr>
      <xdr:spPr>
        <a:xfrm>
          <a:off x="13652500" y="169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52174</xdr:rowOff>
    </xdr:from>
    <xdr:ext cx="534377" cy="259045"/>
    <xdr:sp macro="" textlink="">
      <xdr:nvSpPr>
        <xdr:cNvPr id="703" name="テキスト ボックス 702"/>
        <xdr:cNvSpPr txBox="1"/>
      </xdr:nvSpPr>
      <xdr:spPr>
        <a:xfrm>
          <a:off x="13436111" y="170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83658</xdr:rowOff>
    </xdr:from>
    <xdr:to>
      <xdr:col>67</xdr:col>
      <xdr:colOff>101600</xdr:colOff>
      <xdr:row>99</xdr:row>
      <xdr:rowOff>13808</xdr:rowOff>
    </xdr:to>
    <xdr:sp macro="" textlink="">
      <xdr:nvSpPr>
        <xdr:cNvPr id="704" name="楕円 703"/>
        <xdr:cNvSpPr/>
      </xdr:nvSpPr>
      <xdr:spPr>
        <a:xfrm>
          <a:off x="12763500" y="168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30335</xdr:rowOff>
    </xdr:from>
    <xdr:ext cx="534377" cy="259045"/>
    <xdr:sp macro="" textlink="">
      <xdr:nvSpPr>
        <xdr:cNvPr id="705" name="テキスト ボックス 704"/>
        <xdr:cNvSpPr txBox="1"/>
      </xdr:nvSpPr>
      <xdr:spPr>
        <a:xfrm>
          <a:off x="12547111" y="166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22320</xdr:rowOff>
    </xdr:from>
    <xdr:to>
      <xdr:col>116</xdr:col>
      <xdr:colOff>63500</xdr:colOff>
      <xdr:row>76</xdr:row>
      <xdr:rowOff>54660</xdr:rowOff>
    </xdr:to>
    <xdr:cxnSp macro="">
      <xdr:nvCxnSpPr>
        <xdr:cNvPr id="853" name="直線コネクタ 852"/>
        <xdr:cNvCxnSpPr/>
      </xdr:nvCxnSpPr>
      <xdr:spPr>
        <a:xfrm flipV="1">
          <a:off x="21323300" y="13052520"/>
          <a:ext cx="8382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54660</xdr:rowOff>
    </xdr:from>
    <xdr:to>
      <xdr:col>111</xdr:col>
      <xdr:colOff>177800</xdr:colOff>
      <xdr:row>76</xdr:row>
      <xdr:rowOff>138525</xdr:rowOff>
    </xdr:to>
    <xdr:cxnSp macro="">
      <xdr:nvCxnSpPr>
        <xdr:cNvPr id="856" name="直線コネクタ 855"/>
        <xdr:cNvCxnSpPr/>
      </xdr:nvCxnSpPr>
      <xdr:spPr>
        <a:xfrm flipV="1">
          <a:off x="20434300" y="13084860"/>
          <a:ext cx="889000" cy="8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138525</xdr:rowOff>
    </xdr:from>
    <xdr:to>
      <xdr:col>107</xdr:col>
      <xdr:colOff>50800</xdr:colOff>
      <xdr:row>76</xdr:row>
      <xdr:rowOff>157749</xdr:rowOff>
    </xdr:to>
    <xdr:cxnSp macro="">
      <xdr:nvCxnSpPr>
        <xdr:cNvPr id="859" name="直線コネクタ 858"/>
        <xdr:cNvCxnSpPr/>
      </xdr:nvCxnSpPr>
      <xdr:spPr>
        <a:xfrm flipV="1">
          <a:off x="19545300" y="13168725"/>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16180</xdr:rowOff>
    </xdr:from>
    <xdr:to>
      <xdr:col>102</xdr:col>
      <xdr:colOff>114300</xdr:colOff>
      <xdr:row>76</xdr:row>
      <xdr:rowOff>157749</xdr:rowOff>
    </xdr:to>
    <xdr:cxnSp macro="">
      <xdr:nvCxnSpPr>
        <xdr:cNvPr id="862" name="直線コネクタ 861"/>
        <xdr:cNvCxnSpPr/>
      </xdr:nvCxnSpPr>
      <xdr:spPr>
        <a:xfrm>
          <a:off x="18656300" y="12874930"/>
          <a:ext cx="889000" cy="3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142970</xdr:rowOff>
    </xdr:from>
    <xdr:to>
      <xdr:col>116</xdr:col>
      <xdr:colOff>114300</xdr:colOff>
      <xdr:row>76</xdr:row>
      <xdr:rowOff>73120</xdr:rowOff>
    </xdr:to>
    <xdr:sp macro="" textlink="">
      <xdr:nvSpPr>
        <xdr:cNvPr id="872" name="楕円 871"/>
        <xdr:cNvSpPr/>
      </xdr:nvSpPr>
      <xdr:spPr>
        <a:xfrm>
          <a:off x="22110700" y="130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165847</xdr:rowOff>
    </xdr:from>
    <xdr:ext cx="534377" cy="259045"/>
    <xdr:sp macro="" textlink="">
      <xdr:nvSpPr>
        <xdr:cNvPr id="873" name="繰出金該当値テキスト"/>
        <xdr:cNvSpPr txBox="1"/>
      </xdr:nvSpPr>
      <xdr:spPr>
        <a:xfrm>
          <a:off x="22212300" y="128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3860</xdr:rowOff>
    </xdr:from>
    <xdr:to>
      <xdr:col>112</xdr:col>
      <xdr:colOff>38100</xdr:colOff>
      <xdr:row>76</xdr:row>
      <xdr:rowOff>105460</xdr:rowOff>
    </xdr:to>
    <xdr:sp macro="" textlink="">
      <xdr:nvSpPr>
        <xdr:cNvPr id="874" name="楕円 873"/>
        <xdr:cNvSpPr/>
      </xdr:nvSpPr>
      <xdr:spPr>
        <a:xfrm>
          <a:off x="21272500" y="130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121988</xdr:rowOff>
    </xdr:from>
    <xdr:ext cx="534377" cy="259045"/>
    <xdr:sp macro="" textlink="">
      <xdr:nvSpPr>
        <xdr:cNvPr id="875" name="テキスト ボックス 874"/>
        <xdr:cNvSpPr txBox="1"/>
      </xdr:nvSpPr>
      <xdr:spPr>
        <a:xfrm>
          <a:off x="21056111" y="128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87725</xdr:rowOff>
    </xdr:from>
    <xdr:to>
      <xdr:col>107</xdr:col>
      <xdr:colOff>101600</xdr:colOff>
      <xdr:row>77</xdr:row>
      <xdr:rowOff>17875</xdr:rowOff>
    </xdr:to>
    <xdr:sp macro="" textlink="">
      <xdr:nvSpPr>
        <xdr:cNvPr id="876" name="楕円 875"/>
        <xdr:cNvSpPr/>
      </xdr:nvSpPr>
      <xdr:spPr>
        <a:xfrm>
          <a:off x="20383500" y="13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34401</xdr:rowOff>
    </xdr:from>
    <xdr:ext cx="534377" cy="259045"/>
    <xdr:sp macro="" textlink="">
      <xdr:nvSpPr>
        <xdr:cNvPr id="877" name="テキスト ボックス 876"/>
        <xdr:cNvSpPr txBox="1"/>
      </xdr:nvSpPr>
      <xdr:spPr>
        <a:xfrm>
          <a:off x="20167111" y="128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106949</xdr:rowOff>
    </xdr:from>
    <xdr:to>
      <xdr:col>102</xdr:col>
      <xdr:colOff>165100</xdr:colOff>
      <xdr:row>77</xdr:row>
      <xdr:rowOff>37099</xdr:rowOff>
    </xdr:to>
    <xdr:sp macro="" textlink="">
      <xdr:nvSpPr>
        <xdr:cNvPr id="878" name="楕円 877"/>
        <xdr:cNvSpPr/>
      </xdr:nvSpPr>
      <xdr:spPr>
        <a:xfrm>
          <a:off x="19494500" y="131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28226</xdr:rowOff>
    </xdr:from>
    <xdr:ext cx="534377" cy="259045"/>
    <xdr:sp macro="" textlink="">
      <xdr:nvSpPr>
        <xdr:cNvPr id="879" name="テキスト ボックス 878"/>
        <xdr:cNvSpPr txBox="1"/>
      </xdr:nvSpPr>
      <xdr:spPr>
        <a:xfrm>
          <a:off x="19278111" y="132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136830</xdr:rowOff>
    </xdr:from>
    <xdr:to>
      <xdr:col>98</xdr:col>
      <xdr:colOff>38100</xdr:colOff>
      <xdr:row>75</xdr:row>
      <xdr:rowOff>66980</xdr:rowOff>
    </xdr:to>
    <xdr:sp macro="" textlink="">
      <xdr:nvSpPr>
        <xdr:cNvPr id="880" name="楕円 879"/>
        <xdr:cNvSpPr/>
      </xdr:nvSpPr>
      <xdr:spPr>
        <a:xfrm>
          <a:off x="18605500" y="12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83507</xdr:rowOff>
    </xdr:from>
    <xdr:ext cx="599010" cy="259045"/>
    <xdr:sp macro="" textlink="">
      <xdr:nvSpPr>
        <xdr:cNvPr id="881" name="テキスト ボックス 880"/>
        <xdr:cNvSpPr txBox="1"/>
      </xdr:nvSpPr>
      <xdr:spPr>
        <a:xfrm>
          <a:off x="18356795" y="125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歳出決算額より、住民一人当たり</a:t>
          </a:r>
          <a:r>
            <a:rPr kumimoji="1" lang="en-US" altLang="ja-JP" sz="1300">
              <a:latin typeface="ＭＳ Ｐゴシック" panose="020B0600070205080204" pitchFamily="50" charset="-128"/>
              <a:ea typeface="ＭＳ Ｐゴシック" panose="020B0600070205080204" pitchFamily="50" charset="-128"/>
            </a:rPr>
            <a:t>1,042,619</a:t>
          </a:r>
          <a:r>
            <a:rPr kumimoji="1" lang="ja-JP" altLang="en-US" sz="1300">
              <a:latin typeface="ＭＳ Ｐゴシック" panose="020B0600070205080204" pitchFamily="50" charset="-128"/>
              <a:ea typeface="ＭＳ Ｐゴシック" panose="020B0600070205080204" pitchFamily="50" charset="-128"/>
            </a:rPr>
            <a:t>円となっており、支出のある項目の中では、人件費・補助費等・普通建設事業費・公債費・繰出金が類似団体平均と比べて高い水準となっている。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との乖離が大きなものでは、補助費等ではごみ処理事業や消防業務における非効率地域での事業費高騰や、過疎化や少子高齢化対策及び一次産業振興等への補助等で町単独施策も多く実施していることから、住民一人あたり</a:t>
          </a:r>
          <a:r>
            <a:rPr kumimoji="1" lang="en-US" altLang="ja-JP" sz="1300">
              <a:latin typeface="ＭＳ Ｐゴシック" panose="020B0600070205080204" pitchFamily="50" charset="-128"/>
              <a:ea typeface="ＭＳ Ｐゴシック" panose="020B0600070205080204" pitchFamily="50" charset="-128"/>
            </a:rPr>
            <a:t>269,554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公債費については、財政支援の高い地方債を選択しているものの、償還額そのものは増加しており、住民一人当たり</a:t>
          </a:r>
          <a:r>
            <a:rPr kumimoji="1" lang="en-US" altLang="ja-JP" sz="1300">
              <a:latin typeface="ＭＳ Ｐゴシック" panose="020B0600070205080204" pitchFamily="50" charset="-128"/>
              <a:ea typeface="ＭＳ Ｐゴシック" panose="020B0600070205080204" pitchFamily="50" charset="-128"/>
            </a:rPr>
            <a:t>153,653</a:t>
          </a:r>
          <a:r>
            <a:rPr kumimoji="1" lang="ja-JP" altLang="en-US" sz="1300">
              <a:latin typeface="ＭＳ Ｐゴシック" panose="020B0600070205080204" pitchFamily="50" charset="-128"/>
              <a:ea typeface="ＭＳ Ｐゴシック" panose="020B0600070205080204" pitchFamily="50" charset="-128"/>
            </a:rPr>
            <a:t>円と類似団体の平均よりかなり高い水準となっている。今後は新発債の抑制など、適正な地方債管理に努める。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繰出金については、国民健康保険や介護保険、後期高齢者医療等の事業費が増大傾向にあるため、今後の動向に留意しつつ適正な運用を図っていく。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
8,026
233.32
8,856,885
8,467,107
345,636
4,683,956
10,273,652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164519</xdr:rowOff>
    </xdr:from>
    <xdr:to>
      <xdr:col>24</xdr:col>
      <xdr:colOff>63500</xdr:colOff>
      <xdr:row>37</xdr:row>
      <xdr:rowOff>59527</xdr:rowOff>
    </xdr:to>
    <xdr:cxnSp macro="">
      <xdr:nvCxnSpPr>
        <xdr:cNvPr id="63" name="直線コネクタ 62"/>
        <xdr:cNvCxnSpPr/>
      </xdr:nvCxnSpPr>
      <xdr:spPr>
        <a:xfrm>
          <a:off x="3797300" y="6336719"/>
          <a:ext cx="8382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101654</xdr:rowOff>
    </xdr:from>
    <xdr:to>
      <xdr:col>19</xdr:col>
      <xdr:colOff>177800</xdr:colOff>
      <xdr:row>36</xdr:row>
      <xdr:rowOff>164519</xdr:rowOff>
    </xdr:to>
    <xdr:cxnSp macro="">
      <xdr:nvCxnSpPr>
        <xdr:cNvPr id="66" name="直線コネクタ 65"/>
        <xdr:cNvCxnSpPr/>
      </xdr:nvCxnSpPr>
      <xdr:spPr>
        <a:xfrm>
          <a:off x="2908300" y="627385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101654</xdr:rowOff>
    </xdr:from>
    <xdr:to>
      <xdr:col>15</xdr:col>
      <xdr:colOff>50800</xdr:colOff>
      <xdr:row>36</xdr:row>
      <xdr:rowOff>145578</xdr:rowOff>
    </xdr:to>
    <xdr:cxnSp macro="">
      <xdr:nvCxnSpPr>
        <xdr:cNvPr id="69" name="直線コネクタ 68"/>
        <xdr:cNvCxnSpPr/>
      </xdr:nvCxnSpPr>
      <xdr:spPr>
        <a:xfrm flipV="1">
          <a:off x="2019300" y="6273854"/>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79937</xdr:rowOff>
    </xdr:from>
    <xdr:to>
      <xdr:col>10</xdr:col>
      <xdr:colOff>114300</xdr:colOff>
      <xdr:row>36</xdr:row>
      <xdr:rowOff>145578</xdr:rowOff>
    </xdr:to>
    <xdr:cxnSp macro="">
      <xdr:nvCxnSpPr>
        <xdr:cNvPr id="72" name="直線コネクタ 71"/>
        <xdr:cNvCxnSpPr/>
      </xdr:nvCxnSpPr>
      <xdr:spPr>
        <a:xfrm>
          <a:off x="1130300" y="625213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8727</xdr:rowOff>
    </xdr:from>
    <xdr:to>
      <xdr:col>24</xdr:col>
      <xdr:colOff>114300</xdr:colOff>
      <xdr:row>37</xdr:row>
      <xdr:rowOff>110327</xdr:rowOff>
    </xdr:to>
    <xdr:sp macro="" textlink="">
      <xdr:nvSpPr>
        <xdr:cNvPr id="82" name="楕円 81"/>
        <xdr:cNvSpPr/>
      </xdr:nvSpPr>
      <xdr:spPr>
        <a:xfrm>
          <a:off x="4584700" y="63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158604</xdr:rowOff>
    </xdr:from>
    <xdr:ext cx="469744" cy="259045"/>
    <xdr:sp macro="" textlink="">
      <xdr:nvSpPr>
        <xdr:cNvPr id="83" name="議会費該当値テキスト"/>
        <xdr:cNvSpPr txBox="1"/>
      </xdr:nvSpPr>
      <xdr:spPr>
        <a:xfrm>
          <a:off x="4686300" y="633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113719</xdr:rowOff>
    </xdr:from>
    <xdr:to>
      <xdr:col>20</xdr:col>
      <xdr:colOff>38100</xdr:colOff>
      <xdr:row>37</xdr:row>
      <xdr:rowOff>43869</xdr:rowOff>
    </xdr:to>
    <xdr:sp macro="" textlink="">
      <xdr:nvSpPr>
        <xdr:cNvPr id="84" name="楕円 83"/>
        <xdr:cNvSpPr/>
      </xdr:nvSpPr>
      <xdr:spPr>
        <a:xfrm>
          <a:off x="3746500" y="62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34996</xdr:rowOff>
    </xdr:from>
    <xdr:ext cx="469744" cy="259045"/>
    <xdr:sp macro="" textlink="">
      <xdr:nvSpPr>
        <xdr:cNvPr id="85" name="テキスト ボックス 84"/>
        <xdr:cNvSpPr txBox="1"/>
      </xdr:nvSpPr>
      <xdr:spPr>
        <a:xfrm>
          <a:off x="3562428" y="637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50854</xdr:rowOff>
    </xdr:from>
    <xdr:to>
      <xdr:col>15</xdr:col>
      <xdr:colOff>101600</xdr:colOff>
      <xdr:row>36</xdr:row>
      <xdr:rowOff>152454</xdr:rowOff>
    </xdr:to>
    <xdr:sp macro="" textlink="">
      <xdr:nvSpPr>
        <xdr:cNvPr id="86" name="楕円 85"/>
        <xdr:cNvSpPr/>
      </xdr:nvSpPr>
      <xdr:spPr>
        <a:xfrm>
          <a:off x="2857500" y="62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143581</xdr:rowOff>
    </xdr:from>
    <xdr:ext cx="469744" cy="259045"/>
    <xdr:sp macro="" textlink="">
      <xdr:nvSpPr>
        <xdr:cNvPr id="87" name="テキスト ボックス 86"/>
        <xdr:cNvSpPr txBox="1"/>
      </xdr:nvSpPr>
      <xdr:spPr>
        <a:xfrm>
          <a:off x="2673428" y="631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94778</xdr:rowOff>
    </xdr:from>
    <xdr:to>
      <xdr:col>10</xdr:col>
      <xdr:colOff>165100</xdr:colOff>
      <xdr:row>37</xdr:row>
      <xdr:rowOff>24928</xdr:rowOff>
    </xdr:to>
    <xdr:sp macro="" textlink="">
      <xdr:nvSpPr>
        <xdr:cNvPr id="88" name="楕円 87"/>
        <xdr:cNvSpPr/>
      </xdr:nvSpPr>
      <xdr:spPr>
        <a:xfrm>
          <a:off x="1968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16055</xdr:rowOff>
    </xdr:from>
    <xdr:ext cx="469744" cy="259045"/>
    <xdr:sp macro="" textlink="">
      <xdr:nvSpPr>
        <xdr:cNvPr id="89" name="テキスト ボックス 88"/>
        <xdr:cNvSpPr txBox="1"/>
      </xdr:nvSpPr>
      <xdr:spPr>
        <a:xfrm>
          <a:off x="1784428" y="635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29137</xdr:rowOff>
    </xdr:from>
    <xdr:to>
      <xdr:col>6</xdr:col>
      <xdr:colOff>38100</xdr:colOff>
      <xdr:row>36</xdr:row>
      <xdr:rowOff>130737</xdr:rowOff>
    </xdr:to>
    <xdr:sp macro="" textlink="">
      <xdr:nvSpPr>
        <xdr:cNvPr id="90" name="楕円 89"/>
        <xdr:cNvSpPr/>
      </xdr:nvSpPr>
      <xdr:spPr>
        <a:xfrm>
          <a:off x="1079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121864</xdr:rowOff>
    </xdr:from>
    <xdr:ext cx="469744" cy="259045"/>
    <xdr:sp macro="" textlink="">
      <xdr:nvSpPr>
        <xdr:cNvPr id="91" name="テキスト ボックス 90"/>
        <xdr:cNvSpPr txBox="1"/>
      </xdr:nvSpPr>
      <xdr:spPr>
        <a:xfrm>
          <a:off x="895428" y="62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14793</xdr:rowOff>
    </xdr:from>
    <xdr:to>
      <xdr:col>24</xdr:col>
      <xdr:colOff>63500</xdr:colOff>
      <xdr:row>58</xdr:row>
      <xdr:rowOff>159536</xdr:rowOff>
    </xdr:to>
    <xdr:cxnSp macro="">
      <xdr:nvCxnSpPr>
        <xdr:cNvPr id="122" name="直線コネクタ 121"/>
        <xdr:cNvCxnSpPr/>
      </xdr:nvCxnSpPr>
      <xdr:spPr>
        <a:xfrm flipV="1">
          <a:off x="3797300" y="9958893"/>
          <a:ext cx="838200" cy="1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140257</xdr:rowOff>
    </xdr:from>
    <xdr:to>
      <xdr:col>19</xdr:col>
      <xdr:colOff>177800</xdr:colOff>
      <xdr:row>58</xdr:row>
      <xdr:rowOff>159536</xdr:rowOff>
    </xdr:to>
    <xdr:cxnSp macro="">
      <xdr:nvCxnSpPr>
        <xdr:cNvPr id="125" name="直線コネクタ 124"/>
        <xdr:cNvCxnSpPr/>
      </xdr:nvCxnSpPr>
      <xdr:spPr>
        <a:xfrm>
          <a:off x="2908300" y="10084357"/>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140257</xdr:rowOff>
    </xdr:from>
    <xdr:to>
      <xdr:col>15</xdr:col>
      <xdr:colOff>50800</xdr:colOff>
      <xdr:row>58</xdr:row>
      <xdr:rowOff>156233</xdr:rowOff>
    </xdr:to>
    <xdr:cxnSp macro="">
      <xdr:nvCxnSpPr>
        <xdr:cNvPr id="128" name="直線コネクタ 127"/>
        <xdr:cNvCxnSpPr/>
      </xdr:nvCxnSpPr>
      <xdr:spPr>
        <a:xfrm flipV="1">
          <a:off x="2019300" y="10084357"/>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121172</xdr:rowOff>
    </xdr:from>
    <xdr:to>
      <xdr:col>10</xdr:col>
      <xdr:colOff>114300</xdr:colOff>
      <xdr:row>58</xdr:row>
      <xdr:rowOff>156233</xdr:rowOff>
    </xdr:to>
    <xdr:cxnSp macro="">
      <xdr:nvCxnSpPr>
        <xdr:cNvPr id="131" name="直線コネクタ 130"/>
        <xdr:cNvCxnSpPr/>
      </xdr:nvCxnSpPr>
      <xdr:spPr>
        <a:xfrm>
          <a:off x="1130300" y="10065272"/>
          <a:ext cx="889000" cy="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135443</xdr:rowOff>
    </xdr:from>
    <xdr:to>
      <xdr:col>24</xdr:col>
      <xdr:colOff>114300</xdr:colOff>
      <xdr:row>58</xdr:row>
      <xdr:rowOff>65593</xdr:rowOff>
    </xdr:to>
    <xdr:sp macro="" textlink="">
      <xdr:nvSpPr>
        <xdr:cNvPr id="141" name="楕円 140"/>
        <xdr:cNvSpPr/>
      </xdr:nvSpPr>
      <xdr:spPr>
        <a:xfrm>
          <a:off x="4584700" y="99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108736</xdr:rowOff>
    </xdr:from>
    <xdr:to>
      <xdr:col>20</xdr:col>
      <xdr:colOff>38100</xdr:colOff>
      <xdr:row>59</xdr:row>
      <xdr:rowOff>38886</xdr:rowOff>
    </xdr:to>
    <xdr:sp macro="" textlink="">
      <xdr:nvSpPr>
        <xdr:cNvPr id="143" name="楕円 142"/>
        <xdr:cNvSpPr/>
      </xdr:nvSpPr>
      <xdr:spPr>
        <a:xfrm>
          <a:off x="3746500" y="100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30013</xdr:rowOff>
    </xdr:from>
    <xdr:ext cx="599010" cy="259045"/>
    <xdr:sp macro="" textlink="">
      <xdr:nvSpPr>
        <xdr:cNvPr id="144" name="テキスト ボックス 143"/>
        <xdr:cNvSpPr txBox="1"/>
      </xdr:nvSpPr>
      <xdr:spPr>
        <a:xfrm>
          <a:off x="3497795" y="1014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89457</xdr:rowOff>
    </xdr:from>
    <xdr:to>
      <xdr:col>15</xdr:col>
      <xdr:colOff>101600</xdr:colOff>
      <xdr:row>59</xdr:row>
      <xdr:rowOff>19607</xdr:rowOff>
    </xdr:to>
    <xdr:sp macro="" textlink="">
      <xdr:nvSpPr>
        <xdr:cNvPr id="145" name="楕円 144"/>
        <xdr:cNvSpPr/>
      </xdr:nvSpPr>
      <xdr:spPr>
        <a:xfrm>
          <a:off x="2857500" y="100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10734</xdr:rowOff>
    </xdr:from>
    <xdr:ext cx="599010" cy="259045"/>
    <xdr:sp macro="" textlink="">
      <xdr:nvSpPr>
        <xdr:cNvPr id="146" name="テキスト ボックス 145"/>
        <xdr:cNvSpPr txBox="1"/>
      </xdr:nvSpPr>
      <xdr:spPr>
        <a:xfrm>
          <a:off x="2608795" y="101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105433</xdr:rowOff>
    </xdr:from>
    <xdr:to>
      <xdr:col>10</xdr:col>
      <xdr:colOff>165100</xdr:colOff>
      <xdr:row>59</xdr:row>
      <xdr:rowOff>35583</xdr:rowOff>
    </xdr:to>
    <xdr:sp macro="" textlink="">
      <xdr:nvSpPr>
        <xdr:cNvPr id="147" name="楕円 146"/>
        <xdr:cNvSpPr/>
      </xdr:nvSpPr>
      <xdr:spPr>
        <a:xfrm>
          <a:off x="1968500" y="100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26710</xdr:rowOff>
    </xdr:from>
    <xdr:ext cx="599010" cy="259045"/>
    <xdr:sp macro="" textlink="">
      <xdr:nvSpPr>
        <xdr:cNvPr id="148" name="テキスト ボックス 147"/>
        <xdr:cNvSpPr txBox="1"/>
      </xdr:nvSpPr>
      <xdr:spPr>
        <a:xfrm>
          <a:off x="1719795" y="1014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70372</xdr:rowOff>
    </xdr:from>
    <xdr:to>
      <xdr:col>6</xdr:col>
      <xdr:colOff>38100</xdr:colOff>
      <xdr:row>59</xdr:row>
      <xdr:rowOff>522</xdr:rowOff>
    </xdr:to>
    <xdr:sp macro="" textlink="">
      <xdr:nvSpPr>
        <xdr:cNvPr id="149" name="楕円 148"/>
        <xdr:cNvSpPr/>
      </xdr:nvSpPr>
      <xdr:spPr>
        <a:xfrm>
          <a:off x="1079500" y="100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17049</xdr:rowOff>
    </xdr:from>
    <xdr:ext cx="599010" cy="259045"/>
    <xdr:sp macro="" textlink="">
      <xdr:nvSpPr>
        <xdr:cNvPr id="150" name="テキスト ボックス 149"/>
        <xdr:cNvSpPr txBox="1"/>
      </xdr:nvSpPr>
      <xdr:spPr>
        <a:xfrm>
          <a:off x="830795" y="97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168070</xdr:rowOff>
    </xdr:from>
    <xdr:to>
      <xdr:col>24</xdr:col>
      <xdr:colOff>63500</xdr:colOff>
      <xdr:row>75</xdr:row>
      <xdr:rowOff>44762</xdr:rowOff>
    </xdr:to>
    <xdr:cxnSp macro="">
      <xdr:nvCxnSpPr>
        <xdr:cNvPr id="176" name="直線コネクタ 175"/>
        <xdr:cNvCxnSpPr/>
      </xdr:nvCxnSpPr>
      <xdr:spPr>
        <a:xfrm flipV="1">
          <a:off x="3797300" y="12855370"/>
          <a:ext cx="8382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44762</xdr:rowOff>
    </xdr:from>
    <xdr:to>
      <xdr:col>19</xdr:col>
      <xdr:colOff>177800</xdr:colOff>
      <xdr:row>75</xdr:row>
      <xdr:rowOff>117737</xdr:rowOff>
    </xdr:to>
    <xdr:cxnSp macro="">
      <xdr:nvCxnSpPr>
        <xdr:cNvPr id="179" name="直線コネクタ 178"/>
        <xdr:cNvCxnSpPr/>
      </xdr:nvCxnSpPr>
      <xdr:spPr>
        <a:xfrm flipV="1">
          <a:off x="2908300" y="12903512"/>
          <a:ext cx="8890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109668</xdr:rowOff>
    </xdr:from>
    <xdr:to>
      <xdr:col>15</xdr:col>
      <xdr:colOff>50800</xdr:colOff>
      <xdr:row>75</xdr:row>
      <xdr:rowOff>117737</xdr:rowOff>
    </xdr:to>
    <xdr:cxnSp macro="">
      <xdr:nvCxnSpPr>
        <xdr:cNvPr id="182" name="直線コネクタ 181"/>
        <xdr:cNvCxnSpPr/>
      </xdr:nvCxnSpPr>
      <xdr:spPr>
        <a:xfrm>
          <a:off x="2019300" y="1296841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109668</xdr:rowOff>
    </xdr:from>
    <xdr:to>
      <xdr:col>10</xdr:col>
      <xdr:colOff>114300</xdr:colOff>
      <xdr:row>75</xdr:row>
      <xdr:rowOff>110599</xdr:rowOff>
    </xdr:to>
    <xdr:cxnSp macro="">
      <xdr:nvCxnSpPr>
        <xdr:cNvPr id="185" name="直線コネクタ 184"/>
        <xdr:cNvCxnSpPr/>
      </xdr:nvCxnSpPr>
      <xdr:spPr>
        <a:xfrm flipV="1">
          <a:off x="1130300" y="1296841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117270</xdr:rowOff>
    </xdr:from>
    <xdr:to>
      <xdr:col>24</xdr:col>
      <xdr:colOff>114300</xdr:colOff>
      <xdr:row>75</xdr:row>
      <xdr:rowOff>47420</xdr:rowOff>
    </xdr:to>
    <xdr:sp macro="" textlink="">
      <xdr:nvSpPr>
        <xdr:cNvPr id="195" name="楕円 194"/>
        <xdr:cNvSpPr/>
      </xdr:nvSpPr>
      <xdr:spPr>
        <a:xfrm>
          <a:off x="4584700" y="128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140147</xdr:rowOff>
    </xdr:from>
    <xdr:ext cx="599010" cy="259045"/>
    <xdr:sp macro="" textlink="">
      <xdr:nvSpPr>
        <xdr:cNvPr id="196" name="民生費該当値テキスト"/>
        <xdr:cNvSpPr txBox="1"/>
      </xdr:nvSpPr>
      <xdr:spPr>
        <a:xfrm>
          <a:off x="4686300" y="126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165412</xdr:rowOff>
    </xdr:from>
    <xdr:to>
      <xdr:col>20</xdr:col>
      <xdr:colOff>38100</xdr:colOff>
      <xdr:row>75</xdr:row>
      <xdr:rowOff>95562</xdr:rowOff>
    </xdr:to>
    <xdr:sp macro="" textlink="">
      <xdr:nvSpPr>
        <xdr:cNvPr id="197" name="楕円 196"/>
        <xdr:cNvSpPr/>
      </xdr:nvSpPr>
      <xdr:spPr>
        <a:xfrm>
          <a:off x="3746500" y="128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112089</xdr:rowOff>
    </xdr:from>
    <xdr:ext cx="599010" cy="259045"/>
    <xdr:sp macro="" textlink="">
      <xdr:nvSpPr>
        <xdr:cNvPr id="198" name="テキスト ボックス 197"/>
        <xdr:cNvSpPr txBox="1"/>
      </xdr:nvSpPr>
      <xdr:spPr>
        <a:xfrm>
          <a:off x="3497795" y="126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66937</xdr:rowOff>
    </xdr:from>
    <xdr:to>
      <xdr:col>15</xdr:col>
      <xdr:colOff>101600</xdr:colOff>
      <xdr:row>75</xdr:row>
      <xdr:rowOff>168537</xdr:rowOff>
    </xdr:to>
    <xdr:sp macro="" textlink="">
      <xdr:nvSpPr>
        <xdr:cNvPr id="199" name="楕円 198"/>
        <xdr:cNvSpPr/>
      </xdr:nvSpPr>
      <xdr:spPr>
        <a:xfrm>
          <a:off x="2857500" y="129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13614</xdr:rowOff>
    </xdr:from>
    <xdr:ext cx="599010" cy="259045"/>
    <xdr:sp macro="" textlink="">
      <xdr:nvSpPr>
        <xdr:cNvPr id="200" name="テキスト ボックス 199"/>
        <xdr:cNvSpPr txBox="1"/>
      </xdr:nvSpPr>
      <xdr:spPr>
        <a:xfrm>
          <a:off x="2608795" y="1270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58868</xdr:rowOff>
    </xdr:from>
    <xdr:to>
      <xdr:col>10</xdr:col>
      <xdr:colOff>165100</xdr:colOff>
      <xdr:row>75</xdr:row>
      <xdr:rowOff>160468</xdr:rowOff>
    </xdr:to>
    <xdr:sp macro="" textlink="">
      <xdr:nvSpPr>
        <xdr:cNvPr id="201" name="楕円 200"/>
        <xdr:cNvSpPr/>
      </xdr:nvSpPr>
      <xdr:spPr>
        <a:xfrm>
          <a:off x="1968500" y="129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5545</xdr:rowOff>
    </xdr:from>
    <xdr:ext cx="599010" cy="259045"/>
    <xdr:sp macro="" textlink="">
      <xdr:nvSpPr>
        <xdr:cNvPr id="202" name="テキスト ボックス 201"/>
        <xdr:cNvSpPr txBox="1"/>
      </xdr:nvSpPr>
      <xdr:spPr>
        <a:xfrm>
          <a:off x="1719795" y="1269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59799</xdr:rowOff>
    </xdr:from>
    <xdr:to>
      <xdr:col>6</xdr:col>
      <xdr:colOff>38100</xdr:colOff>
      <xdr:row>75</xdr:row>
      <xdr:rowOff>161399</xdr:rowOff>
    </xdr:to>
    <xdr:sp macro="" textlink="">
      <xdr:nvSpPr>
        <xdr:cNvPr id="203" name="楕円 202"/>
        <xdr:cNvSpPr/>
      </xdr:nvSpPr>
      <xdr:spPr>
        <a:xfrm>
          <a:off x="1079500" y="12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6476</xdr:rowOff>
    </xdr:from>
    <xdr:ext cx="599010" cy="259045"/>
    <xdr:sp macro="" textlink="">
      <xdr:nvSpPr>
        <xdr:cNvPr id="204" name="テキスト ボックス 203"/>
        <xdr:cNvSpPr txBox="1"/>
      </xdr:nvSpPr>
      <xdr:spPr>
        <a:xfrm>
          <a:off x="830795" y="1269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20062</xdr:rowOff>
    </xdr:from>
    <xdr:to>
      <xdr:col>24</xdr:col>
      <xdr:colOff>63500</xdr:colOff>
      <xdr:row>95</xdr:row>
      <xdr:rowOff>86956</xdr:rowOff>
    </xdr:to>
    <xdr:cxnSp macro="">
      <xdr:nvCxnSpPr>
        <xdr:cNvPr id="229" name="直線コネクタ 228"/>
        <xdr:cNvCxnSpPr/>
      </xdr:nvCxnSpPr>
      <xdr:spPr>
        <a:xfrm flipV="1">
          <a:off x="3797300" y="16307812"/>
          <a:ext cx="838200" cy="6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86956</xdr:rowOff>
    </xdr:from>
    <xdr:to>
      <xdr:col>19</xdr:col>
      <xdr:colOff>177800</xdr:colOff>
      <xdr:row>95</xdr:row>
      <xdr:rowOff>114188</xdr:rowOff>
    </xdr:to>
    <xdr:cxnSp macro="">
      <xdr:nvCxnSpPr>
        <xdr:cNvPr id="232" name="直線コネクタ 231"/>
        <xdr:cNvCxnSpPr/>
      </xdr:nvCxnSpPr>
      <xdr:spPr>
        <a:xfrm flipV="1">
          <a:off x="2908300" y="16374706"/>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107245</xdr:rowOff>
    </xdr:from>
    <xdr:to>
      <xdr:col>15</xdr:col>
      <xdr:colOff>50800</xdr:colOff>
      <xdr:row>95</xdr:row>
      <xdr:rowOff>114188</xdr:rowOff>
    </xdr:to>
    <xdr:cxnSp macro="">
      <xdr:nvCxnSpPr>
        <xdr:cNvPr id="235" name="直線コネクタ 234"/>
        <xdr:cNvCxnSpPr/>
      </xdr:nvCxnSpPr>
      <xdr:spPr>
        <a:xfrm>
          <a:off x="2019300" y="16394995"/>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97146</xdr:rowOff>
    </xdr:from>
    <xdr:to>
      <xdr:col>10</xdr:col>
      <xdr:colOff>114300</xdr:colOff>
      <xdr:row>95</xdr:row>
      <xdr:rowOff>107245</xdr:rowOff>
    </xdr:to>
    <xdr:cxnSp macro="">
      <xdr:nvCxnSpPr>
        <xdr:cNvPr id="238" name="直線コネクタ 237"/>
        <xdr:cNvCxnSpPr/>
      </xdr:nvCxnSpPr>
      <xdr:spPr>
        <a:xfrm>
          <a:off x="1130300" y="16384896"/>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140712</xdr:rowOff>
    </xdr:from>
    <xdr:to>
      <xdr:col>24</xdr:col>
      <xdr:colOff>114300</xdr:colOff>
      <xdr:row>95</xdr:row>
      <xdr:rowOff>70862</xdr:rowOff>
    </xdr:to>
    <xdr:sp macro="" textlink="">
      <xdr:nvSpPr>
        <xdr:cNvPr id="248" name="楕円 247"/>
        <xdr:cNvSpPr/>
      </xdr:nvSpPr>
      <xdr:spPr>
        <a:xfrm>
          <a:off x="4584700" y="162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163589</xdr:rowOff>
    </xdr:from>
    <xdr:ext cx="534377" cy="259045"/>
    <xdr:sp macro="" textlink="">
      <xdr:nvSpPr>
        <xdr:cNvPr id="249" name="衛生費該当値テキスト"/>
        <xdr:cNvSpPr txBox="1"/>
      </xdr:nvSpPr>
      <xdr:spPr>
        <a:xfrm>
          <a:off x="4686300" y="1610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36156</xdr:rowOff>
    </xdr:from>
    <xdr:to>
      <xdr:col>20</xdr:col>
      <xdr:colOff>38100</xdr:colOff>
      <xdr:row>95</xdr:row>
      <xdr:rowOff>137756</xdr:rowOff>
    </xdr:to>
    <xdr:sp macro="" textlink="">
      <xdr:nvSpPr>
        <xdr:cNvPr id="250" name="楕円 249"/>
        <xdr:cNvSpPr/>
      </xdr:nvSpPr>
      <xdr:spPr>
        <a:xfrm>
          <a:off x="3746500" y="163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154283</xdr:rowOff>
    </xdr:from>
    <xdr:ext cx="534377" cy="259045"/>
    <xdr:sp macro="" textlink="">
      <xdr:nvSpPr>
        <xdr:cNvPr id="251" name="テキスト ボックス 250"/>
        <xdr:cNvSpPr txBox="1"/>
      </xdr:nvSpPr>
      <xdr:spPr>
        <a:xfrm>
          <a:off x="3530111" y="160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63388</xdr:rowOff>
    </xdr:from>
    <xdr:to>
      <xdr:col>15</xdr:col>
      <xdr:colOff>101600</xdr:colOff>
      <xdr:row>95</xdr:row>
      <xdr:rowOff>164988</xdr:rowOff>
    </xdr:to>
    <xdr:sp macro="" textlink="">
      <xdr:nvSpPr>
        <xdr:cNvPr id="252" name="楕円 251"/>
        <xdr:cNvSpPr/>
      </xdr:nvSpPr>
      <xdr:spPr>
        <a:xfrm>
          <a:off x="2857500" y="163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10065</xdr:rowOff>
    </xdr:from>
    <xdr:ext cx="534377" cy="259045"/>
    <xdr:sp macro="" textlink="">
      <xdr:nvSpPr>
        <xdr:cNvPr id="253" name="テキスト ボックス 252"/>
        <xdr:cNvSpPr txBox="1"/>
      </xdr:nvSpPr>
      <xdr:spPr>
        <a:xfrm>
          <a:off x="2641111" y="161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56445</xdr:rowOff>
    </xdr:from>
    <xdr:to>
      <xdr:col>10</xdr:col>
      <xdr:colOff>165100</xdr:colOff>
      <xdr:row>95</xdr:row>
      <xdr:rowOff>158045</xdr:rowOff>
    </xdr:to>
    <xdr:sp macro="" textlink="">
      <xdr:nvSpPr>
        <xdr:cNvPr id="254" name="楕円 253"/>
        <xdr:cNvSpPr/>
      </xdr:nvSpPr>
      <xdr:spPr>
        <a:xfrm>
          <a:off x="1968500" y="163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3122</xdr:rowOff>
    </xdr:from>
    <xdr:ext cx="534377" cy="259045"/>
    <xdr:sp macro="" textlink="">
      <xdr:nvSpPr>
        <xdr:cNvPr id="255" name="テキスト ボックス 254"/>
        <xdr:cNvSpPr txBox="1"/>
      </xdr:nvSpPr>
      <xdr:spPr>
        <a:xfrm>
          <a:off x="1752111" y="161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46346</xdr:rowOff>
    </xdr:from>
    <xdr:to>
      <xdr:col>6</xdr:col>
      <xdr:colOff>38100</xdr:colOff>
      <xdr:row>95</xdr:row>
      <xdr:rowOff>147946</xdr:rowOff>
    </xdr:to>
    <xdr:sp macro="" textlink="">
      <xdr:nvSpPr>
        <xdr:cNvPr id="256" name="楕円 255"/>
        <xdr:cNvSpPr/>
      </xdr:nvSpPr>
      <xdr:spPr>
        <a:xfrm>
          <a:off x="1079500" y="163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164473</xdr:rowOff>
    </xdr:from>
    <xdr:ext cx="534377" cy="259045"/>
    <xdr:sp macro="" textlink="">
      <xdr:nvSpPr>
        <xdr:cNvPr id="257" name="テキスト ボックス 256"/>
        <xdr:cNvSpPr txBox="1"/>
      </xdr:nvSpPr>
      <xdr:spPr>
        <a:xfrm>
          <a:off x="863111" y="161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137820</xdr:rowOff>
    </xdr:from>
    <xdr:to>
      <xdr:col>55</xdr:col>
      <xdr:colOff>0</xdr:colOff>
      <xdr:row>58</xdr:row>
      <xdr:rowOff>147130</xdr:rowOff>
    </xdr:to>
    <xdr:cxnSp macro="">
      <xdr:nvCxnSpPr>
        <xdr:cNvPr id="341" name="直線コネクタ 340"/>
        <xdr:cNvCxnSpPr/>
      </xdr:nvCxnSpPr>
      <xdr:spPr>
        <a:xfrm flipV="1">
          <a:off x="9639300" y="10081920"/>
          <a:ext cx="8382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146083</xdr:rowOff>
    </xdr:from>
    <xdr:to>
      <xdr:col>50</xdr:col>
      <xdr:colOff>114300</xdr:colOff>
      <xdr:row>58</xdr:row>
      <xdr:rowOff>147130</xdr:rowOff>
    </xdr:to>
    <xdr:cxnSp macro="">
      <xdr:nvCxnSpPr>
        <xdr:cNvPr id="344" name="直線コネクタ 343"/>
        <xdr:cNvCxnSpPr/>
      </xdr:nvCxnSpPr>
      <xdr:spPr>
        <a:xfrm>
          <a:off x="8750300" y="1009018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146083</xdr:rowOff>
    </xdr:from>
    <xdr:to>
      <xdr:col>45</xdr:col>
      <xdr:colOff>177800</xdr:colOff>
      <xdr:row>58</xdr:row>
      <xdr:rowOff>151083</xdr:rowOff>
    </xdr:to>
    <xdr:cxnSp macro="">
      <xdr:nvCxnSpPr>
        <xdr:cNvPr id="347" name="直線コネクタ 346"/>
        <xdr:cNvCxnSpPr/>
      </xdr:nvCxnSpPr>
      <xdr:spPr>
        <a:xfrm flipV="1">
          <a:off x="7861300" y="10090183"/>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143814</xdr:rowOff>
    </xdr:from>
    <xdr:to>
      <xdr:col>41</xdr:col>
      <xdr:colOff>50800</xdr:colOff>
      <xdr:row>58</xdr:row>
      <xdr:rowOff>151083</xdr:rowOff>
    </xdr:to>
    <xdr:cxnSp macro="">
      <xdr:nvCxnSpPr>
        <xdr:cNvPr id="350" name="直線コネクタ 349"/>
        <xdr:cNvCxnSpPr/>
      </xdr:nvCxnSpPr>
      <xdr:spPr>
        <a:xfrm>
          <a:off x="6972300" y="10087914"/>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87020</xdr:rowOff>
    </xdr:from>
    <xdr:to>
      <xdr:col>55</xdr:col>
      <xdr:colOff>50800</xdr:colOff>
      <xdr:row>59</xdr:row>
      <xdr:rowOff>17170</xdr:rowOff>
    </xdr:to>
    <xdr:sp macro="" textlink="">
      <xdr:nvSpPr>
        <xdr:cNvPr id="360" name="楕円 359"/>
        <xdr:cNvSpPr/>
      </xdr:nvSpPr>
      <xdr:spPr>
        <a:xfrm>
          <a:off x="10426700" y="100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46397</xdr:rowOff>
    </xdr:from>
    <xdr:ext cx="534377" cy="259045"/>
    <xdr:sp macro="" textlink="">
      <xdr:nvSpPr>
        <xdr:cNvPr id="361" name="農林水産業費該当値テキスト"/>
        <xdr:cNvSpPr txBox="1"/>
      </xdr:nvSpPr>
      <xdr:spPr>
        <a:xfrm>
          <a:off x="10528300" y="98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96330</xdr:rowOff>
    </xdr:from>
    <xdr:to>
      <xdr:col>50</xdr:col>
      <xdr:colOff>165100</xdr:colOff>
      <xdr:row>59</xdr:row>
      <xdr:rowOff>26480</xdr:rowOff>
    </xdr:to>
    <xdr:sp macro="" textlink="">
      <xdr:nvSpPr>
        <xdr:cNvPr id="362" name="楕円 361"/>
        <xdr:cNvSpPr/>
      </xdr:nvSpPr>
      <xdr:spPr>
        <a:xfrm>
          <a:off x="95885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43007</xdr:rowOff>
    </xdr:from>
    <xdr:ext cx="534377" cy="259045"/>
    <xdr:sp macro="" textlink="">
      <xdr:nvSpPr>
        <xdr:cNvPr id="363" name="テキスト ボックス 362"/>
        <xdr:cNvSpPr txBox="1"/>
      </xdr:nvSpPr>
      <xdr:spPr>
        <a:xfrm>
          <a:off x="9372111" y="9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95283</xdr:rowOff>
    </xdr:from>
    <xdr:to>
      <xdr:col>46</xdr:col>
      <xdr:colOff>38100</xdr:colOff>
      <xdr:row>59</xdr:row>
      <xdr:rowOff>25433</xdr:rowOff>
    </xdr:to>
    <xdr:sp macro="" textlink="">
      <xdr:nvSpPr>
        <xdr:cNvPr id="364" name="楕円 363"/>
        <xdr:cNvSpPr/>
      </xdr:nvSpPr>
      <xdr:spPr>
        <a:xfrm>
          <a:off x="8699500" y="100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41960</xdr:rowOff>
    </xdr:from>
    <xdr:ext cx="534377" cy="259045"/>
    <xdr:sp macro="" textlink="">
      <xdr:nvSpPr>
        <xdr:cNvPr id="365" name="テキスト ボックス 364"/>
        <xdr:cNvSpPr txBox="1"/>
      </xdr:nvSpPr>
      <xdr:spPr>
        <a:xfrm>
          <a:off x="8483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100283</xdr:rowOff>
    </xdr:from>
    <xdr:to>
      <xdr:col>41</xdr:col>
      <xdr:colOff>101600</xdr:colOff>
      <xdr:row>59</xdr:row>
      <xdr:rowOff>30433</xdr:rowOff>
    </xdr:to>
    <xdr:sp macro="" textlink="">
      <xdr:nvSpPr>
        <xdr:cNvPr id="366" name="楕円 365"/>
        <xdr:cNvSpPr/>
      </xdr:nvSpPr>
      <xdr:spPr>
        <a:xfrm>
          <a:off x="7810500" y="100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21560</xdr:rowOff>
    </xdr:from>
    <xdr:ext cx="534377" cy="259045"/>
    <xdr:sp macro="" textlink="">
      <xdr:nvSpPr>
        <xdr:cNvPr id="367" name="テキスト ボックス 366"/>
        <xdr:cNvSpPr txBox="1"/>
      </xdr:nvSpPr>
      <xdr:spPr>
        <a:xfrm>
          <a:off x="7594111" y="101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93014</xdr:rowOff>
    </xdr:from>
    <xdr:to>
      <xdr:col>36</xdr:col>
      <xdr:colOff>165100</xdr:colOff>
      <xdr:row>59</xdr:row>
      <xdr:rowOff>23164</xdr:rowOff>
    </xdr:to>
    <xdr:sp macro="" textlink="">
      <xdr:nvSpPr>
        <xdr:cNvPr id="368" name="楕円 367"/>
        <xdr:cNvSpPr/>
      </xdr:nvSpPr>
      <xdr:spPr>
        <a:xfrm>
          <a:off x="6921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39691</xdr:rowOff>
    </xdr:from>
    <xdr:ext cx="534377" cy="259045"/>
    <xdr:sp macro="" textlink="">
      <xdr:nvSpPr>
        <xdr:cNvPr id="369" name="テキスト ボックス 368"/>
        <xdr:cNvSpPr txBox="1"/>
      </xdr:nvSpPr>
      <xdr:spPr>
        <a:xfrm>
          <a:off x="6705111" y="98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167379</xdr:rowOff>
    </xdr:from>
    <xdr:to>
      <xdr:col>55</xdr:col>
      <xdr:colOff>0</xdr:colOff>
      <xdr:row>78</xdr:row>
      <xdr:rowOff>70132</xdr:rowOff>
    </xdr:to>
    <xdr:cxnSp macro="">
      <xdr:nvCxnSpPr>
        <xdr:cNvPr id="396" name="直線コネクタ 395"/>
        <xdr:cNvCxnSpPr/>
      </xdr:nvCxnSpPr>
      <xdr:spPr>
        <a:xfrm flipV="1">
          <a:off x="9639300" y="13369029"/>
          <a:ext cx="8382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70132</xdr:rowOff>
    </xdr:from>
    <xdr:to>
      <xdr:col>50</xdr:col>
      <xdr:colOff>114300</xdr:colOff>
      <xdr:row>78</xdr:row>
      <xdr:rowOff>72093</xdr:rowOff>
    </xdr:to>
    <xdr:cxnSp macro="">
      <xdr:nvCxnSpPr>
        <xdr:cNvPr id="399" name="直線コネクタ 398"/>
        <xdr:cNvCxnSpPr/>
      </xdr:nvCxnSpPr>
      <xdr:spPr>
        <a:xfrm flipV="1">
          <a:off x="8750300" y="13443232"/>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72093</xdr:rowOff>
    </xdr:from>
    <xdr:to>
      <xdr:col>45</xdr:col>
      <xdr:colOff>177800</xdr:colOff>
      <xdr:row>78</xdr:row>
      <xdr:rowOff>75340</xdr:rowOff>
    </xdr:to>
    <xdr:cxnSp macro="">
      <xdr:nvCxnSpPr>
        <xdr:cNvPr id="402" name="直線コネクタ 401"/>
        <xdr:cNvCxnSpPr/>
      </xdr:nvCxnSpPr>
      <xdr:spPr>
        <a:xfrm flipV="1">
          <a:off x="7861300" y="13445193"/>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73580</xdr:rowOff>
    </xdr:from>
    <xdr:to>
      <xdr:col>41</xdr:col>
      <xdr:colOff>50800</xdr:colOff>
      <xdr:row>78</xdr:row>
      <xdr:rowOff>75340</xdr:rowOff>
    </xdr:to>
    <xdr:cxnSp macro="">
      <xdr:nvCxnSpPr>
        <xdr:cNvPr id="405" name="直線コネクタ 404"/>
        <xdr:cNvCxnSpPr/>
      </xdr:nvCxnSpPr>
      <xdr:spPr>
        <a:xfrm>
          <a:off x="6972300" y="13446680"/>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116579</xdr:rowOff>
    </xdr:from>
    <xdr:to>
      <xdr:col>55</xdr:col>
      <xdr:colOff>50800</xdr:colOff>
      <xdr:row>78</xdr:row>
      <xdr:rowOff>46729</xdr:rowOff>
    </xdr:to>
    <xdr:sp macro="" textlink="">
      <xdr:nvSpPr>
        <xdr:cNvPr id="415" name="楕円 414"/>
        <xdr:cNvSpPr/>
      </xdr:nvSpPr>
      <xdr:spPr>
        <a:xfrm>
          <a:off x="10426700" y="133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95006</xdr:rowOff>
    </xdr:from>
    <xdr:ext cx="534377" cy="259045"/>
    <xdr:sp macro="" textlink="">
      <xdr:nvSpPr>
        <xdr:cNvPr id="416" name="商工費該当値テキスト"/>
        <xdr:cNvSpPr txBox="1"/>
      </xdr:nvSpPr>
      <xdr:spPr>
        <a:xfrm>
          <a:off x="10528300" y="132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19332</xdr:rowOff>
    </xdr:from>
    <xdr:to>
      <xdr:col>50</xdr:col>
      <xdr:colOff>165100</xdr:colOff>
      <xdr:row>78</xdr:row>
      <xdr:rowOff>120932</xdr:rowOff>
    </xdr:to>
    <xdr:sp macro="" textlink="">
      <xdr:nvSpPr>
        <xdr:cNvPr id="417" name="楕円 416"/>
        <xdr:cNvSpPr/>
      </xdr:nvSpPr>
      <xdr:spPr>
        <a:xfrm>
          <a:off x="9588500" y="133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112059</xdr:rowOff>
    </xdr:from>
    <xdr:ext cx="534377" cy="259045"/>
    <xdr:sp macro="" textlink="">
      <xdr:nvSpPr>
        <xdr:cNvPr id="418" name="テキスト ボックス 417"/>
        <xdr:cNvSpPr txBox="1"/>
      </xdr:nvSpPr>
      <xdr:spPr>
        <a:xfrm>
          <a:off x="9372111" y="134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21293</xdr:rowOff>
    </xdr:from>
    <xdr:to>
      <xdr:col>46</xdr:col>
      <xdr:colOff>38100</xdr:colOff>
      <xdr:row>78</xdr:row>
      <xdr:rowOff>122893</xdr:rowOff>
    </xdr:to>
    <xdr:sp macro="" textlink="">
      <xdr:nvSpPr>
        <xdr:cNvPr id="419" name="楕円 418"/>
        <xdr:cNvSpPr/>
      </xdr:nvSpPr>
      <xdr:spPr>
        <a:xfrm>
          <a:off x="8699500" y="133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114020</xdr:rowOff>
    </xdr:from>
    <xdr:ext cx="534377" cy="259045"/>
    <xdr:sp macro="" textlink="">
      <xdr:nvSpPr>
        <xdr:cNvPr id="420" name="テキスト ボックス 419"/>
        <xdr:cNvSpPr txBox="1"/>
      </xdr:nvSpPr>
      <xdr:spPr>
        <a:xfrm>
          <a:off x="8483111" y="134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24540</xdr:rowOff>
    </xdr:from>
    <xdr:to>
      <xdr:col>41</xdr:col>
      <xdr:colOff>101600</xdr:colOff>
      <xdr:row>78</xdr:row>
      <xdr:rowOff>126140</xdr:rowOff>
    </xdr:to>
    <xdr:sp macro="" textlink="">
      <xdr:nvSpPr>
        <xdr:cNvPr id="421" name="楕円 420"/>
        <xdr:cNvSpPr/>
      </xdr:nvSpPr>
      <xdr:spPr>
        <a:xfrm>
          <a:off x="7810500" y="133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117267</xdr:rowOff>
    </xdr:from>
    <xdr:ext cx="534377" cy="259045"/>
    <xdr:sp macro="" textlink="">
      <xdr:nvSpPr>
        <xdr:cNvPr id="422" name="テキスト ボックス 421"/>
        <xdr:cNvSpPr txBox="1"/>
      </xdr:nvSpPr>
      <xdr:spPr>
        <a:xfrm>
          <a:off x="7594111" y="134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22780</xdr:rowOff>
    </xdr:from>
    <xdr:to>
      <xdr:col>36</xdr:col>
      <xdr:colOff>165100</xdr:colOff>
      <xdr:row>78</xdr:row>
      <xdr:rowOff>124380</xdr:rowOff>
    </xdr:to>
    <xdr:sp macro="" textlink="">
      <xdr:nvSpPr>
        <xdr:cNvPr id="423" name="楕円 422"/>
        <xdr:cNvSpPr/>
      </xdr:nvSpPr>
      <xdr:spPr>
        <a:xfrm>
          <a:off x="6921500" y="133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115507</xdr:rowOff>
    </xdr:from>
    <xdr:ext cx="534377" cy="259045"/>
    <xdr:sp macro="" textlink="">
      <xdr:nvSpPr>
        <xdr:cNvPr id="424" name="テキスト ボックス 423"/>
        <xdr:cNvSpPr txBox="1"/>
      </xdr:nvSpPr>
      <xdr:spPr>
        <a:xfrm>
          <a:off x="6705111" y="134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69622</xdr:rowOff>
    </xdr:from>
    <xdr:to>
      <xdr:col>55</xdr:col>
      <xdr:colOff>0</xdr:colOff>
      <xdr:row>98</xdr:row>
      <xdr:rowOff>81956</xdr:rowOff>
    </xdr:to>
    <xdr:cxnSp macro="">
      <xdr:nvCxnSpPr>
        <xdr:cNvPr id="451" name="直線コネクタ 450"/>
        <xdr:cNvCxnSpPr/>
      </xdr:nvCxnSpPr>
      <xdr:spPr>
        <a:xfrm flipV="1">
          <a:off x="9639300" y="16871722"/>
          <a:ext cx="8382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81956</xdr:rowOff>
    </xdr:from>
    <xdr:to>
      <xdr:col>50</xdr:col>
      <xdr:colOff>114300</xdr:colOff>
      <xdr:row>98</xdr:row>
      <xdr:rowOff>99552</xdr:rowOff>
    </xdr:to>
    <xdr:cxnSp macro="">
      <xdr:nvCxnSpPr>
        <xdr:cNvPr id="454" name="直線コネクタ 453"/>
        <xdr:cNvCxnSpPr/>
      </xdr:nvCxnSpPr>
      <xdr:spPr>
        <a:xfrm flipV="1">
          <a:off x="8750300" y="16884056"/>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98887</xdr:rowOff>
    </xdr:from>
    <xdr:to>
      <xdr:col>45</xdr:col>
      <xdr:colOff>177800</xdr:colOff>
      <xdr:row>98</xdr:row>
      <xdr:rowOff>99552</xdr:rowOff>
    </xdr:to>
    <xdr:cxnSp macro="">
      <xdr:nvCxnSpPr>
        <xdr:cNvPr id="457" name="直線コネクタ 456"/>
        <xdr:cNvCxnSpPr/>
      </xdr:nvCxnSpPr>
      <xdr:spPr>
        <a:xfrm>
          <a:off x="7861300" y="1690098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84455</xdr:rowOff>
    </xdr:from>
    <xdr:to>
      <xdr:col>41</xdr:col>
      <xdr:colOff>50800</xdr:colOff>
      <xdr:row>98</xdr:row>
      <xdr:rowOff>98887</xdr:rowOff>
    </xdr:to>
    <xdr:cxnSp macro="">
      <xdr:nvCxnSpPr>
        <xdr:cNvPr id="460" name="直線コネクタ 459"/>
        <xdr:cNvCxnSpPr/>
      </xdr:nvCxnSpPr>
      <xdr:spPr>
        <a:xfrm>
          <a:off x="6972300" y="16886555"/>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18822</xdr:rowOff>
    </xdr:from>
    <xdr:to>
      <xdr:col>55</xdr:col>
      <xdr:colOff>50800</xdr:colOff>
      <xdr:row>98</xdr:row>
      <xdr:rowOff>120422</xdr:rowOff>
    </xdr:to>
    <xdr:sp macro="" textlink="">
      <xdr:nvSpPr>
        <xdr:cNvPr id="470" name="楕円 469"/>
        <xdr:cNvSpPr/>
      </xdr:nvSpPr>
      <xdr:spPr>
        <a:xfrm>
          <a:off x="10426700" y="168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31156</xdr:rowOff>
    </xdr:from>
    <xdr:to>
      <xdr:col>50</xdr:col>
      <xdr:colOff>165100</xdr:colOff>
      <xdr:row>98</xdr:row>
      <xdr:rowOff>132756</xdr:rowOff>
    </xdr:to>
    <xdr:sp macro="" textlink="">
      <xdr:nvSpPr>
        <xdr:cNvPr id="472" name="楕円 471"/>
        <xdr:cNvSpPr/>
      </xdr:nvSpPr>
      <xdr:spPr>
        <a:xfrm>
          <a:off x="9588500" y="168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123883</xdr:rowOff>
    </xdr:from>
    <xdr:ext cx="534377" cy="259045"/>
    <xdr:sp macro="" textlink="">
      <xdr:nvSpPr>
        <xdr:cNvPr id="473" name="テキスト ボックス 472"/>
        <xdr:cNvSpPr txBox="1"/>
      </xdr:nvSpPr>
      <xdr:spPr>
        <a:xfrm>
          <a:off x="9372111" y="1692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48752</xdr:rowOff>
    </xdr:from>
    <xdr:to>
      <xdr:col>46</xdr:col>
      <xdr:colOff>38100</xdr:colOff>
      <xdr:row>98</xdr:row>
      <xdr:rowOff>150352</xdr:rowOff>
    </xdr:to>
    <xdr:sp macro="" textlink="">
      <xdr:nvSpPr>
        <xdr:cNvPr id="474" name="楕円 473"/>
        <xdr:cNvSpPr/>
      </xdr:nvSpPr>
      <xdr:spPr>
        <a:xfrm>
          <a:off x="8699500" y="168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141479</xdr:rowOff>
    </xdr:from>
    <xdr:ext cx="534377" cy="259045"/>
    <xdr:sp macro="" textlink="">
      <xdr:nvSpPr>
        <xdr:cNvPr id="475" name="テキスト ボックス 474"/>
        <xdr:cNvSpPr txBox="1"/>
      </xdr:nvSpPr>
      <xdr:spPr>
        <a:xfrm>
          <a:off x="8483111"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48087</xdr:rowOff>
    </xdr:from>
    <xdr:to>
      <xdr:col>41</xdr:col>
      <xdr:colOff>101600</xdr:colOff>
      <xdr:row>98</xdr:row>
      <xdr:rowOff>149687</xdr:rowOff>
    </xdr:to>
    <xdr:sp macro="" textlink="">
      <xdr:nvSpPr>
        <xdr:cNvPr id="476" name="楕円 475"/>
        <xdr:cNvSpPr/>
      </xdr:nvSpPr>
      <xdr:spPr>
        <a:xfrm>
          <a:off x="7810500" y="168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140814</xdr:rowOff>
    </xdr:from>
    <xdr:ext cx="534377" cy="259045"/>
    <xdr:sp macro="" textlink="">
      <xdr:nvSpPr>
        <xdr:cNvPr id="477" name="テキスト ボックス 476"/>
        <xdr:cNvSpPr txBox="1"/>
      </xdr:nvSpPr>
      <xdr:spPr>
        <a:xfrm>
          <a:off x="7594111" y="169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33655</xdr:rowOff>
    </xdr:from>
    <xdr:to>
      <xdr:col>36</xdr:col>
      <xdr:colOff>165100</xdr:colOff>
      <xdr:row>98</xdr:row>
      <xdr:rowOff>135255</xdr:rowOff>
    </xdr:to>
    <xdr:sp macro="" textlink="">
      <xdr:nvSpPr>
        <xdr:cNvPr id="478" name="楕円 477"/>
        <xdr:cNvSpPr/>
      </xdr:nvSpPr>
      <xdr:spPr>
        <a:xfrm>
          <a:off x="6921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126382</xdr:rowOff>
    </xdr:from>
    <xdr:ext cx="534377" cy="259045"/>
    <xdr:sp macro="" textlink="">
      <xdr:nvSpPr>
        <xdr:cNvPr id="479" name="テキスト ボックス 478"/>
        <xdr:cNvSpPr txBox="1"/>
      </xdr:nvSpPr>
      <xdr:spPr>
        <a:xfrm>
          <a:off x="6705111" y="169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33556</xdr:rowOff>
    </xdr:from>
    <xdr:to>
      <xdr:col>85</xdr:col>
      <xdr:colOff>127000</xdr:colOff>
      <xdr:row>35</xdr:row>
      <xdr:rowOff>52613</xdr:rowOff>
    </xdr:to>
    <xdr:cxnSp macro="">
      <xdr:nvCxnSpPr>
        <xdr:cNvPr id="506" name="直線コネクタ 505"/>
        <xdr:cNvCxnSpPr/>
      </xdr:nvCxnSpPr>
      <xdr:spPr>
        <a:xfrm>
          <a:off x="15481300" y="6034306"/>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33556</xdr:rowOff>
    </xdr:from>
    <xdr:to>
      <xdr:col>81</xdr:col>
      <xdr:colOff>50800</xdr:colOff>
      <xdr:row>36</xdr:row>
      <xdr:rowOff>22351</xdr:rowOff>
    </xdr:to>
    <xdr:cxnSp macro="">
      <xdr:nvCxnSpPr>
        <xdr:cNvPr id="509" name="直線コネクタ 508"/>
        <xdr:cNvCxnSpPr/>
      </xdr:nvCxnSpPr>
      <xdr:spPr>
        <a:xfrm flipV="1">
          <a:off x="14592300" y="6034306"/>
          <a:ext cx="889000" cy="1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22351</xdr:rowOff>
    </xdr:from>
    <xdr:to>
      <xdr:col>76</xdr:col>
      <xdr:colOff>114300</xdr:colOff>
      <xdr:row>36</xdr:row>
      <xdr:rowOff>57793</xdr:rowOff>
    </xdr:to>
    <xdr:cxnSp macro="">
      <xdr:nvCxnSpPr>
        <xdr:cNvPr id="512" name="直線コネクタ 511"/>
        <xdr:cNvCxnSpPr/>
      </xdr:nvCxnSpPr>
      <xdr:spPr>
        <a:xfrm flipV="1">
          <a:off x="13703300" y="6194551"/>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148679</xdr:rowOff>
    </xdr:from>
    <xdr:to>
      <xdr:col>71</xdr:col>
      <xdr:colOff>177800</xdr:colOff>
      <xdr:row>36</xdr:row>
      <xdr:rowOff>57793</xdr:rowOff>
    </xdr:to>
    <xdr:cxnSp macro="">
      <xdr:nvCxnSpPr>
        <xdr:cNvPr id="515" name="直線コネクタ 514"/>
        <xdr:cNvCxnSpPr/>
      </xdr:nvCxnSpPr>
      <xdr:spPr>
        <a:xfrm>
          <a:off x="12814300" y="6149429"/>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1813</xdr:rowOff>
    </xdr:from>
    <xdr:to>
      <xdr:col>85</xdr:col>
      <xdr:colOff>177800</xdr:colOff>
      <xdr:row>35</xdr:row>
      <xdr:rowOff>103413</xdr:rowOff>
    </xdr:to>
    <xdr:sp macro="" textlink="">
      <xdr:nvSpPr>
        <xdr:cNvPr id="525" name="楕円 524"/>
        <xdr:cNvSpPr/>
      </xdr:nvSpPr>
      <xdr:spPr>
        <a:xfrm>
          <a:off x="16268700" y="60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24690</xdr:rowOff>
    </xdr:from>
    <xdr:ext cx="599010" cy="259045"/>
    <xdr:sp macro="" textlink="">
      <xdr:nvSpPr>
        <xdr:cNvPr id="526" name="消防費該当値テキスト"/>
        <xdr:cNvSpPr txBox="1"/>
      </xdr:nvSpPr>
      <xdr:spPr>
        <a:xfrm>
          <a:off x="16370300" y="58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154206</xdr:rowOff>
    </xdr:from>
    <xdr:to>
      <xdr:col>81</xdr:col>
      <xdr:colOff>101600</xdr:colOff>
      <xdr:row>35</xdr:row>
      <xdr:rowOff>84356</xdr:rowOff>
    </xdr:to>
    <xdr:sp macro="" textlink="">
      <xdr:nvSpPr>
        <xdr:cNvPr id="527" name="楕円 526"/>
        <xdr:cNvSpPr/>
      </xdr:nvSpPr>
      <xdr:spPr>
        <a:xfrm>
          <a:off x="15430500" y="59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100883</xdr:rowOff>
    </xdr:from>
    <xdr:ext cx="599010" cy="259045"/>
    <xdr:sp macro="" textlink="">
      <xdr:nvSpPr>
        <xdr:cNvPr id="528" name="テキスト ボックス 527"/>
        <xdr:cNvSpPr txBox="1"/>
      </xdr:nvSpPr>
      <xdr:spPr>
        <a:xfrm>
          <a:off x="15181795" y="57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143001</xdr:rowOff>
    </xdr:from>
    <xdr:to>
      <xdr:col>76</xdr:col>
      <xdr:colOff>165100</xdr:colOff>
      <xdr:row>36</xdr:row>
      <xdr:rowOff>73151</xdr:rowOff>
    </xdr:to>
    <xdr:sp macro="" textlink="">
      <xdr:nvSpPr>
        <xdr:cNvPr id="529" name="楕円 528"/>
        <xdr:cNvSpPr/>
      </xdr:nvSpPr>
      <xdr:spPr>
        <a:xfrm>
          <a:off x="14541500" y="61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89678</xdr:rowOff>
    </xdr:from>
    <xdr:ext cx="599010" cy="259045"/>
    <xdr:sp macro="" textlink="">
      <xdr:nvSpPr>
        <xdr:cNvPr id="530" name="テキスト ボックス 529"/>
        <xdr:cNvSpPr txBox="1"/>
      </xdr:nvSpPr>
      <xdr:spPr>
        <a:xfrm>
          <a:off x="14292795" y="59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6993</xdr:rowOff>
    </xdr:from>
    <xdr:to>
      <xdr:col>72</xdr:col>
      <xdr:colOff>38100</xdr:colOff>
      <xdr:row>36</xdr:row>
      <xdr:rowOff>108593</xdr:rowOff>
    </xdr:to>
    <xdr:sp macro="" textlink="">
      <xdr:nvSpPr>
        <xdr:cNvPr id="531" name="楕円 530"/>
        <xdr:cNvSpPr/>
      </xdr:nvSpPr>
      <xdr:spPr>
        <a:xfrm>
          <a:off x="13652500" y="61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125120</xdr:rowOff>
    </xdr:from>
    <xdr:ext cx="534377" cy="259045"/>
    <xdr:sp macro="" textlink="">
      <xdr:nvSpPr>
        <xdr:cNvPr id="532" name="テキスト ボックス 531"/>
        <xdr:cNvSpPr txBox="1"/>
      </xdr:nvSpPr>
      <xdr:spPr>
        <a:xfrm>
          <a:off x="13436111" y="59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97879</xdr:rowOff>
    </xdr:from>
    <xdr:to>
      <xdr:col>67</xdr:col>
      <xdr:colOff>101600</xdr:colOff>
      <xdr:row>36</xdr:row>
      <xdr:rowOff>28029</xdr:rowOff>
    </xdr:to>
    <xdr:sp macro="" textlink="">
      <xdr:nvSpPr>
        <xdr:cNvPr id="533" name="楕円 532"/>
        <xdr:cNvSpPr/>
      </xdr:nvSpPr>
      <xdr:spPr>
        <a:xfrm>
          <a:off x="12763500" y="60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44556</xdr:rowOff>
    </xdr:from>
    <xdr:ext cx="599010" cy="259045"/>
    <xdr:sp macro="" textlink="">
      <xdr:nvSpPr>
        <xdr:cNvPr id="534" name="テキスト ボックス 533"/>
        <xdr:cNvSpPr txBox="1"/>
      </xdr:nvSpPr>
      <xdr:spPr>
        <a:xfrm>
          <a:off x="12514795" y="587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4398</xdr:rowOff>
    </xdr:from>
    <xdr:to>
      <xdr:col>85</xdr:col>
      <xdr:colOff>127000</xdr:colOff>
      <xdr:row>59</xdr:row>
      <xdr:rowOff>17021</xdr:rowOff>
    </xdr:to>
    <xdr:cxnSp macro="">
      <xdr:nvCxnSpPr>
        <xdr:cNvPr id="565" name="直線コネクタ 564"/>
        <xdr:cNvCxnSpPr/>
      </xdr:nvCxnSpPr>
      <xdr:spPr>
        <a:xfrm flipV="1">
          <a:off x="15481300" y="10119948"/>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17021</xdr:rowOff>
    </xdr:from>
    <xdr:to>
      <xdr:col>81</xdr:col>
      <xdr:colOff>50800</xdr:colOff>
      <xdr:row>59</xdr:row>
      <xdr:rowOff>25877</xdr:rowOff>
    </xdr:to>
    <xdr:cxnSp macro="">
      <xdr:nvCxnSpPr>
        <xdr:cNvPr id="568" name="直線コネクタ 567"/>
        <xdr:cNvCxnSpPr/>
      </xdr:nvCxnSpPr>
      <xdr:spPr>
        <a:xfrm flipV="1">
          <a:off x="14592300" y="10132571"/>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21979</xdr:rowOff>
    </xdr:from>
    <xdr:to>
      <xdr:col>76</xdr:col>
      <xdr:colOff>114300</xdr:colOff>
      <xdr:row>59</xdr:row>
      <xdr:rowOff>25877</xdr:rowOff>
    </xdr:to>
    <xdr:cxnSp macro="">
      <xdr:nvCxnSpPr>
        <xdr:cNvPr id="571" name="直線コネクタ 570"/>
        <xdr:cNvCxnSpPr/>
      </xdr:nvCxnSpPr>
      <xdr:spPr>
        <a:xfrm>
          <a:off x="13703300" y="10137529"/>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20555</xdr:rowOff>
    </xdr:from>
    <xdr:to>
      <xdr:col>71</xdr:col>
      <xdr:colOff>177800</xdr:colOff>
      <xdr:row>59</xdr:row>
      <xdr:rowOff>21979</xdr:rowOff>
    </xdr:to>
    <xdr:cxnSp macro="">
      <xdr:nvCxnSpPr>
        <xdr:cNvPr id="574" name="直線コネクタ 573"/>
        <xdr:cNvCxnSpPr/>
      </xdr:nvCxnSpPr>
      <xdr:spPr>
        <a:xfrm>
          <a:off x="12814300" y="10136105"/>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125048</xdr:rowOff>
    </xdr:from>
    <xdr:to>
      <xdr:col>85</xdr:col>
      <xdr:colOff>177800</xdr:colOff>
      <xdr:row>59</xdr:row>
      <xdr:rowOff>55198</xdr:rowOff>
    </xdr:to>
    <xdr:sp macro="" textlink="">
      <xdr:nvSpPr>
        <xdr:cNvPr id="584" name="楕円 583"/>
        <xdr:cNvSpPr/>
      </xdr:nvSpPr>
      <xdr:spPr>
        <a:xfrm>
          <a:off x="16268700" y="100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137671</xdr:rowOff>
    </xdr:from>
    <xdr:to>
      <xdr:col>81</xdr:col>
      <xdr:colOff>101600</xdr:colOff>
      <xdr:row>59</xdr:row>
      <xdr:rowOff>67821</xdr:rowOff>
    </xdr:to>
    <xdr:sp macro="" textlink="">
      <xdr:nvSpPr>
        <xdr:cNvPr id="586" name="楕円 585"/>
        <xdr:cNvSpPr/>
      </xdr:nvSpPr>
      <xdr:spPr>
        <a:xfrm>
          <a:off x="15430500" y="100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58948</xdr:rowOff>
    </xdr:from>
    <xdr:ext cx="534377" cy="259045"/>
    <xdr:sp macro="" textlink="">
      <xdr:nvSpPr>
        <xdr:cNvPr id="587" name="テキスト ボックス 586"/>
        <xdr:cNvSpPr txBox="1"/>
      </xdr:nvSpPr>
      <xdr:spPr>
        <a:xfrm>
          <a:off x="15214111" y="101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146527</xdr:rowOff>
    </xdr:from>
    <xdr:to>
      <xdr:col>76</xdr:col>
      <xdr:colOff>165100</xdr:colOff>
      <xdr:row>59</xdr:row>
      <xdr:rowOff>76677</xdr:rowOff>
    </xdr:to>
    <xdr:sp macro="" textlink="">
      <xdr:nvSpPr>
        <xdr:cNvPr id="588" name="楕円 587"/>
        <xdr:cNvSpPr/>
      </xdr:nvSpPr>
      <xdr:spPr>
        <a:xfrm>
          <a:off x="14541500" y="100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67804</xdr:rowOff>
    </xdr:from>
    <xdr:ext cx="534377" cy="259045"/>
    <xdr:sp macro="" textlink="">
      <xdr:nvSpPr>
        <xdr:cNvPr id="589" name="テキスト ボックス 588"/>
        <xdr:cNvSpPr txBox="1"/>
      </xdr:nvSpPr>
      <xdr:spPr>
        <a:xfrm>
          <a:off x="14325111" y="10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142629</xdr:rowOff>
    </xdr:from>
    <xdr:to>
      <xdr:col>72</xdr:col>
      <xdr:colOff>38100</xdr:colOff>
      <xdr:row>59</xdr:row>
      <xdr:rowOff>72779</xdr:rowOff>
    </xdr:to>
    <xdr:sp macro="" textlink="">
      <xdr:nvSpPr>
        <xdr:cNvPr id="590" name="楕円 589"/>
        <xdr:cNvSpPr/>
      </xdr:nvSpPr>
      <xdr:spPr>
        <a:xfrm>
          <a:off x="13652500" y="100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63906</xdr:rowOff>
    </xdr:from>
    <xdr:ext cx="534377" cy="259045"/>
    <xdr:sp macro="" textlink="">
      <xdr:nvSpPr>
        <xdr:cNvPr id="591" name="テキスト ボックス 590"/>
        <xdr:cNvSpPr txBox="1"/>
      </xdr:nvSpPr>
      <xdr:spPr>
        <a:xfrm>
          <a:off x="13436111" y="101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141205</xdr:rowOff>
    </xdr:from>
    <xdr:to>
      <xdr:col>67</xdr:col>
      <xdr:colOff>101600</xdr:colOff>
      <xdr:row>59</xdr:row>
      <xdr:rowOff>71355</xdr:rowOff>
    </xdr:to>
    <xdr:sp macro="" textlink="">
      <xdr:nvSpPr>
        <xdr:cNvPr id="592" name="楕円 591"/>
        <xdr:cNvSpPr/>
      </xdr:nvSpPr>
      <xdr:spPr>
        <a:xfrm>
          <a:off x="12763500" y="10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62482</xdr:rowOff>
    </xdr:from>
    <xdr:ext cx="534377" cy="259045"/>
    <xdr:sp macro="" textlink="">
      <xdr:nvSpPr>
        <xdr:cNvPr id="593" name="テキスト ボックス 592"/>
        <xdr:cNvSpPr txBox="1"/>
      </xdr:nvSpPr>
      <xdr:spPr>
        <a:xfrm>
          <a:off x="12547111" y="101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40884</xdr:rowOff>
    </xdr:from>
    <xdr:to>
      <xdr:col>85</xdr:col>
      <xdr:colOff>127000</xdr:colOff>
      <xdr:row>79</xdr:row>
      <xdr:rowOff>42712</xdr:rowOff>
    </xdr:to>
    <xdr:cxnSp macro="">
      <xdr:nvCxnSpPr>
        <xdr:cNvPr id="622" name="直線コネクタ 621"/>
        <xdr:cNvCxnSpPr/>
      </xdr:nvCxnSpPr>
      <xdr:spPr>
        <a:xfrm flipV="1">
          <a:off x="15481300" y="1358543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157973</xdr:rowOff>
    </xdr:from>
    <xdr:to>
      <xdr:col>81</xdr:col>
      <xdr:colOff>50800</xdr:colOff>
      <xdr:row>79</xdr:row>
      <xdr:rowOff>42712</xdr:rowOff>
    </xdr:to>
    <xdr:cxnSp macro="">
      <xdr:nvCxnSpPr>
        <xdr:cNvPr id="625" name="直線コネクタ 624"/>
        <xdr:cNvCxnSpPr/>
      </xdr:nvCxnSpPr>
      <xdr:spPr>
        <a:xfrm>
          <a:off x="14592300" y="13531073"/>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157973</xdr:rowOff>
    </xdr:from>
    <xdr:to>
      <xdr:col>76</xdr:col>
      <xdr:colOff>114300</xdr:colOff>
      <xdr:row>79</xdr:row>
      <xdr:rowOff>2071</xdr:rowOff>
    </xdr:to>
    <xdr:cxnSp macro="">
      <xdr:nvCxnSpPr>
        <xdr:cNvPr id="628" name="直線コネクタ 627"/>
        <xdr:cNvCxnSpPr/>
      </xdr:nvCxnSpPr>
      <xdr:spPr>
        <a:xfrm flipV="1">
          <a:off x="13703300" y="13531073"/>
          <a:ext cx="889000" cy="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2071</xdr:rowOff>
    </xdr:from>
    <xdr:to>
      <xdr:col>71</xdr:col>
      <xdr:colOff>177800</xdr:colOff>
      <xdr:row>79</xdr:row>
      <xdr:rowOff>43596</xdr:rowOff>
    </xdr:to>
    <xdr:cxnSp macro="">
      <xdr:nvCxnSpPr>
        <xdr:cNvPr id="631" name="直線コネクタ 630"/>
        <xdr:cNvCxnSpPr/>
      </xdr:nvCxnSpPr>
      <xdr:spPr>
        <a:xfrm flipV="1">
          <a:off x="12814300" y="13546621"/>
          <a:ext cx="889000" cy="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161534</xdr:rowOff>
    </xdr:from>
    <xdr:to>
      <xdr:col>85</xdr:col>
      <xdr:colOff>177800</xdr:colOff>
      <xdr:row>79</xdr:row>
      <xdr:rowOff>91684</xdr:rowOff>
    </xdr:to>
    <xdr:sp macro="" textlink="">
      <xdr:nvSpPr>
        <xdr:cNvPr id="641" name="楕円 640"/>
        <xdr:cNvSpPr/>
      </xdr:nvSpPr>
      <xdr:spPr>
        <a:xfrm>
          <a:off x="16268700" y="135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378565" cy="259045"/>
    <xdr:sp macro="" textlink="">
      <xdr:nvSpPr>
        <xdr:cNvPr id="642" name="災害復旧費該当値テキスト"/>
        <xdr:cNvSpPr txBox="1"/>
      </xdr:nvSpPr>
      <xdr:spPr>
        <a:xfrm>
          <a:off x="16370300" y="134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163362</xdr:rowOff>
    </xdr:from>
    <xdr:to>
      <xdr:col>81</xdr:col>
      <xdr:colOff>101600</xdr:colOff>
      <xdr:row>79</xdr:row>
      <xdr:rowOff>93512</xdr:rowOff>
    </xdr:to>
    <xdr:sp macro="" textlink="">
      <xdr:nvSpPr>
        <xdr:cNvPr id="643" name="楕円 642"/>
        <xdr:cNvSpPr/>
      </xdr:nvSpPr>
      <xdr:spPr>
        <a:xfrm>
          <a:off x="15430500" y="13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84639</xdr:rowOff>
    </xdr:from>
    <xdr:ext cx="378565" cy="259045"/>
    <xdr:sp macro="" textlink="">
      <xdr:nvSpPr>
        <xdr:cNvPr id="644" name="テキスト ボックス 643"/>
        <xdr:cNvSpPr txBox="1"/>
      </xdr:nvSpPr>
      <xdr:spPr>
        <a:xfrm>
          <a:off x="15292017" y="1362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107173</xdr:rowOff>
    </xdr:from>
    <xdr:to>
      <xdr:col>76</xdr:col>
      <xdr:colOff>165100</xdr:colOff>
      <xdr:row>79</xdr:row>
      <xdr:rowOff>37323</xdr:rowOff>
    </xdr:to>
    <xdr:sp macro="" textlink="">
      <xdr:nvSpPr>
        <xdr:cNvPr id="645" name="楕円 644"/>
        <xdr:cNvSpPr/>
      </xdr:nvSpPr>
      <xdr:spPr>
        <a:xfrm>
          <a:off x="14541500" y="134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53850</xdr:rowOff>
    </xdr:from>
    <xdr:ext cx="534377" cy="259045"/>
    <xdr:sp macro="" textlink="">
      <xdr:nvSpPr>
        <xdr:cNvPr id="646" name="テキスト ボックス 645"/>
        <xdr:cNvSpPr txBox="1"/>
      </xdr:nvSpPr>
      <xdr:spPr>
        <a:xfrm>
          <a:off x="14325111" y="132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122721</xdr:rowOff>
    </xdr:from>
    <xdr:to>
      <xdr:col>72</xdr:col>
      <xdr:colOff>38100</xdr:colOff>
      <xdr:row>79</xdr:row>
      <xdr:rowOff>52871</xdr:rowOff>
    </xdr:to>
    <xdr:sp macro="" textlink="">
      <xdr:nvSpPr>
        <xdr:cNvPr id="647" name="楕円 646"/>
        <xdr:cNvSpPr/>
      </xdr:nvSpPr>
      <xdr:spPr>
        <a:xfrm>
          <a:off x="13652500" y="134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69398</xdr:rowOff>
    </xdr:from>
    <xdr:ext cx="534377" cy="259045"/>
    <xdr:sp macro="" textlink="">
      <xdr:nvSpPr>
        <xdr:cNvPr id="648" name="テキスト ボックス 647"/>
        <xdr:cNvSpPr txBox="1"/>
      </xdr:nvSpPr>
      <xdr:spPr>
        <a:xfrm>
          <a:off x="13436111" y="132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164246</xdr:rowOff>
    </xdr:from>
    <xdr:to>
      <xdr:col>67</xdr:col>
      <xdr:colOff>101600</xdr:colOff>
      <xdr:row>79</xdr:row>
      <xdr:rowOff>94396</xdr:rowOff>
    </xdr:to>
    <xdr:sp macro="" textlink="">
      <xdr:nvSpPr>
        <xdr:cNvPr id="649" name="楕円 648"/>
        <xdr:cNvSpPr/>
      </xdr:nvSpPr>
      <xdr:spPr>
        <a:xfrm>
          <a:off x="12763500" y="135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85523</xdr:rowOff>
    </xdr:from>
    <xdr:ext cx="378565" cy="259045"/>
    <xdr:sp macro="" textlink="">
      <xdr:nvSpPr>
        <xdr:cNvPr id="650" name="テキスト ボックス 649"/>
        <xdr:cNvSpPr txBox="1"/>
      </xdr:nvSpPr>
      <xdr:spPr>
        <a:xfrm>
          <a:off x="12625017" y="1363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4524</xdr:rowOff>
    </xdr:from>
    <xdr:to>
      <xdr:col>85</xdr:col>
      <xdr:colOff>127000</xdr:colOff>
      <xdr:row>93</xdr:row>
      <xdr:rowOff>12512</xdr:rowOff>
    </xdr:to>
    <xdr:cxnSp macro="">
      <xdr:nvCxnSpPr>
        <xdr:cNvPr id="675" name="直線コネクタ 674"/>
        <xdr:cNvCxnSpPr/>
      </xdr:nvCxnSpPr>
      <xdr:spPr>
        <a:xfrm flipV="1">
          <a:off x="15481300" y="15949374"/>
          <a:ext cx="8382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12512</xdr:rowOff>
    </xdr:from>
    <xdr:to>
      <xdr:col>81</xdr:col>
      <xdr:colOff>50800</xdr:colOff>
      <xdr:row>93</xdr:row>
      <xdr:rowOff>85156</xdr:rowOff>
    </xdr:to>
    <xdr:cxnSp macro="">
      <xdr:nvCxnSpPr>
        <xdr:cNvPr id="678" name="直線コネクタ 677"/>
        <xdr:cNvCxnSpPr/>
      </xdr:nvCxnSpPr>
      <xdr:spPr>
        <a:xfrm flipV="1">
          <a:off x="14592300" y="15957362"/>
          <a:ext cx="889000" cy="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85156</xdr:rowOff>
    </xdr:from>
    <xdr:to>
      <xdr:col>76</xdr:col>
      <xdr:colOff>114300</xdr:colOff>
      <xdr:row>93</xdr:row>
      <xdr:rowOff>146901</xdr:rowOff>
    </xdr:to>
    <xdr:cxnSp macro="">
      <xdr:nvCxnSpPr>
        <xdr:cNvPr id="681" name="直線コネクタ 680"/>
        <xdr:cNvCxnSpPr/>
      </xdr:nvCxnSpPr>
      <xdr:spPr>
        <a:xfrm flipV="1">
          <a:off x="13703300" y="16030006"/>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146901</xdr:rowOff>
    </xdr:from>
    <xdr:to>
      <xdr:col>71</xdr:col>
      <xdr:colOff>177800</xdr:colOff>
      <xdr:row>94</xdr:row>
      <xdr:rowOff>15182</xdr:rowOff>
    </xdr:to>
    <xdr:cxnSp macro="">
      <xdr:nvCxnSpPr>
        <xdr:cNvPr id="684" name="直線コネクタ 683"/>
        <xdr:cNvCxnSpPr/>
      </xdr:nvCxnSpPr>
      <xdr:spPr>
        <a:xfrm flipV="1">
          <a:off x="12814300" y="16091751"/>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125174</xdr:rowOff>
    </xdr:from>
    <xdr:to>
      <xdr:col>85</xdr:col>
      <xdr:colOff>177800</xdr:colOff>
      <xdr:row>93</xdr:row>
      <xdr:rowOff>55324</xdr:rowOff>
    </xdr:to>
    <xdr:sp macro="" textlink="">
      <xdr:nvSpPr>
        <xdr:cNvPr id="694" name="楕円 693"/>
        <xdr:cNvSpPr/>
      </xdr:nvSpPr>
      <xdr:spPr>
        <a:xfrm>
          <a:off x="16268700" y="158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148051</xdr:rowOff>
    </xdr:from>
    <xdr:ext cx="599010" cy="259045"/>
    <xdr:sp macro="" textlink="">
      <xdr:nvSpPr>
        <xdr:cNvPr id="695" name="公債費該当値テキスト"/>
        <xdr:cNvSpPr txBox="1"/>
      </xdr:nvSpPr>
      <xdr:spPr>
        <a:xfrm>
          <a:off x="16370300" y="1575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133162</xdr:rowOff>
    </xdr:from>
    <xdr:to>
      <xdr:col>81</xdr:col>
      <xdr:colOff>101600</xdr:colOff>
      <xdr:row>93</xdr:row>
      <xdr:rowOff>63312</xdr:rowOff>
    </xdr:to>
    <xdr:sp macro="" textlink="">
      <xdr:nvSpPr>
        <xdr:cNvPr id="696" name="楕円 695"/>
        <xdr:cNvSpPr/>
      </xdr:nvSpPr>
      <xdr:spPr>
        <a:xfrm>
          <a:off x="15430500" y="159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79839</xdr:rowOff>
    </xdr:from>
    <xdr:ext cx="599010" cy="259045"/>
    <xdr:sp macro="" textlink="">
      <xdr:nvSpPr>
        <xdr:cNvPr id="697" name="テキスト ボックス 696"/>
        <xdr:cNvSpPr txBox="1"/>
      </xdr:nvSpPr>
      <xdr:spPr>
        <a:xfrm>
          <a:off x="15181795" y="1568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34356</xdr:rowOff>
    </xdr:from>
    <xdr:to>
      <xdr:col>76</xdr:col>
      <xdr:colOff>165100</xdr:colOff>
      <xdr:row>93</xdr:row>
      <xdr:rowOff>135956</xdr:rowOff>
    </xdr:to>
    <xdr:sp macro="" textlink="">
      <xdr:nvSpPr>
        <xdr:cNvPr id="698" name="楕円 697"/>
        <xdr:cNvSpPr/>
      </xdr:nvSpPr>
      <xdr:spPr>
        <a:xfrm>
          <a:off x="14541500" y="159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152483</xdr:rowOff>
    </xdr:from>
    <xdr:ext cx="599010" cy="259045"/>
    <xdr:sp macro="" textlink="">
      <xdr:nvSpPr>
        <xdr:cNvPr id="699" name="テキスト ボックス 698"/>
        <xdr:cNvSpPr txBox="1"/>
      </xdr:nvSpPr>
      <xdr:spPr>
        <a:xfrm>
          <a:off x="14292795" y="1575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96101</xdr:rowOff>
    </xdr:from>
    <xdr:to>
      <xdr:col>72</xdr:col>
      <xdr:colOff>38100</xdr:colOff>
      <xdr:row>94</xdr:row>
      <xdr:rowOff>26251</xdr:rowOff>
    </xdr:to>
    <xdr:sp macro="" textlink="">
      <xdr:nvSpPr>
        <xdr:cNvPr id="700" name="楕円 699"/>
        <xdr:cNvSpPr/>
      </xdr:nvSpPr>
      <xdr:spPr>
        <a:xfrm>
          <a:off x="13652500" y="160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42778</xdr:rowOff>
    </xdr:from>
    <xdr:ext cx="599010" cy="259045"/>
    <xdr:sp macro="" textlink="">
      <xdr:nvSpPr>
        <xdr:cNvPr id="701" name="テキスト ボックス 700"/>
        <xdr:cNvSpPr txBox="1"/>
      </xdr:nvSpPr>
      <xdr:spPr>
        <a:xfrm>
          <a:off x="13403795" y="158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135832</xdr:rowOff>
    </xdr:from>
    <xdr:to>
      <xdr:col>67</xdr:col>
      <xdr:colOff>101600</xdr:colOff>
      <xdr:row>94</xdr:row>
      <xdr:rowOff>65982</xdr:rowOff>
    </xdr:to>
    <xdr:sp macro="" textlink="">
      <xdr:nvSpPr>
        <xdr:cNvPr id="702" name="楕円 701"/>
        <xdr:cNvSpPr/>
      </xdr:nvSpPr>
      <xdr:spPr>
        <a:xfrm>
          <a:off x="12763500" y="160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82509</xdr:rowOff>
    </xdr:from>
    <xdr:ext cx="599010" cy="259045"/>
    <xdr:sp macro="" textlink="">
      <xdr:nvSpPr>
        <xdr:cNvPr id="703" name="テキスト ボックス 702"/>
        <xdr:cNvSpPr txBox="1"/>
      </xdr:nvSpPr>
      <xdr:spPr>
        <a:xfrm>
          <a:off x="12514795" y="158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消防費については依然として類似団体を大きく上回る高い水準となっているが、これは臨時的な経費で、近年の東南海地震津波に対応する防災・減災事業の実施によるものとなっている。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公債費については、性質別決算分析表の欄で前述のとおりであり、人口減少の影響もあり一人当たりの額が増加傾向にあるが、今後は地方債事業の抑制など健全財政の維持に努める。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および実質収支額もほぼ例年並みの水準となっている。実質単年度収支についてマイナス水準に転じたが、僅かである。基金の積立・繰入のバランスに留意するとともに、今後とも適正な支出と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一般会計及び各会計・事業会計共に赤字は発生しておらず、今後も一層の効率化と計画的な事業運営により健全な財政運営に努める。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高齢化とともに介護需要がより一層高まる中、介護保険事業計画の策定と運用による適正な保険料の設定等により健全な事業運営に努める。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中山間地域で人口密度が低く、効率が悪いため高料金対策事業となっているが、一般会計からの財政支援と水道料金の見直し等により、健全な事業運営に努める。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医療給付費等の増嵩と保険料賦課額の抑制等により、一般会計より財政補填的な繰出しを実施しているが、保険料の計画的な見直しにより、事業運営の健全化に努める。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後期高齢者医療事業特別会計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高齢者の増加とともに事業費全体が増嵩しており、これに伴う一般会計の負担も増しつつあるが、制度の運用に沿って適正な運営に努める。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8856885</v>
      </c>
      <c r="BO4" s="433"/>
      <c r="BP4" s="433"/>
      <c r="BQ4" s="433"/>
      <c r="BR4" s="433"/>
      <c r="BS4" s="433"/>
      <c r="BT4" s="433"/>
      <c r="BU4" s="434"/>
      <c r="BV4" s="432">
        <v>7438294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8467107</v>
      </c>
      <c r="BO5" s="470"/>
      <c r="BP5" s="470"/>
      <c r="BQ5" s="470"/>
      <c r="BR5" s="470"/>
      <c r="BS5" s="470"/>
      <c r="BT5" s="470"/>
      <c r="BU5" s="471"/>
      <c r="BV5" s="469">
        <v>7071031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85.8</v>
      </c>
      <c r="CU5" s="467"/>
      <c r="CV5" s="467"/>
      <c r="CW5" s="467"/>
      <c r="CX5" s="467"/>
      <c r="CY5" s="467"/>
      <c r="CZ5" s="467"/>
      <c r="DA5" s="468"/>
      <c r="DB5" s="466">
        <v>84.7</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389778</v>
      </c>
      <c r="BO6" s="470"/>
      <c r="BP6" s="470"/>
      <c r="BQ6" s="470"/>
      <c r="BR6" s="470"/>
      <c r="BS6" s="470"/>
      <c r="BT6" s="470"/>
      <c r="BU6" s="471"/>
      <c r="BV6" s="469">
        <v>367263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88.2</v>
      </c>
      <c r="CU6" s="507"/>
      <c r="CV6" s="507"/>
      <c r="CW6" s="507"/>
      <c r="CX6" s="507"/>
      <c r="CY6" s="507"/>
      <c r="CZ6" s="507"/>
      <c r="DA6" s="508"/>
      <c r="DB6" s="506">
        <v>87.1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44142</v>
      </c>
      <c r="BO7" s="470"/>
      <c r="BP7" s="470"/>
      <c r="BQ7" s="470"/>
      <c r="BR7" s="470"/>
      <c r="BS7" s="470"/>
      <c r="BT7" s="470"/>
      <c r="BU7" s="471"/>
      <c r="BV7" s="469">
        <v>31057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4683956</v>
      </c>
      <c r="CU7" s="470"/>
      <c r="CV7" s="470"/>
      <c r="CW7" s="470"/>
      <c r="CX7" s="470"/>
      <c r="CY7" s="470"/>
      <c r="CZ7" s="470"/>
      <c r="DA7" s="471"/>
      <c r="DB7" s="469">
        <v>4554376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345636</v>
      </c>
      <c r="BO8" s="470"/>
      <c r="BP8" s="470"/>
      <c r="BQ8" s="470"/>
      <c r="BR8" s="470"/>
      <c r="BS8" s="470"/>
      <c r="BT8" s="470"/>
      <c r="BU8" s="471"/>
      <c r="BV8" s="469">
        <v>336206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0.19</v>
      </c>
      <c r="CU8" s="510"/>
      <c r="CV8" s="510"/>
      <c r="CW8" s="510"/>
      <c r="CX8" s="510"/>
      <c r="CY8" s="510"/>
      <c r="CZ8" s="510"/>
      <c r="DA8" s="511"/>
      <c r="DB8" s="509">
        <v>0.19</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7815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9430</v>
      </c>
      <c r="BO9" s="470"/>
      <c r="BP9" s="470"/>
      <c r="BQ9" s="470"/>
      <c r="BR9" s="470"/>
      <c r="BS9" s="470"/>
      <c r="BT9" s="470"/>
      <c r="BU9" s="471"/>
      <c r="BV9" s="469">
        <v>84061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21.3</v>
      </c>
      <c r="CU9" s="467"/>
      <c r="CV9" s="467"/>
      <c r="CW9" s="467"/>
      <c r="CX9" s="467"/>
      <c r="CY9" s="467"/>
      <c r="CZ9" s="467"/>
      <c r="DA9" s="468"/>
      <c r="DB9" s="466">
        <v>24.2</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8939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1043</v>
      </c>
      <c r="BO10" s="470"/>
      <c r="BP10" s="470"/>
      <c r="BQ10" s="470"/>
      <c r="BR10" s="470"/>
      <c r="BS10" s="470"/>
      <c r="BT10" s="470"/>
      <c r="BU10" s="471"/>
      <c r="BV10" s="469">
        <v>1043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8121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33000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8026</v>
      </c>
      <c r="S13" s="554"/>
      <c r="T13" s="554"/>
      <c r="U13" s="554"/>
      <c r="V13" s="555"/>
      <c r="W13" s="485" t="s">
        <v>139</v>
      </c>
      <c r="X13" s="486"/>
      <c r="Y13" s="486"/>
      <c r="Z13" s="486"/>
      <c r="AA13" s="486"/>
      <c r="AB13" s="476"/>
      <c r="AC13" s="520">
        <v>429</v>
      </c>
      <c r="AD13" s="521"/>
      <c r="AE13" s="521"/>
      <c r="AF13" s="521"/>
      <c r="AG13" s="563"/>
      <c r="AH13" s="520">
        <v>420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-22527</v>
      </c>
      <c r="BO13" s="470"/>
      <c r="BP13" s="470"/>
      <c r="BQ13" s="470"/>
      <c r="BR13" s="470"/>
      <c r="BS13" s="470"/>
      <c r="BT13" s="470"/>
      <c r="BU13" s="471"/>
      <c r="BV13" s="469">
        <v>85104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11.8</v>
      </c>
      <c r="CU13" s="467"/>
      <c r="CV13" s="467"/>
      <c r="CW13" s="467"/>
      <c r="CX13" s="467"/>
      <c r="CY13" s="467"/>
      <c r="CZ13" s="467"/>
      <c r="DA13" s="468"/>
      <c r="DB13" s="466">
        <v>11.2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8344</v>
      </c>
      <c r="S14" s="554"/>
      <c r="T14" s="554"/>
      <c r="U14" s="554"/>
      <c r="V14" s="555"/>
      <c r="W14" s="459"/>
      <c r="X14" s="460"/>
      <c r="Y14" s="460"/>
      <c r="Z14" s="460"/>
      <c r="AA14" s="460"/>
      <c r="AB14" s="449"/>
      <c r="AC14" s="556">
        <v>10.7</v>
      </c>
      <c r="AD14" s="557"/>
      <c r="AE14" s="557"/>
      <c r="AF14" s="557"/>
      <c r="AG14" s="558"/>
      <c r="AH14" s="556">
        <v>9.8000000000000007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v>
      </c>
      <c r="CU14" s="568"/>
      <c r="CV14" s="568"/>
      <c r="CW14" s="568"/>
      <c r="CX14" s="568"/>
      <c r="CY14" s="568"/>
      <c r="CZ14" s="568"/>
      <c r="DA14" s="569"/>
      <c r="DB14" s="567">
        <v>28.5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8264</v>
      </c>
      <c r="S15" s="554"/>
      <c r="T15" s="554"/>
      <c r="U15" s="554"/>
      <c r="V15" s="555"/>
      <c r="W15" s="485" t="s">
        <v>146</v>
      </c>
      <c r="X15" s="486"/>
      <c r="Y15" s="486"/>
      <c r="Z15" s="486"/>
      <c r="AA15" s="486"/>
      <c r="AB15" s="476"/>
      <c r="AC15" s="520">
        <v>1191</v>
      </c>
      <c r="AD15" s="521"/>
      <c r="AE15" s="521"/>
      <c r="AF15" s="521"/>
      <c r="AG15" s="563"/>
      <c r="AH15" s="520">
        <v>1373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834376</v>
      </c>
      <c r="BO15" s="433"/>
      <c r="BP15" s="433"/>
      <c r="BQ15" s="433"/>
      <c r="BR15" s="433"/>
      <c r="BS15" s="433"/>
      <c r="BT15" s="433"/>
      <c r="BU15" s="434"/>
      <c r="BV15" s="432">
        <v>771490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29.7</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4374910</v>
      </c>
      <c r="BO16" s="470"/>
      <c r="BP16" s="470"/>
      <c r="BQ16" s="470"/>
      <c r="BR16" s="470"/>
      <c r="BS16" s="470"/>
      <c r="BT16" s="470"/>
      <c r="BU16" s="471"/>
      <c r="BV16" s="469">
        <v>4209791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2386</v>
      </c>
      <c r="AD17" s="521"/>
      <c r="AE17" s="521"/>
      <c r="AF17" s="521"/>
      <c r="AG17" s="563"/>
      <c r="AH17" s="520">
        <v>2486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1021143</v>
      </c>
      <c r="BO17" s="470"/>
      <c r="BP17" s="470"/>
      <c r="BQ17" s="470"/>
      <c r="BR17" s="470"/>
      <c r="BS17" s="470"/>
      <c r="BT17" s="470"/>
      <c r="BU17" s="471"/>
      <c r="BV17" s="469">
        <v>958872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233.32</v>
      </c>
      <c r="M18" s="585"/>
      <c r="N18" s="585"/>
      <c r="O18" s="585"/>
      <c r="P18" s="585"/>
      <c r="Q18" s="585"/>
      <c r="R18" s="586"/>
      <c r="S18" s="586"/>
      <c r="T18" s="586"/>
      <c r="U18" s="586"/>
      <c r="V18" s="587"/>
      <c r="W18" s="487"/>
      <c r="X18" s="488"/>
      <c r="Y18" s="488"/>
      <c r="Z18" s="488"/>
      <c r="AA18" s="488"/>
      <c r="AB18" s="479"/>
      <c r="AC18" s="588">
        <v>59.6</v>
      </c>
      <c r="AD18" s="589"/>
      <c r="AE18" s="589"/>
      <c r="AF18" s="589"/>
      <c r="AG18" s="590"/>
      <c r="AH18" s="588">
        <v>58.1</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4037783</v>
      </c>
      <c r="BO18" s="470"/>
      <c r="BP18" s="470"/>
      <c r="BQ18" s="470"/>
      <c r="BR18" s="470"/>
      <c r="BS18" s="470"/>
      <c r="BT18" s="470"/>
      <c r="BU18" s="471"/>
      <c r="BV18" s="469">
        <v>3895496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33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5828332</v>
      </c>
      <c r="BO19" s="470"/>
      <c r="BP19" s="470"/>
      <c r="BQ19" s="470"/>
      <c r="BR19" s="470"/>
      <c r="BS19" s="470"/>
      <c r="BT19" s="470"/>
      <c r="BU19" s="471"/>
      <c r="BV19" s="469">
        <v>5205112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3404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10273652</v>
      </c>
      <c r="BO23" s="470"/>
      <c r="BP23" s="470"/>
      <c r="BQ23" s="470"/>
      <c r="BR23" s="470"/>
      <c r="BS23" s="470"/>
      <c r="BT23" s="470"/>
      <c r="BU23" s="471"/>
      <c r="BV23" s="469">
        <v>10173057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7700</v>
      </c>
      <c r="R24" s="521"/>
      <c r="S24" s="521"/>
      <c r="T24" s="521"/>
      <c r="U24" s="521"/>
      <c r="V24" s="563"/>
      <c r="W24" s="622"/>
      <c r="X24" s="610"/>
      <c r="Y24" s="611"/>
      <c r="Z24" s="519" t="s">
        <v>170</v>
      </c>
      <c r="AA24" s="499"/>
      <c r="AB24" s="499"/>
      <c r="AC24" s="499"/>
      <c r="AD24" s="499"/>
      <c r="AE24" s="499"/>
      <c r="AF24" s="499"/>
      <c r="AG24" s="500"/>
      <c r="AH24" s="520">
        <v>122</v>
      </c>
      <c r="AI24" s="521"/>
      <c r="AJ24" s="521"/>
      <c r="AK24" s="521"/>
      <c r="AL24" s="563"/>
      <c r="AM24" s="520">
        <v>366976</v>
      </c>
      <c r="AN24" s="521"/>
      <c r="AO24" s="521"/>
      <c r="AP24" s="521"/>
      <c r="AQ24" s="521"/>
      <c r="AR24" s="563"/>
      <c r="AS24" s="520">
        <v>3008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5518700</v>
      </c>
      <c r="BO24" s="470"/>
      <c r="BP24" s="470"/>
      <c r="BQ24" s="470"/>
      <c r="BR24" s="470"/>
      <c r="BS24" s="470"/>
      <c r="BT24" s="470"/>
      <c r="BU24" s="471"/>
      <c r="BV24" s="469">
        <v>5366680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5600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680000</v>
      </c>
      <c r="BO25" s="433"/>
      <c r="BP25" s="433"/>
      <c r="BQ25" s="433"/>
      <c r="BR25" s="433"/>
      <c r="BS25" s="433"/>
      <c r="BT25" s="433"/>
      <c r="BU25" s="434"/>
      <c r="BV25" s="432">
        <v>680000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5200</v>
      </c>
      <c r="R26" s="521"/>
      <c r="S26" s="521"/>
      <c r="T26" s="521"/>
      <c r="U26" s="521"/>
      <c r="V26" s="563"/>
      <c r="W26" s="622"/>
      <c r="X26" s="610"/>
      <c r="Y26" s="611"/>
      <c r="Z26" s="519" t="s">
        <v>177</v>
      </c>
      <c r="AA26" s="632"/>
      <c r="AB26" s="632"/>
      <c r="AC26" s="632"/>
      <c r="AD26" s="632"/>
      <c r="AE26" s="632"/>
      <c r="AF26" s="632"/>
      <c r="AG26" s="633"/>
      <c r="AH26" s="520">
        <v>13</v>
      </c>
      <c r="AI26" s="521"/>
      <c r="AJ26" s="521"/>
      <c r="AK26" s="521"/>
      <c r="AL26" s="563"/>
      <c r="AM26" s="520">
        <v>34957</v>
      </c>
      <c r="AN26" s="521"/>
      <c r="AO26" s="521"/>
      <c r="AP26" s="521"/>
      <c r="AQ26" s="521"/>
      <c r="AR26" s="563"/>
      <c r="AS26" s="520">
        <v>2689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2850</v>
      </c>
      <c r="R27" s="521"/>
      <c r="S27" s="521"/>
      <c r="T27" s="521"/>
      <c r="U27" s="521"/>
      <c r="V27" s="563"/>
      <c r="W27" s="622"/>
      <c r="X27" s="610"/>
      <c r="Y27" s="611"/>
      <c r="Z27" s="519" t="s">
        <v>180</v>
      </c>
      <c r="AA27" s="499"/>
      <c r="AB27" s="499"/>
      <c r="AC27" s="499"/>
      <c r="AD27" s="499"/>
      <c r="AE27" s="499"/>
      <c r="AF27" s="499"/>
      <c r="AG27" s="500"/>
      <c r="AH27" s="520" t="s">
        <v>137</v>
      </c>
      <c r="AI27" s="521"/>
      <c r="AJ27" s="521"/>
      <c r="AK27" s="521"/>
      <c r="AL27" s="563"/>
      <c r="AM27" s="520" t="s">
        <v>174</v>
      </c>
      <c r="AN27" s="521"/>
      <c r="AO27" s="521"/>
      <c r="AP27" s="521"/>
      <c r="AQ27" s="521"/>
      <c r="AR27" s="563"/>
      <c r="AS27" s="520" t="s">
        <v>174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50000</v>
      </c>
      <c r="BO27" s="646"/>
      <c r="BP27" s="646"/>
      <c r="BQ27" s="646"/>
      <c r="BR27" s="646"/>
      <c r="BS27" s="646"/>
      <c r="BT27" s="646"/>
      <c r="BU27" s="647"/>
      <c r="BV27" s="645">
        <v>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2200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1835393</v>
      </c>
      <c r="BO28" s="433"/>
      <c r="BP28" s="433"/>
      <c r="BQ28" s="433"/>
      <c r="BR28" s="433"/>
      <c r="BS28" s="433"/>
      <c r="BT28" s="433"/>
      <c r="BU28" s="434"/>
      <c r="BV28" s="432">
        <v>1867350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9</v>
      </c>
      <c r="M29" s="521"/>
      <c r="N29" s="521"/>
      <c r="O29" s="521"/>
      <c r="P29" s="563"/>
      <c r="Q29" s="520">
        <v>2000</v>
      </c>
      <c r="R29" s="521"/>
      <c r="S29" s="521"/>
      <c r="T29" s="521"/>
      <c r="U29" s="521"/>
      <c r="V29" s="563"/>
      <c r="W29" s="623"/>
      <c r="X29" s="624"/>
      <c r="Y29" s="625"/>
      <c r="Z29" s="519" t="s">
        <v>186</v>
      </c>
      <c r="AA29" s="499"/>
      <c r="AB29" s="499"/>
      <c r="AC29" s="499"/>
      <c r="AD29" s="499"/>
      <c r="AE29" s="499"/>
      <c r="AF29" s="499"/>
      <c r="AG29" s="500"/>
      <c r="AH29" s="520">
        <v>122</v>
      </c>
      <c r="AI29" s="521"/>
      <c r="AJ29" s="521"/>
      <c r="AK29" s="521"/>
      <c r="AL29" s="563"/>
      <c r="AM29" s="520">
        <v>366976</v>
      </c>
      <c r="AN29" s="521"/>
      <c r="AO29" s="521"/>
      <c r="AP29" s="521"/>
      <c r="AQ29" s="521"/>
      <c r="AR29" s="563"/>
      <c r="AS29" s="520">
        <v>3008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109712</v>
      </c>
      <c r="BO29" s="470"/>
      <c r="BP29" s="470"/>
      <c r="BQ29" s="470"/>
      <c r="BR29" s="470"/>
      <c r="BS29" s="470"/>
      <c r="BT29" s="470"/>
      <c r="BU29" s="471"/>
      <c r="BV29" s="469">
        <v>109642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93.3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3002780</v>
      </c>
      <c r="BO30" s="646"/>
      <c r="BP30" s="646"/>
      <c r="BQ30" s="646"/>
      <c r="BR30" s="646"/>
      <c r="BS30" s="646"/>
      <c r="BT30" s="646"/>
      <c r="BU30" s="647"/>
      <c r="BV30" s="645">
        <v>2996751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わたらい老人福祉施設組合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奥伊勢ハイウェイパーク</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奥伊勢広域行政組合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三重県市町総合事務組合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紀勢地区広域消防事務組合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荷坂やすらぎ苑組合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香肌奥伊勢資源化広域連合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度会広域連合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三重地方税管理回収機構</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三重県後期高齢者医療広域連合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eJ/C/QpKSITIdGvJoRnvp+x5k0VFJgkWPxHzzkAJpRcsAGjvdvpTf0nsFAqGbIGcWMrj8yQ4LiXuvHXkRNMT3w==" saltValue="OhL2WSWr86hLJneCVkfG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0" t="s">
        <v>558</v>
      </c>
      <c r="D34" s="1250"/>
      <c r="E34" s="1251"/>
      <c r="F34" s="32">
        <v>6.84</v>
      </c>
      <c r="G34" s="33">
        <v>7.79</v>
      </c>
      <c r="H34" s="33">
        <v>5.58</v>
      </c>
      <c r="I34" s="33">
        <v>7.38</v>
      </c>
      <c r="J34" s="34">
        <v>7.37</v>
      </c>
      <c r="K34" s="22"/>
      <c r="L34" s="22"/>
      <c r="M34" s="22"/>
      <c r="N34" s="22"/>
      <c r="O34" s="22"/>
      <c r="P34" s="22"/>
    </row>
    <row r="35" spans="1:16" ht="39" customHeight="1">
      <c r="A35" s="22"/>
      <c r="B35" s="35"/>
      <c r="C35" s="1244" t="s">
        <v>559</v>
      </c>
      <c r="D35" s="1245"/>
      <c r="E35" s="1246"/>
      <c r="F35" s="36">
        <v>0.87</v>
      </c>
      <c r="G35" s="37">
        <v>1.41</v>
      </c>
      <c r="H35" s="37">
        <v>1.44</v>
      </c>
      <c r="I35" s="37">
        <v>1.32</v>
      </c>
      <c r="J35" s="38">
        <v>0.83</v>
      </c>
      <c r="K35" s="22"/>
      <c r="L35" s="22"/>
      <c r="M35" s="22"/>
      <c r="N35" s="22"/>
      <c r="O35" s="22"/>
      <c r="P35" s="22"/>
    </row>
    <row r="36" spans="1:16" ht="39" customHeight="1">
      <c r="A36" s="22"/>
      <c r="B36" s="35"/>
      <c r="C36" s="1244" t="s">
        <v>560</v>
      </c>
      <c r="D36" s="1245"/>
      <c r="E36" s="1246"/>
      <c r="F36" s="36" t="s">
        <v>509</v>
      </c>
      <c r="G36" s="37">
        <v>1.06</v>
      </c>
      <c r="H36" s="37">
        <v>0.82</v>
      </c>
      <c r="I36" s="37">
        <v>0.6</v>
      </c>
      <c r="J36" s="38">
        <v>0.6</v>
      </c>
      <c r="K36" s="22"/>
      <c r="L36" s="22"/>
      <c r="M36" s="22"/>
      <c r="N36" s="22"/>
      <c r="O36" s="22"/>
      <c r="P36" s="22"/>
    </row>
    <row r="37" spans="1:16" ht="39" customHeight="1">
      <c r="A37" s="22"/>
      <c r="B37" s="35"/>
      <c r="C37" s="1244" t="s">
        <v>561</v>
      </c>
      <c r="D37" s="1245"/>
      <c r="E37" s="1246"/>
      <c r="F37" s="36">
        <v>0.91</v>
      </c>
      <c r="G37" s="37">
        <v>1.61</v>
      </c>
      <c r="H37" s="37">
        <v>0.7</v>
      </c>
      <c r="I37" s="37">
        <v>0.84</v>
      </c>
      <c r="J37" s="38">
        <v>0.15</v>
      </c>
      <c r="K37" s="22"/>
      <c r="L37" s="22"/>
      <c r="M37" s="22"/>
      <c r="N37" s="22"/>
      <c r="O37" s="22"/>
      <c r="P37" s="22"/>
    </row>
    <row r="38" spans="1:16" ht="39" customHeight="1">
      <c r="A38" s="22"/>
      <c r="B38" s="35"/>
      <c r="C38" s="1244" t="s">
        <v>562</v>
      </c>
      <c r="D38" s="1245"/>
      <c r="E38" s="1246"/>
      <c r="F38" s="36">
        <v>0.02</v>
      </c>
      <c r="G38" s="37">
        <v>0.02</v>
      </c>
      <c r="H38" s="37">
        <v>0.02</v>
      </c>
      <c r="I38" s="37">
        <v>0.03</v>
      </c>
      <c r="J38" s="38">
        <v>0.03</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563</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564</v>
      </c>
      <c r="D43" s="1248"/>
      <c r="E43" s="1249"/>
      <c r="F43" s="41">
        <v>6.09</v>
      </c>
      <c r="G43" s="42" t="s">
        <v>509</v>
      </c>
      <c r="H43" s="42" t="s">
        <v>509</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g+Qmb4oca+8mD3EGvPYE4ByiJ5BFBbCOQkfTV1c4gH7Ly7sQCEu/Q2ivrSwN6OfdR+8AUmIpPoigi4rg54WDQ==" saltValue="xSaYPcd7RSC/swPlYs3B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2" t="s">
        <v>10</v>
      </c>
      <c r="C45" s="1253"/>
      <c r="D45" s="58"/>
      <c r="E45" s="1258" t="s">
        <v>11</v>
      </c>
      <c r="F45" s="1258"/>
      <c r="G45" s="1258"/>
      <c r="H45" s="1258"/>
      <c r="I45" s="1258"/>
      <c r="J45" s="1259"/>
      <c r="K45" s="59">
        <v>1111</v>
      </c>
      <c r="L45" s="60">
        <v>1138</v>
      </c>
      <c r="M45" s="60">
        <v>1202</v>
      </c>
      <c r="N45" s="60">
        <v>1270</v>
      </c>
      <c r="O45" s="61">
        <v>1248</v>
      </c>
      <c r="P45" s="48"/>
      <c r="Q45" s="48"/>
      <c r="R45" s="48"/>
      <c r="S45" s="48"/>
      <c r="T45" s="48"/>
      <c r="U45" s="48"/>
    </row>
    <row r="46" spans="1:21" ht="30.75" customHeight="1">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c r="A48" s="48"/>
      <c r="B48" s="1254"/>
      <c r="C48" s="1255"/>
      <c r="D48" s="62"/>
      <c r="E48" s="1260" t="s">
        <v>14</v>
      </c>
      <c r="F48" s="1260"/>
      <c r="G48" s="1260"/>
      <c r="H48" s="1260"/>
      <c r="I48" s="1260"/>
      <c r="J48" s="1261"/>
      <c r="K48" s="63">
        <v>218</v>
      </c>
      <c r="L48" s="64">
        <v>208</v>
      </c>
      <c r="M48" s="64">
        <v>205</v>
      </c>
      <c r="N48" s="64">
        <v>220</v>
      </c>
      <c r="O48" s="65">
        <v>253</v>
      </c>
      <c r="P48" s="48"/>
      <c r="Q48" s="48"/>
      <c r="R48" s="48"/>
      <c r="S48" s="48"/>
      <c r="T48" s="48"/>
      <c r="U48" s="48"/>
    </row>
    <row r="49" spans="1:21" ht="30.75" customHeight="1">
      <c r="A49" s="48"/>
      <c r="B49" s="1254"/>
      <c r="C49" s="1255"/>
      <c r="D49" s="62"/>
      <c r="E49" s="1260" t="s">
        <v>15</v>
      </c>
      <c r="F49" s="1260"/>
      <c r="G49" s="1260"/>
      <c r="H49" s="1260"/>
      <c r="I49" s="1260"/>
      <c r="J49" s="1261"/>
      <c r="K49" s="63">
        <v>54</v>
      </c>
      <c r="L49" s="64">
        <v>37</v>
      </c>
      <c r="M49" s="64">
        <v>31</v>
      </c>
      <c r="N49" s="64">
        <v>31</v>
      </c>
      <c r="O49" s="65">
        <v>17</v>
      </c>
      <c r="P49" s="48"/>
      <c r="Q49" s="48"/>
      <c r="R49" s="48"/>
      <c r="S49" s="48"/>
      <c r="T49" s="48"/>
      <c r="U49" s="48"/>
    </row>
    <row r="50" spans="1:21" ht="30.75" customHeight="1">
      <c r="A50" s="48"/>
      <c r="B50" s="1254"/>
      <c r="C50" s="1255"/>
      <c r="D50" s="62"/>
      <c r="E50" s="1260" t="s">
        <v>16</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c r="A51" s="48"/>
      <c r="B51" s="1256"/>
      <c r="C51" s="1257"/>
      <c r="D51" s="66"/>
      <c r="E51" s="1260" t="s">
        <v>17</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c r="A52" s="48"/>
      <c r="B52" s="1262" t="s">
        <v>18</v>
      </c>
      <c r="C52" s="1263"/>
      <c r="D52" s="66"/>
      <c r="E52" s="1260" t="s">
        <v>19</v>
      </c>
      <c r="F52" s="1260"/>
      <c r="G52" s="1260"/>
      <c r="H52" s="1260"/>
      <c r="I52" s="1260"/>
      <c r="J52" s="1261"/>
      <c r="K52" s="63">
        <v>989</v>
      </c>
      <c r="L52" s="64">
        <v>1009</v>
      </c>
      <c r="M52" s="64">
        <v>1057</v>
      </c>
      <c r="N52" s="64">
        <v>1095</v>
      </c>
      <c r="O52" s="65">
        <v>1068</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394</v>
      </c>
      <c r="L53" s="69">
        <v>374</v>
      </c>
      <c r="M53" s="69">
        <v>381</v>
      </c>
      <c r="N53" s="69">
        <v>426</v>
      </c>
      <c r="O53" s="70">
        <v>450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Ile2/QjUYTDxEnkhJh4Lw9NMjBINEp6rmNqdVJWUv4HnonyaVQ63qJJMhs3GRyMElNUKALuL85cRs9Vvcpg==" saltValue="ebxYjjvfF3ziywzvhuBF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78" t="s">
        <v>29</v>
      </c>
      <c r="C41" s="1279"/>
      <c r="D41" s="102"/>
      <c r="E41" s="1284" t="s">
        <v>30</v>
      </c>
      <c r="F41" s="1284"/>
      <c r="G41" s="1284"/>
      <c r="H41" s="1285"/>
      <c r="I41" s="103">
        <v>10452</v>
      </c>
      <c r="J41" s="104">
        <v>10442</v>
      </c>
      <c r="K41" s="104">
        <v>10103</v>
      </c>
      <c r="L41" s="104">
        <v>10173</v>
      </c>
      <c r="M41" s="105">
        <v>10274</v>
      </c>
    </row>
    <row r="42" spans="2:13" ht="27.75" customHeight="1">
      <c r="B42" s="1280"/>
      <c r="C42" s="1281"/>
      <c r="D42" s="106"/>
      <c r="E42" s="1286" t="s">
        <v>31</v>
      </c>
      <c r="F42" s="1286"/>
      <c r="G42" s="1286"/>
      <c r="H42" s="1287"/>
      <c r="I42" s="107" t="s">
        <v>509</v>
      </c>
      <c r="J42" s="108" t="s">
        <v>509</v>
      </c>
      <c r="K42" s="108" t="s">
        <v>509</v>
      </c>
      <c r="L42" s="108" t="s">
        <v>509</v>
      </c>
      <c r="M42" s="109" t="s">
        <v>509</v>
      </c>
    </row>
    <row r="43" spans="2:13" ht="27.75" customHeight="1">
      <c r="B43" s="1280"/>
      <c r="C43" s="1281"/>
      <c r="D43" s="106"/>
      <c r="E43" s="1286" t="s">
        <v>32</v>
      </c>
      <c r="F43" s="1286"/>
      <c r="G43" s="1286"/>
      <c r="H43" s="1287"/>
      <c r="I43" s="107">
        <v>2814</v>
      </c>
      <c r="J43" s="108">
        <v>2620</v>
      </c>
      <c r="K43" s="108">
        <v>2391</v>
      </c>
      <c r="L43" s="108">
        <v>2219</v>
      </c>
      <c r="M43" s="109">
        <v>2079</v>
      </c>
    </row>
    <row r="44" spans="2:13" ht="27.75" customHeight="1">
      <c r="B44" s="1280"/>
      <c r="C44" s="1281"/>
      <c r="D44" s="106"/>
      <c r="E44" s="1286" t="s">
        <v>33</v>
      </c>
      <c r="F44" s="1286"/>
      <c r="G44" s="1286"/>
      <c r="H44" s="1287"/>
      <c r="I44" s="107">
        <v>164</v>
      </c>
      <c r="J44" s="108">
        <v>125</v>
      </c>
      <c r="K44" s="108">
        <v>91</v>
      </c>
      <c r="L44" s="108">
        <v>57</v>
      </c>
      <c r="M44" s="109">
        <v>68</v>
      </c>
    </row>
    <row r="45" spans="2:13" ht="27.75" customHeight="1">
      <c r="B45" s="1280"/>
      <c r="C45" s="1281"/>
      <c r="D45" s="106"/>
      <c r="E45" s="1286" t="s">
        <v>34</v>
      </c>
      <c r="F45" s="1286"/>
      <c r="G45" s="1286"/>
      <c r="H45" s="1287"/>
      <c r="I45" s="107">
        <v>1293</v>
      </c>
      <c r="J45" s="108">
        <v>1286</v>
      </c>
      <c r="K45" s="108">
        <v>1226</v>
      </c>
      <c r="L45" s="108">
        <v>1247</v>
      </c>
      <c r="M45" s="109">
        <v>1207</v>
      </c>
    </row>
    <row r="46" spans="2:13" ht="27.75" customHeight="1">
      <c r="B46" s="1280"/>
      <c r="C46" s="1281"/>
      <c r="D46" s="110"/>
      <c r="E46" s="1286" t="s">
        <v>35</v>
      </c>
      <c r="F46" s="1286"/>
      <c r="G46" s="1286"/>
      <c r="H46" s="1287"/>
      <c r="I46" s="107" t="s">
        <v>509</v>
      </c>
      <c r="J46" s="108" t="s">
        <v>509</v>
      </c>
      <c r="K46" s="108" t="s">
        <v>509</v>
      </c>
      <c r="L46" s="108" t="s">
        <v>509</v>
      </c>
      <c r="M46" s="109" t="s">
        <v>509</v>
      </c>
    </row>
    <row r="47" spans="2:13" ht="27.75" customHeight="1">
      <c r="B47" s="1280"/>
      <c r="C47" s="1281"/>
      <c r="D47" s="111"/>
      <c r="E47" s="1288" t="s">
        <v>36</v>
      </c>
      <c r="F47" s="1289"/>
      <c r="G47" s="1289"/>
      <c r="H47" s="1290"/>
      <c r="I47" s="107" t="s">
        <v>509</v>
      </c>
      <c r="J47" s="108" t="s">
        <v>509</v>
      </c>
      <c r="K47" s="108" t="s">
        <v>509</v>
      </c>
      <c r="L47" s="108" t="s">
        <v>509</v>
      </c>
      <c r="M47" s="109" t="s">
        <v>509</v>
      </c>
    </row>
    <row r="48" spans="2:13" ht="27.75" customHeight="1">
      <c r="B48" s="1280"/>
      <c r="C48" s="1281"/>
      <c r="D48" s="106"/>
      <c r="E48" s="1286" t="s">
        <v>37</v>
      </c>
      <c r="F48" s="1286"/>
      <c r="G48" s="1286"/>
      <c r="H48" s="1287"/>
      <c r="I48" s="107" t="s">
        <v>509</v>
      </c>
      <c r="J48" s="108" t="s">
        <v>509</v>
      </c>
      <c r="K48" s="108" t="s">
        <v>509</v>
      </c>
      <c r="L48" s="108" t="s">
        <v>509</v>
      </c>
      <c r="M48" s="109" t="s">
        <v>509</v>
      </c>
    </row>
    <row r="49" spans="2:13" ht="27.75" customHeight="1">
      <c r="B49" s="1282"/>
      <c r="C49" s="1283"/>
      <c r="D49" s="106"/>
      <c r="E49" s="1286" t="s">
        <v>38</v>
      </c>
      <c r="F49" s="1286"/>
      <c r="G49" s="1286"/>
      <c r="H49" s="1287"/>
      <c r="I49" s="107" t="s">
        <v>509</v>
      </c>
      <c r="J49" s="108" t="s">
        <v>509</v>
      </c>
      <c r="K49" s="108" t="s">
        <v>509</v>
      </c>
      <c r="L49" s="108" t="s">
        <v>509</v>
      </c>
      <c r="M49" s="109" t="s">
        <v>509</v>
      </c>
    </row>
    <row r="50" spans="2:13" ht="27.75" customHeight="1">
      <c r="B50" s="1291" t="s">
        <v>39</v>
      </c>
      <c r="C50" s="1292"/>
      <c r="D50" s="112"/>
      <c r="E50" s="1286" t="s">
        <v>40</v>
      </c>
      <c r="F50" s="1286"/>
      <c r="G50" s="1286"/>
      <c r="H50" s="1287"/>
      <c r="I50" s="107">
        <v>3678</v>
      </c>
      <c r="J50" s="108">
        <v>3720</v>
      </c>
      <c r="K50" s="108">
        <v>3698</v>
      </c>
      <c r="L50" s="108">
        <v>3850</v>
      </c>
      <c r="M50" s="109">
        <v>4035</v>
      </c>
    </row>
    <row r="51" spans="2:13" ht="27.75" customHeight="1">
      <c r="B51" s="1280"/>
      <c r="C51" s="1281"/>
      <c r="D51" s="106"/>
      <c r="E51" s="1286" t="s">
        <v>41</v>
      </c>
      <c r="F51" s="1286"/>
      <c r="G51" s="1286"/>
      <c r="H51" s="1287"/>
      <c r="I51" s="107">
        <v>79</v>
      </c>
      <c r="J51" s="108">
        <v>69</v>
      </c>
      <c r="K51" s="108">
        <v>51</v>
      </c>
      <c r="L51" s="108">
        <v>42</v>
      </c>
      <c r="M51" s="109">
        <v>30</v>
      </c>
    </row>
    <row r="52" spans="2:13" ht="27.75" customHeight="1">
      <c r="B52" s="1282"/>
      <c r="C52" s="1283"/>
      <c r="D52" s="106"/>
      <c r="E52" s="1286" t="s">
        <v>42</v>
      </c>
      <c r="F52" s="1286"/>
      <c r="G52" s="1286"/>
      <c r="H52" s="1287"/>
      <c r="I52" s="107">
        <v>9598</v>
      </c>
      <c r="J52" s="108">
        <v>9463</v>
      </c>
      <c r="K52" s="108">
        <v>9095</v>
      </c>
      <c r="L52" s="108">
        <v>8814</v>
      </c>
      <c r="M52" s="109">
        <v>9199</v>
      </c>
    </row>
    <row r="53" spans="2:13" ht="27.75" customHeight="1" thickBot="1">
      <c r="B53" s="1293" t="s">
        <v>43</v>
      </c>
      <c r="C53" s="1294"/>
      <c r="D53" s="113"/>
      <c r="E53" s="1295" t="s">
        <v>44</v>
      </c>
      <c r="F53" s="1295"/>
      <c r="G53" s="1295"/>
      <c r="H53" s="1296"/>
      <c r="I53" s="114">
        <v>1367</v>
      </c>
      <c r="J53" s="115">
        <v>1220</v>
      </c>
      <c r="K53" s="115">
        <v>967</v>
      </c>
      <c r="L53" s="115">
        <v>990</v>
      </c>
      <c r="M53" s="116">
        <v>363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3uoeL6kzHOudb7Wq36IAImoIGOqHDwA63j6JSBoXrlNFwmgg+LuhX47KO8rjkJd61VgJlLbyWhgGsPZ7ctoBQ==" saltValue="TMp8M5mtW989Fn4NtA/9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7"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305" t="s">
        <v>47</v>
      </c>
      <c r="D55" s="1305"/>
      <c r="E55" s="1306"/>
      <c r="F55" s="128">
        <v>1866</v>
      </c>
      <c r="G55" s="128">
        <v>1867</v>
      </c>
      <c r="H55" s="129">
        <v>1835</v>
      </c>
    </row>
    <row r="56" spans="2:8" ht="52.5" customHeight="1">
      <c r="B56" s="130"/>
      <c r="C56" s="1307" t="s">
        <v>48</v>
      </c>
      <c r="D56" s="1307"/>
      <c r="E56" s="1308"/>
      <c r="F56" s="131">
        <v>110</v>
      </c>
      <c r="G56" s="131">
        <v>110</v>
      </c>
      <c r="H56" s="132">
        <v>110</v>
      </c>
    </row>
    <row r="57" spans="2:8" ht="53.25" customHeight="1">
      <c r="B57" s="130"/>
      <c r="C57" s="1309" t="s">
        <v>49</v>
      </c>
      <c r="D57" s="1309"/>
      <c r="E57" s="1310"/>
      <c r="F57" s="133">
        <v>3117</v>
      </c>
      <c r="G57" s="133">
        <v>2997</v>
      </c>
      <c r="H57" s="134">
        <v>3003</v>
      </c>
    </row>
    <row r="58" spans="2:8" ht="45.75" customHeight="1">
      <c r="B58" s="135"/>
      <c r="C58" s="1297" t="s">
        <v>582</v>
      </c>
      <c r="D58" s="1298"/>
      <c r="E58" s="1299"/>
      <c r="F58" s="136">
        <v>1101</v>
      </c>
      <c r="G58" s="136">
        <v>1201</v>
      </c>
      <c r="H58" s="137">
        <v>1371</v>
      </c>
    </row>
    <row r="59" spans="2:8" ht="45.75" customHeight="1">
      <c r="B59" s="135"/>
      <c r="C59" s="1297" t="s">
        <v>583</v>
      </c>
      <c r="D59" s="1298"/>
      <c r="E59" s="1299"/>
      <c r="F59" s="136">
        <v>1407</v>
      </c>
      <c r="G59" s="136">
        <v>1132</v>
      </c>
      <c r="H59" s="137">
        <v>932</v>
      </c>
    </row>
    <row r="60" spans="2:8" ht="45.75" customHeight="1">
      <c r="B60" s="135"/>
      <c r="C60" s="1297" t="s">
        <v>584</v>
      </c>
      <c r="D60" s="1298"/>
      <c r="E60" s="1299"/>
      <c r="F60" s="136">
        <v>313</v>
      </c>
      <c r="G60" s="136">
        <v>343</v>
      </c>
      <c r="H60" s="137">
        <v>393</v>
      </c>
    </row>
    <row r="61" spans="2:8" ht="45.75" customHeight="1">
      <c r="B61" s="135"/>
      <c r="C61" s="1297" t="s">
        <v>585</v>
      </c>
      <c r="D61" s="1298"/>
      <c r="E61" s="1299"/>
      <c r="F61" s="136">
        <v>238</v>
      </c>
      <c r="G61" s="136">
        <v>238</v>
      </c>
      <c r="H61" s="137">
        <v>238</v>
      </c>
    </row>
    <row r="62" spans="2:8" ht="45.75" customHeight="1" thickBot="1">
      <c r="B62" s="138"/>
      <c r="C62" s="1300" t="s">
        <v>586</v>
      </c>
      <c r="D62" s="1301"/>
      <c r="E62" s="1302"/>
      <c r="F62" s="139">
        <v>46</v>
      </c>
      <c r="G62" s="139">
        <v>46</v>
      </c>
      <c r="H62" s="140">
        <v>46</v>
      </c>
    </row>
    <row r="63" spans="2:8" ht="52.5" customHeight="1" thickBot="1">
      <c r="B63" s="141"/>
      <c r="C63" s="1303" t="s">
        <v>50</v>
      </c>
      <c r="D63" s="1303"/>
      <c r="E63" s="1304"/>
      <c r="F63" s="142">
        <v>5093</v>
      </c>
      <c r="G63" s="142">
        <v>4974</v>
      </c>
      <c r="H63" s="143">
        <v>4948</v>
      </c>
    </row>
    <row r="64" spans="2:8" ht="15" customHeight="1"/>
  </sheetData>
  <sheetProtection algorithmName="SHA-512" hashValue="JSidCjqv+Gyh0hok8l6lVIAo3reNfMQqbD0YLsrUdwwGdUv+jP9/CWH4iorey9LxzfItPXR//4syLDOkf1+9Nw==" saltValue="pvgO2HpRHhP1BPk9AUm4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70" zoomScaleNormal="7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c r="B51" s="397"/>
      <c r="G51" s="1329"/>
      <c r="H51" s="1329"/>
      <c r="I51" s="1330"/>
      <c r="J51" s="1330"/>
      <c r="K51" s="1328"/>
      <c r="L51" s="1328"/>
      <c r="M51" s="1328"/>
      <c r="N51" s="1328"/>
      <c r="AM51" s="406"/>
      <c r="AN51" s="1318" t="s">
        <v>592</v>
      </c>
      <c r="AO51" s="1318"/>
      <c r="AP51" s="1318"/>
      <c r="AQ51" s="1318"/>
      <c r="AR51" s="1318"/>
      <c r="AS51" s="1318"/>
      <c r="AT51" s="1318"/>
      <c r="AU51" s="1318"/>
      <c r="AV51" s="1318"/>
      <c r="AW51" s="1318"/>
      <c r="AX51" s="1318"/>
      <c r="AY51" s="1318"/>
      <c r="AZ51" s="1318"/>
      <c r="BA51" s="1318"/>
      <c r="BB51" s="1318" t="s">
        <v>593</v>
      </c>
      <c r="BC51" s="1318"/>
      <c r="BD51" s="1318"/>
      <c r="BE51" s="1318"/>
      <c r="BF51" s="1318"/>
      <c r="BG51" s="1318"/>
      <c r="BH51" s="1318"/>
      <c r="BI51" s="1318"/>
      <c r="BJ51" s="1318"/>
      <c r="BK51" s="1318"/>
      <c r="BL51" s="1318"/>
      <c r="BM51" s="1318"/>
      <c r="BN51" s="1318"/>
      <c r="BO51" s="1318"/>
      <c r="BP51" s="1316">
        <v>36.700000000000003</v>
      </c>
      <c r="BQ51" s="1316"/>
      <c r="BR51" s="1316"/>
      <c r="BS51" s="1316"/>
      <c r="BT51" s="1316"/>
      <c r="BU51" s="1316"/>
      <c r="BV51" s="1316"/>
      <c r="BW51" s="1316"/>
      <c r="BX51" s="1316">
        <v>34.299999999999997</v>
      </c>
      <c r="BY51" s="1316"/>
      <c r="BZ51" s="1316"/>
      <c r="CA51" s="1316"/>
      <c r="CB51" s="1316"/>
      <c r="CC51" s="1316"/>
      <c r="CD51" s="1316"/>
      <c r="CE51" s="1316"/>
      <c r="CF51" s="1317"/>
      <c r="CG51" s="1316"/>
      <c r="CH51" s="1316"/>
      <c r="CI51" s="1316"/>
      <c r="CJ51" s="1316"/>
      <c r="CK51" s="1316"/>
      <c r="CL51" s="1316"/>
      <c r="CM51" s="1316"/>
      <c r="CN51" s="1317"/>
      <c r="CO51" s="1316"/>
      <c r="CP51" s="1316"/>
      <c r="CQ51" s="1316"/>
      <c r="CR51" s="1316"/>
      <c r="CS51" s="1316"/>
      <c r="CT51" s="1316"/>
      <c r="CU51" s="1316"/>
      <c r="CV51" s="1316">
        <v>10</v>
      </c>
      <c r="CW51" s="1316"/>
      <c r="CX51" s="1316"/>
      <c r="CY51" s="1316"/>
      <c r="CZ51" s="1316"/>
      <c r="DA51" s="1316"/>
      <c r="DB51" s="1316"/>
      <c r="DC51" s="1316"/>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594</v>
      </c>
      <c r="BC53" s="1318"/>
      <c r="BD53" s="1318"/>
      <c r="BE53" s="1318"/>
      <c r="BF53" s="1318"/>
      <c r="BG53" s="1318"/>
      <c r="BH53" s="1318"/>
      <c r="BI53" s="1318"/>
      <c r="BJ53" s="1318"/>
      <c r="BK53" s="1318"/>
      <c r="BL53" s="1318"/>
      <c r="BM53" s="1318"/>
      <c r="BN53" s="1318"/>
      <c r="BO53" s="1318"/>
      <c r="BP53" s="1316">
        <v>58.1</v>
      </c>
      <c r="BQ53" s="1316"/>
      <c r="BR53" s="1316"/>
      <c r="BS53" s="1316"/>
      <c r="BT53" s="1316"/>
      <c r="BU53" s="1316"/>
      <c r="BV53" s="1316"/>
      <c r="BW53" s="1316"/>
      <c r="BX53" s="1316">
        <v>61.4</v>
      </c>
      <c r="BY53" s="1316"/>
      <c r="BZ53" s="1316"/>
      <c r="CA53" s="1316"/>
      <c r="CB53" s="1316"/>
      <c r="CC53" s="1316"/>
      <c r="CD53" s="1316"/>
      <c r="CE53" s="1316"/>
      <c r="CF53" s="1317"/>
      <c r="CG53" s="1316"/>
      <c r="CH53" s="1316"/>
      <c r="CI53" s="1316"/>
      <c r="CJ53" s="1316"/>
      <c r="CK53" s="1316"/>
      <c r="CL53" s="1316"/>
      <c r="CM53" s="1316"/>
      <c r="CN53" s="1317"/>
      <c r="CO53" s="1316"/>
      <c r="CP53" s="1316"/>
      <c r="CQ53" s="1316"/>
      <c r="CR53" s="1316"/>
      <c r="CS53" s="1316"/>
      <c r="CT53" s="1316"/>
      <c r="CU53" s="1316"/>
      <c r="CV53" s="1316">
        <v>62.9</v>
      </c>
      <c r="CW53" s="1316"/>
      <c r="CX53" s="1316"/>
      <c r="CY53" s="1316"/>
      <c r="CZ53" s="1316"/>
      <c r="DA53" s="1316"/>
      <c r="DB53" s="1316"/>
      <c r="DC53" s="1316"/>
    </row>
    <row r="54" spans="1:109">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8"/>
      <c r="L55" s="1328"/>
      <c r="M55" s="1328"/>
      <c r="N55" s="1328"/>
      <c r="AN55" s="1315" t="s">
        <v>595</v>
      </c>
      <c r="AO55" s="1315"/>
      <c r="AP55" s="1315"/>
      <c r="AQ55" s="1315"/>
      <c r="AR55" s="1315"/>
      <c r="AS55" s="1315"/>
      <c r="AT55" s="1315"/>
      <c r="AU55" s="1315"/>
      <c r="AV55" s="1315"/>
      <c r="AW55" s="1315"/>
      <c r="AX55" s="1315"/>
      <c r="AY55" s="1315"/>
      <c r="AZ55" s="1315"/>
      <c r="BA55" s="1315"/>
      <c r="BB55" s="1318" t="s">
        <v>593</v>
      </c>
      <c r="BC55" s="1318"/>
      <c r="BD55" s="1318"/>
      <c r="BE55" s="1318"/>
      <c r="BF55" s="1318"/>
      <c r="BG55" s="1318"/>
      <c r="BH55" s="1318"/>
      <c r="BI55" s="1318"/>
      <c r="BJ55" s="1318"/>
      <c r="BK55" s="1318"/>
      <c r="BL55" s="1318"/>
      <c r="BM55" s="1318"/>
      <c r="BN55" s="1318"/>
      <c r="BO55" s="1318"/>
      <c r="BP55" s="1316">
        <v>0</v>
      </c>
      <c r="BQ55" s="1316"/>
      <c r="BR55" s="1316"/>
      <c r="BS55" s="1316"/>
      <c r="BT55" s="1316"/>
      <c r="BU55" s="1316"/>
      <c r="BV55" s="1316"/>
      <c r="BW55" s="1316"/>
      <c r="BX55" s="1316">
        <v>0</v>
      </c>
      <c r="BY55" s="1316"/>
      <c r="BZ55" s="1316"/>
      <c r="CA55" s="1316"/>
      <c r="CB55" s="1316"/>
      <c r="CC55" s="1316"/>
      <c r="CD55" s="1316"/>
      <c r="CE55" s="1316"/>
      <c r="CF55" s="1317"/>
      <c r="CG55" s="1316"/>
      <c r="CH55" s="1316"/>
      <c r="CI55" s="1316"/>
      <c r="CJ55" s="1316"/>
      <c r="CK55" s="1316"/>
      <c r="CL55" s="1316"/>
      <c r="CM55" s="1316"/>
      <c r="CN55" s="1317"/>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594</v>
      </c>
      <c r="BC57" s="1318"/>
      <c r="BD57" s="1318"/>
      <c r="BE57" s="1318"/>
      <c r="BF57" s="1318"/>
      <c r="BG57" s="1318"/>
      <c r="BH57" s="1318"/>
      <c r="BI57" s="1318"/>
      <c r="BJ57" s="1318"/>
      <c r="BK57" s="1318"/>
      <c r="BL57" s="1318"/>
      <c r="BM57" s="1318"/>
      <c r="BN57" s="1318"/>
      <c r="BO57" s="1318"/>
      <c r="BP57" s="1316">
        <v>58.6</v>
      </c>
      <c r="BQ57" s="1316"/>
      <c r="BR57" s="1316"/>
      <c r="BS57" s="1316"/>
      <c r="BT57" s="1316"/>
      <c r="BU57" s="1316"/>
      <c r="BV57" s="1316"/>
      <c r="BW57" s="1316"/>
      <c r="BX57" s="1316">
        <v>59.1</v>
      </c>
      <c r="BY57" s="1316"/>
      <c r="BZ57" s="1316"/>
      <c r="CA57" s="1316"/>
      <c r="CB57" s="1316"/>
      <c r="CC57" s="1316"/>
      <c r="CD57" s="1316"/>
      <c r="CE57" s="1316"/>
      <c r="CF57" s="1317"/>
      <c r="CG57" s="1316"/>
      <c r="CH57" s="1316"/>
      <c r="CI57" s="1316"/>
      <c r="CJ57" s="1316"/>
      <c r="CK57" s="1316"/>
      <c r="CL57" s="1316"/>
      <c r="CM57" s="1316"/>
      <c r="CN57" s="1317"/>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596</v>
      </c>
    </row>
    <row r="64" spans="1:109">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598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c r="B73" s="397"/>
      <c r="G73" s="1329"/>
      <c r="H73" s="1329"/>
      <c r="I73" s="1329"/>
      <c r="J73" s="1329"/>
      <c r="K73" s="1332"/>
      <c r="L73" s="1332"/>
      <c r="M73" s="1332"/>
      <c r="N73" s="1332"/>
      <c r="AM73" s="406"/>
      <c r="AN73" s="1318" t="s">
        <v>592</v>
      </c>
      <c r="AO73" s="1318"/>
      <c r="AP73" s="1318"/>
      <c r="AQ73" s="1318"/>
      <c r="AR73" s="1318"/>
      <c r="AS73" s="1318"/>
      <c r="AT73" s="1318"/>
      <c r="AU73" s="1318"/>
      <c r="AV73" s="1318"/>
      <c r="AW73" s="1318"/>
      <c r="AX73" s="1318"/>
      <c r="AY73" s="1318"/>
      <c r="AZ73" s="1318"/>
      <c r="BA73" s="1318"/>
      <c r="BB73" s="1318" t="s">
        <v>593</v>
      </c>
      <c r="BC73" s="1318"/>
      <c r="BD73" s="1318"/>
      <c r="BE73" s="1318"/>
      <c r="BF73" s="1318"/>
      <c r="BG73" s="1318"/>
      <c r="BH73" s="1318"/>
      <c r="BI73" s="1318"/>
      <c r="BJ73" s="1318"/>
      <c r="BK73" s="1318"/>
      <c r="BL73" s="1318"/>
      <c r="BM73" s="1318"/>
      <c r="BN73" s="1318"/>
      <c r="BO73" s="1318"/>
      <c r="BP73" s="1316">
        <v>36.700000000000003</v>
      </c>
      <c r="BQ73" s="1316"/>
      <c r="BR73" s="1316"/>
      <c r="BS73" s="1316"/>
      <c r="BT73" s="1316"/>
      <c r="BU73" s="1316"/>
      <c r="BV73" s="1316"/>
      <c r="BW73" s="1316"/>
      <c r="BX73" s="1316">
        <v>34.299999999999997</v>
      </c>
      <c r="BY73" s="1316"/>
      <c r="BZ73" s="1316"/>
      <c r="CA73" s="1316"/>
      <c r="CB73" s="1316"/>
      <c r="CC73" s="1316"/>
      <c r="CD73" s="1316"/>
      <c r="CE73" s="1316"/>
      <c r="CF73" s="1316">
        <v>27.8</v>
      </c>
      <c r="CG73" s="1316"/>
      <c r="CH73" s="1316"/>
      <c r="CI73" s="1316"/>
      <c r="CJ73" s="1316"/>
      <c r="CK73" s="1316"/>
      <c r="CL73" s="1316"/>
      <c r="CM73" s="1316"/>
      <c r="CN73" s="1316">
        <v>28.5</v>
      </c>
      <c r="CO73" s="1316"/>
      <c r="CP73" s="1316"/>
      <c r="CQ73" s="1316"/>
      <c r="CR73" s="1316"/>
      <c r="CS73" s="1316"/>
      <c r="CT73" s="1316"/>
      <c r="CU73" s="1316"/>
      <c r="CV73" s="1316">
        <v>10</v>
      </c>
      <c r="CW73" s="1316"/>
      <c r="CX73" s="1316"/>
      <c r="CY73" s="1316"/>
      <c r="CZ73" s="1316"/>
      <c r="DA73" s="1316"/>
      <c r="DB73" s="1316"/>
      <c r="DC73" s="1316"/>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597</v>
      </c>
      <c r="BC75" s="1318"/>
      <c r="BD75" s="1318"/>
      <c r="BE75" s="1318"/>
      <c r="BF75" s="1318"/>
      <c r="BG75" s="1318"/>
      <c r="BH75" s="1318"/>
      <c r="BI75" s="1318"/>
      <c r="BJ75" s="1318"/>
      <c r="BK75" s="1318"/>
      <c r="BL75" s="1318"/>
      <c r="BM75" s="1318"/>
      <c r="BN75" s="1318"/>
      <c r="BO75" s="1318"/>
      <c r="BP75" s="1316">
        <v>10.5</v>
      </c>
      <c r="BQ75" s="1316"/>
      <c r="BR75" s="1316"/>
      <c r="BS75" s="1316"/>
      <c r="BT75" s="1316"/>
      <c r="BU75" s="1316"/>
      <c r="BV75" s="1316"/>
      <c r="BW75" s="1316"/>
      <c r="BX75" s="1316">
        <v>10.3</v>
      </c>
      <c r="BY75" s="1316"/>
      <c r="BZ75" s="1316"/>
      <c r="CA75" s="1316"/>
      <c r="CB75" s="1316"/>
      <c r="CC75" s="1316"/>
      <c r="CD75" s="1316"/>
      <c r="CE75" s="1316"/>
      <c r="CF75" s="1316">
        <v>10.7</v>
      </c>
      <c r="CG75" s="1316"/>
      <c r="CH75" s="1316"/>
      <c r="CI75" s="1316"/>
      <c r="CJ75" s="1316"/>
      <c r="CK75" s="1316"/>
      <c r="CL75" s="1316"/>
      <c r="CM75" s="1316"/>
      <c r="CN75" s="1316">
        <v>11.2</v>
      </c>
      <c r="CO75" s="1316"/>
      <c r="CP75" s="1316"/>
      <c r="CQ75" s="1316"/>
      <c r="CR75" s="1316"/>
      <c r="CS75" s="1316"/>
      <c r="CT75" s="1316"/>
      <c r="CU75" s="1316"/>
      <c r="CV75" s="1316">
        <v>11.8</v>
      </c>
      <c r="CW75" s="1316"/>
      <c r="CX75" s="1316"/>
      <c r="CY75" s="1316"/>
      <c r="CZ75" s="1316"/>
      <c r="DA75" s="1316"/>
      <c r="DB75" s="1316"/>
      <c r="DC75" s="1316"/>
    </row>
    <row r="76" spans="2:107">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2"/>
      <c r="L77" s="1332"/>
      <c r="M77" s="1332"/>
      <c r="N77" s="1332"/>
      <c r="AN77" s="1315" t="s">
        <v>595</v>
      </c>
      <c r="AO77" s="1315"/>
      <c r="AP77" s="1315"/>
      <c r="AQ77" s="1315"/>
      <c r="AR77" s="1315"/>
      <c r="AS77" s="1315"/>
      <c r="AT77" s="1315"/>
      <c r="AU77" s="1315"/>
      <c r="AV77" s="1315"/>
      <c r="AW77" s="1315"/>
      <c r="AX77" s="1315"/>
      <c r="AY77" s="1315"/>
      <c r="AZ77" s="1315"/>
      <c r="BA77" s="1315"/>
      <c r="BB77" s="1318" t="s">
        <v>593</v>
      </c>
      <c r="BC77" s="1318"/>
      <c r="BD77" s="1318"/>
      <c r="BE77" s="1318"/>
      <c r="BF77" s="1318"/>
      <c r="BG77" s="1318"/>
      <c r="BH77" s="1318"/>
      <c r="BI77" s="1318"/>
      <c r="BJ77" s="1318"/>
      <c r="BK77" s="1318"/>
      <c r="BL77" s="1318"/>
      <c r="BM77" s="1318"/>
      <c r="BN77" s="1318"/>
      <c r="BO77" s="1318"/>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597</v>
      </c>
      <c r="BC79" s="1318"/>
      <c r="BD79" s="1318"/>
      <c r="BE79" s="1318"/>
      <c r="BF79" s="1318"/>
      <c r="BG79" s="1318"/>
      <c r="BH79" s="1318"/>
      <c r="BI79" s="1318"/>
      <c r="BJ79" s="1318"/>
      <c r="BK79" s="1318"/>
      <c r="BL79" s="1318"/>
      <c r="BM79" s="1318"/>
      <c r="BN79" s="1318"/>
      <c r="BO79" s="1318"/>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66gXPkihvMye0OLCKcESkSHNYuf6kP+Zd/y1VX0LLsOxqURXnNAH6lm7/jys18/SCh4mA4iB3IEJruaJJxfAoQ==" saltValue="52R1Fj828VCznG4hkBRz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PZ6L1agYdr9C29RDTaziyPGfR94Utw4+/XJj3D2MmFzros/Ltt39o8OBY1MspPnZBBajhEooNEtlnReUXHvobg==" saltValue="dA8vOGqlrscmwqBvz9gh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497</v>
      </c>
    </row>
  </sheetData>
  <sheetProtection algorithmName="SHA-512" hashValue="nmUGZZGbx29PSt+/DJp3dB01XnU/mjBKMcc5zooFK3Ot/W8hQmdDMi0ZlRV6EpPdTi+5CbJoLW/6TX3/+7jPUg==" saltValue="oBHehrAxOwweG2saE8wl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170133</v>
      </c>
      <c r="E3" s="162"/>
      <c r="F3" s="163">
        <v>138651</v>
      </c>
      <c r="G3" s="164"/>
      <c r="H3" s="165"/>
    </row>
    <row r="4" spans="1:8">
      <c r="A4" s="166"/>
      <c r="B4" s="167"/>
      <c r="C4" s="168"/>
      <c r="D4" s="169">
        <v>154399</v>
      </c>
      <c r="E4" s="170"/>
      <c r="F4" s="171">
        <v>71211</v>
      </c>
      <c r="G4" s="172"/>
      <c r="H4" s="173"/>
    </row>
    <row r="5" spans="1:8">
      <c r="A5" s="154" t="s">
        <v>542</v>
      </c>
      <c r="B5" s="159"/>
      <c r="C5" s="160"/>
      <c r="D5" s="161">
        <v>114927</v>
      </c>
      <c r="E5" s="162"/>
      <c r="F5" s="163">
        <v>122882</v>
      </c>
      <c r="G5" s="164"/>
      <c r="H5" s="165"/>
    </row>
    <row r="6" spans="1:8">
      <c r="A6" s="166"/>
      <c r="B6" s="167"/>
      <c r="C6" s="168"/>
      <c r="D6" s="169">
        <v>102760</v>
      </c>
      <c r="E6" s="170"/>
      <c r="F6" s="171">
        <v>65785</v>
      </c>
      <c r="G6" s="172"/>
      <c r="H6" s="173"/>
    </row>
    <row r="7" spans="1:8">
      <c r="A7" s="154" t="s">
        <v>543</v>
      </c>
      <c r="B7" s="159"/>
      <c r="C7" s="160"/>
      <c r="D7" s="161">
        <v>125943</v>
      </c>
      <c r="E7" s="162"/>
      <c r="F7" s="163">
        <v>114790</v>
      </c>
      <c r="G7" s="164"/>
      <c r="H7" s="165"/>
    </row>
    <row r="8" spans="1:8">
      <c r="A8" s="166"/>
      <c r="B8" s="167"/>
      <c r="C8" s="168"/>
      <c r="D8" s="169">
        <v>103035</v>
      </c>
      <c r="E8" s="170"/>
      <c r="F8" s="171">
        <v>55601</v>
      </c>
      <c r="G8" s="172"/>
      <c r="H8" s="173"/>
    </row>
    <row r="9" spans="1:8">
      <c r="A9" s="154" t="s">
        <v>544</v>
      </c>
      <c r="B9" s="159"/>
      <c r="C9" s="160"/>
      <c r="D9" s="161">
        <v>178485</v>
      </c>
      <c r="E9" s="162"/>
      <c r="F9" s="163">
        <v>126262</v>
      </c>
      <c r="G9" s="164"/>
      <c r="H9" s="165"/>
    </row>
    <row r="10" spans="1:8">
      <c r="A10" s="166"/>
      <c r="B10" s="167"/>
      <c r="C10" s="168"/>
      <c r="D10" s="169">
        <v>146493</v>
      </c>
      <c r="E10" s="170"/>
      <c r="F10" s="171">
        <v>56769</v>
      </c>
      <c r="G10" s="172"/>
      <c r="H10" s="173"/>
    </row>
    <row r="11" spans="1:8">
      <c r="A11" s="154" t="s">
        <v>545</v>
      </c>
      <c r="B11" s="159"/>
      <c r="C11" s="160"/>
      <c r="D11" s="161">
        <v>211848</v>
      </c>
      <c r="E11" s="162"/>
      <c r="F11" s="163">
        <v>126525</v>
      </c>
      <c r="G11" s="164"/>
      <c r="H11" s="165"/>
    </row>
    <row r="12" spans="1:8">
      <c r="A12" s="166"/>
      <c r="B12" s="167"/>
      <c r="C12" s="174"/>
      <c r="D12" s="169">
        <v>167188</v>
      </c>
      <c r="E12" s="170"/>
      <c r="F12" s="171">
        <v>67052</v>
      </c>
      <c r="G12" s="172"/>
      <c r="H12" s="173"/>
    </row>
    <row r="13" spans="1:8">
      <c r="A13" s="154"/>
      <c r="B13" s="159"/>
      <c r="C13" s="175"/>
      <c r="D13" s="176">
        <v>160267</v>
      </c>
      <c r="E13" s="177"/>
      <c r="F13" s="178">
        <v>125822</v>
      </c>
      <c r="G13" s="179"/>
      <c r="H13" s="165"/>
    </row>
    <row r="14" spans="1:8">
      <c r="A14" s="166"/>
      <c r="B14" s="167"/>
      <c r="C14" s="168"/>
      <c r="D14" s="169">
        <v>134775</v>
      </c>
      <c r="E14" s="170"/>
      <c r="F14" s="171">
        <v>63284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6.85</v>
      </c>
      <c r="C19" s="180">
        <f>ROUND(VALUE(SUBSTITUTE(実質収支比率等に係る経年分析!G$48,"▲","-")),2)</f>
        <v>7.8</v>
      </c>
      <c r="D19" s="180">
        <f>ROUND(VALUE(SUBSTITUTE(実質収支比率等に係る経年分析!H$48,"▲","-")),2)</f>
        <v>5.58</v>
      </c>
      <c r="E19" s="180">
        <f>ROUND(VALUE(SUBSTITUTE(実質収支比率等に係る経年分析!I$48,"▲","-")),2)</f>
        <v>7.38</v>
      </c>
      <c r="F19" s="180">
        <f>ROUND(VALUE(SUBSTITUTE(実質収支比率等に係る経年分析!J$48,"▲","-")),2)</f>
        <v>7.38</v>
      </c>
    </row>
    <row r="20" spans="1:11">
      <c r="A20" s="180" t="s">
        <v>54</v>
      </c>
      <c r="B20" s="180">
        <f>ROUND(VALUE(SUBSTITUTE(実質収支比率等に係る経年分析!F$47,"▲","-")),2)</f>
        <v>46.96</v>
      </c>
      <c r="C20" s="180">
        <f>ROUND(VALUE(SUBSTITUTE(実質収支比率等に係る経年分析!G$47,"▲","-")),2)</f>
        <v>48.47</v>
      </c>
      <c r="D20" s="180">
        <f>ROUND(VALUE(SUBSTITUTE(実質収支比率等に係る経年分析!H$47,"▲","-")),2)</f>
        <v>41.3</v>
      </c>
      <c r="E20" s="180">
        <f>ROUND(VALUE(SUBSTITUTE(実質収支比率等に係る経年分析!I$47,"▲","-")),2)</f>
        <v>41</v>
      </c>
      <c r="F20" s="180">
        <f>ROUND(VALUE(SUBSTITUTE(実質収支比率等に係る経年分析!J$47,"▲","-")),2)</f>
        <v>39.18</v>
      </c>
    </row>
    <row r="21" spans="1:11">
      <c r="A21" s="180" t="s">
        <v>55</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-9.77</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-0.48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989</v>
      </c>
      <c r="E42" s="182"/>
      <c r="F42" s="182"/>
      <c r="G42" s="182">
        <f>'実質公債費比率（分子）の構造'!L$52</f>
        <v>1009</v>
      </c>
      <c r="H42" s="182"/>
      <c r="I42" s="182"/>
      <c r="J42" s="182">
        <f>'実質公債費比率（分子）の構造'!M$52</f>
        <v>1057</v>
      </c>
      <c r="K42" s="182"/>
      <c r="L42" s="182"/>
      <c r="M42" s="182">
        <f>'実質公債費比率（分子）の構造'!N$52</f>
        <v>1095</v>
      </c>
      <c r="N42" s="182"/>
      <c r="O42" s="182"/>
      <c r="P42" s="182">
        <f>'実質公債費比率（分子）の構造'!O$52</f>
        <v>1068</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54</v>
      </c>
      <c r="C45" s="182"/>
      <c r="D45" s="182"/>
      <c r="E45" s="182">
        <f>'実質公債費比率（分子）の構造'!L$49</f>
        <v>37</v>
      </c>
      <c r="F45" s="182"/>
      <c r="G45" s="182"/>
      <c r="H45" s="182">
        <f>'実質公債費比率（分子）の構造'!M$49</f>
        <v>31</v>
      </c>
      <c r="I45" s="182"/>
      <c r="J45" s="182"/>
      <c r="K45" s="182">
        <f>'実質公債費比率（分子）の構造'!N$49</f>
        <v>31</v>
      </c>
      <c r="L45" s="182"/>
      <c r="M45" s="182"/>
      <c r="N45" s="182">
        <f>'実質公債費比率（分子）の構造'!O$49</f>
        <v>17</v>
      </c>
      <c r="O45" s="182"/>
      <c r="P45" s="182"/>
    </row>
    <row r="46" spans="1:16">
      <c r="A46" s="182" t="s">
        <v>66</v>
      </c>
      <c r="B46" s="182">
        <f>'実質公債費比率（分子）の構造'!K$48</f>
        <v>218</v>
      </c>
      <c r="C46" s="182"/>
      <c r="D46" s="182"/>
      <c r="E46" s="182">
        <f>'実質公債費比率（分子）の構造'!L$48</f>
        <v>208</v>
      </c>
      <c r="F46" s="182"/>
      <c r="G46" s="182"/>
      <c r="H46" s="182">
        <f>'実質公債費比率（分子）の構造'!M$48</f>
        <v>205</v>
      </c>
      <c r="I46" s="182"/>
      <c r="J46" s="182"/>
      <c r="K46" s="182">
        <f>'実質公債費比率（分子）の構造'!N$48</f>
        <v>220</v>
      </c>
      <c r="L46" s="182"/>
      <c r="M46" s="182"/>
      <c r="N46" s="182">
        <f>'実質公債費比率（分子）の構造'!O$48</f>
        <v>253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1111</v>
      </c>
      <c r="C49" s="182"/>
      <c r="D49" s="182"/>
      <c r="E49" s="182">
        <f>'実質公債費比率（分子）の構造'!L$45</f>
        <v>1138</v>
      </c>
      <c r="F49" s="182"/>
      <c r="G49" s="182"/>
      <c r="H49" s="182">
        <f>'実質公債費比率（分子）の構造'!M$45</f>
        <v>1202</v>
      </c>
      <c r="I49" s="182"/>
      <c r="J49" s="182"/>
      <c r="K49" s="182">
        <f>'実質公債費比率（分子）の構造'!N$45</f>
        <v>1270</v>
      </c>
      <c r="L49" s="182"/>
      <c r="M49" s="182"/>
      <c r="N49" s="182">
        <f>'実質公債費比率（分子）の構造'!O$45</f>
        <v>1248</v>
      </c>
      <c r="O49" s="182"/>
      <c r="P49" s="182"/>
    </row>
    <row r="50" spans="1:16">
      <c r="A50" s="182" t="s">
        <v>70</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381</v>
      </c>
      <c r="J50" s="182" t="e">
        <f>NA()</f>
        <v>#N/A</v>
      </c>
      <c r="K50" s="182" t="e">
        <f>NA()</f>
        <v>#N/A</v>
      </c>
      <c r="L50" s="182">
        <f>IF(ISNUMBER('実質公債費比率（分子）の構造'!N$53),'実質公債費比率（分子）の構造'!N$53,NA())</f>
        <v>426</v>
      </c>
      <c r="M50" s="182" t="e">
        <f>NA()</f>
        <v>#N/A</v>
      </c>
      <c r="N50" s="182" t="e">
        <f>NA()</f>
        <v>#N/A</v>
      </c>
      <c r="O50" s="182">
        <f>IF(ISNUMBER('実質公債費比率（分子）の構造'!O$53),'実質公債費比率（分子）の構造'!O$53,NA())</f>
        <v>450</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9598</v>
      </c>
      <c r="E56" s="181"/>
      <c r="F56" s="181"/>
      <c r="G56" s="181">
        <f>'将来負担比率（分子）の構造'!J$52</f>
        <v>9463</v>
      </c>
      <c r="H56" s="181"/>
      <c r="I56" s="181"/>
      <c r="J56" s="181">
        <f>'将来負担比率（分子）の構造'!K$52</f>
        <v>9095</v>
      </c>
      <c r="K56" s="181"/>
      <c r="L56" s="181"/>
      <c r="M56" s="181">
        <f>'将来負担比率（分子）の構造'!L$52</f>
        <v>8814</v>
      </c>
      <c r="N56" s="181"/>
      <c r="O56" s="181"/>
      <c r="P56" s="181">
        <f>'将来負担比率（分子）の構造'!M$52</f>
        <v>9199</v>
      </c>
    </row>
    <row r="57" spans="1:16">
      <c r="A57" s="181" t="s">
        <v>41</v>
      </c>
      <c r="B57" s="181"/>
      <c r="C57" s="181"/>
      <c r="D57" s="181">
        <f>'将来負担比率（分子）の構造'!I$51</f>
        <v>79</v>
      </c>
      <c r="E57" s="181"/>
      <c r="F57" s="181"/>
      <c r="G57" s="181">
        <f>'将来負担比率（分子）の構造'!J$51</f>
        <v>69</v>
      </c>
      <c r="H57" s="181"/>
      <c r="I57" s="181"/>
      <c r="J57" s="181">
        <f>'将来負担比率（分子）の構造'!K$51</f>
        <v>51</v>
      </c>
      <c r="K57" s="181"/>
      <c r="L57" s="181"/>
      <c r="M57" s="181">
        <f>'将来負担比率（分子）の構造'!L$51</f>
        <v>42</v>
      </c>
      <c r="N57" s="181"/>
      <c r="O57" s="181"/>
      <c r="P57" s="181">
        <f>'将来負担比率（分子）の構造'!M$51</f>
        <v>30</v>
      </c>
    </row>
    <row r="58" spans="1:16">
      <c r="A58" s="181" t="s">
        <v>40</v>
      </c>
      <c r="B58" s="181"/>
      <c r="C58" s="181"/>
      <c r="D58" s="181">
        <f>'将来負担比率（分子）の構造'!I$50</f>
        <v>3678</v>
      </c>
      <c r="E58" s="181"/>
      <c r="F58" s="181"/>
      <c r="G58" s="181">
        <f>'将来負担比率（分子）の構造'!J$50</f>
        <v>3720</v>
      </c>
      <c r="H58" s="181"/>
      <c r="I58" s="181"/>
      <c r="J58" s="181">
        <f>'将来負担比率（分子）の構造'!K$50</f>
        <v>3698</v>
      </c>
      <c r="K58" s="181"/>
      <c r="L58" s="181"/>
      <c r="M58" s="181">
        <f>'将来負担比率（分子）の構造'!L$50</f>
        <v>3850</v>
      </c>
      <c r="N58" s="181"/>
      <c r="O58" s="181"/>
      <c r="P58" s="181">
        <f>'将来負担比率（分子）の構造'!M$50</f>
        <v>4035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1293</v>
      </c>
      <c r="C62" s="181"/>
      <c r="D62" s="181"/>
      <c r="E62" s="181">
        <f>'将来負担比率（分子）の構造'!J$45</f>
        <v>1286</v>
      </c>
      <c r="F62" s="181"/>
      <c r="G62" s="181"/>
      <c r="H62" s="181">
        <f>'将来負担比率（分子）の構造'!K$45</f>
        <v>1226</v>
      </c>
      <c r="I62" s="181"/>
      <c r="J62" s="181"/>
      <c r="K62" s="181">
        <f>'将来負担比率（分子）の構造'!L$45</f>
        <v>1247</v>
      </c>
      <c r="L62" s="181"/>
      <c r="M62" s="181"/>
      <c r="N62" s="181">
        <f>'将来負担比率（分子）の構造'!M$45</f>
        <v>1207</v>
      </c>
      <c r="O62" s="181"/>
      <c r="P62" s="181"/>
    </row>
    <row r="63" spans="1:16">
      <c r="A63" s="181" t="s">
        <v>33</v>
      </c>
      <c r="B63" s="181">
        <f>'将来負担比率（分子）の構造'!I$44</f>
        <v>164</v>
      </c>
      <c r="C63" s="181"/>
      <c r="D63" s="181"/>
      <c r="E63" s="181">
        <f>'将来負担比率（分子）の構造'!J$44</f>
        <v>125</v>
      </c>
      <c r="F63" s="181"/>
      <c r="G63" s="181"/>
      <c r="H63" s="181">
        <f>'将来負担比率（分子）の構造'!K$44</f>
        <v>91</v>
      </c>
      <c r="I63" s="181"/>
      <c r="J63" s="181"/>
      <c r="K63" s="181">
        <f>'将来負担比率（分子）の構造'!L$44</f>
        <v>57</v>
      </c>
      <c r="L63" s="181"/>
      <c r="M63" s="181"/>
      <c r="N63" s="181">
        <f>'将来負担比率（分子）の構造'!M$44</f>
        <v>68</v>
      </c>
      <c r="O63" s="181"/>
      <c r="P63" s="181"/>
    </row>
    <row r="64" spans="1:16">
      <c r="A64" s="181" t="s">
        <v>32</v>
      </c>
      <c r="B64" s="181">
        <f>'将来負担比率（分子）の構造'!I$43</f>
        <v>2814</v>
      </c>
      <c r="C64" s="181"/>
      <c r="D64" s="181"/>
      <c r="E64" s="181">
        <f>'将来負担比率（分子）の構造'!J$43</f>
        <v>2620</v>
      </c>
      <c r="F64" s="181"/>
      <c r="G64" s="181"/>
      <c r="H64" s="181">
        <f>'将来負担比率（分子）の構造'!K$43</f>
        <v>2391</v>
      </c>
      <c r="I64" s="181"/>
      <c r="J64" s="181"/>
      <c r="K64" s="181">
        <f>'将来負担比率（分子）の構造'!L$43</f>
        <v>2219</v>
      </c>
      <c r="L64" s="181"/>
      <c r="M64" s="181"/>
      <c r="N64" s="181">
        <f>'将来負担比率（分子）の構造'!M$43</f>
        <v>2079</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10452</v>
      </c>
      <c r="C66" s="181"/>
      <c r="D66" s="181"/>
      <c r="E66" s="181">
        <f>'将来負担比率（分子）の構造'!J$41</f>
        <v>10442</v>
      </c>
      <c r="F66" s="181"/>
      <c r="G66" s="181"/>
      <c r="H66" s="181">
        <f>'将来負担比率（分子）の構造'!K$41</f>
        <v>10103</v>
      </c>
      <c r="I66" s="181"/>
      <c r="J66" s="181"/>
      <c r="K66" s="181">
        <f>'将来負担比率（分子）の構造'!L$41</f>
        <v>10173</v>
      </c>
      <c r="L66" s="181"/>
      <c r="M66" s="181"/>
      <c r="N66" s="181">
        <f>'将来負担比率（分子）の構造'!M$41</f>
        <v>10274</v>
      </c>
      <c r="O66" s="181"/>
      <c r="P66" s="181"/>
    </row>
    <row r="67" spans="1:16">
      <c r="A67" s="181" t="s">
        <v>74</v>
      </c>
      <c r="B67" s="181" t="e">
        <f>NA()</f>
        <v>#N/A</v>
      </c>
      <c r="C67" s="181">
        <f>IF(ISNUMBER('将来負担比率（分子）の構造'!I$53), IF('将来負担比率（分子）の構造'!I$53 &lt; 0, 0, '将来負担比率（分子）の構造'!I$53), NA())</f>
        <v>1367</v>
      </c>
      <c r="D67" s="181" t="e">
        <f>NA()</f>
        <v>#N/A</v>
      </c>
      <c r="E67" s="181" t="e">
        <f>NA()</f>
        <v>#N/A</v>
      </c>
      <c r="F67" s="181">
        <f>IF(ISNUMBER('将来負担比率（分子）の構造'!J$53), IF('将来負担比率（分子）の構造'!J$53 &lt; 0, 0, '将来負担比率（分子）の構造'!J$53), NA())</f>
        <v>1220</v>
      </c>
      <c r="G67" s="181" t="e">
        <f>NA()</f>
        <v>#N/A</v>
      </c>
      <c r="H67" s="181" t="e">
        <f>NA()</f>
        <v>#N/A</v>
      </c>
      <c r="I67" s="181">
        <f>IF(ISNUMBER('将来負担比率（分子）の構造'!K$53), IF('将来負担比率（分子）の構造'!K$53 &lt; 0, 0, '将来負担比率（分子）の構造'!K$53), NA())</f>
        <v>967</v>
      </c>
      <c r="J67" s="181" t="e">
        <f>NA()</f>
        <v>#N/A</v>
      </c>
      <c r="K67" s="181" t="e">
        <f>NA()</f>
        <v>#N/A</v>
      </c>
      <c r="L67" s="181">
        <f>IF(ISNUMBER('将来負担比率（分子）の構造'!L$53), IF('将来負担比率（分子）の構造'!L$53 &lt; 0, 0, '将来負担比率（分子）の構造'!L$53), NA())</f>
        <v>990</v>
      </c>
      <c r="M67" s="181" t="e">
        <f>NA()</f>
        <v>#N/A</v>
      </c>
      <c r="N67" s="181" t="e">
        <f>NA()</f>
        <v>#N/A</v>
      </c>
      <c r="O67" s="181">
        <f>IF(ISNUMBER('将来負担比率（分子）の構造'!M$53), IF('将来負担比率（分子）の構造'!M$53 &lt; 0, 0, '将来負担比率（分子）の構造'!M$53), NA())</f>
        <v>363</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1866</v>
      </c>
      <c r="C72" s="185">
        <f>基金残高に係る経年分析!G55</f>
        <v>1867</v>
      </c>
      <c r="D72" s="185">
        <f>基金残高に係る経年分析!H55</f>
        <v>1835</v>
      </c>
    </row>
    <row r="73" spans="1:16">
      <c r="A73" s="184" t="s">
        <v>77</v>
      </c>
      <c r="B73" s="185">
        <f>基金残高に係る経年分析!F56</f>
        <v>110</v>
      </c>
      <c r="C73" s="185">
        <f>基金残高に係る経年分析!G56</f>
        <v>110</v>
      </c>
      <c r="D73" s="185">
        <f>基金残高に係る経年分析!H56</f>
        <v>110</v>
      </c>
    </row>
    <row r="74" spans="1:16">
      <c r="A74" s="184" t="s">
        <v>78</v>
      </c>
      <c r="B74" s="185">
        <f>基金残高に係る経年分析!F57</f>
        <v>3117</v>
      </c>
      <c r="C74" s="185">
        <f>基金残高に係る経年分析!G57</f>
        <v>2997</v>
      </c>
      <c r="D74" s="185">
        <f>基金残高に係る経年分析!H57</f>
        <v>3003</v>
      </c>
    </row>
  </sheetData>
  <sheetProtection algorithmName="SHA-512" hashValue="46AFUbdSHSyjo1OqWSlFNl4S+cQvmiHaC/dMuL4NG8qOe/UfhK5rYVCTGWkmWLbjK3fVKNu9KxctrM7v5JBalg==" saltValue="XyeSy2ppCYE+aZs2eTKd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712282</v>
      </c>
      <c r="S5" s="675"/>
      <c r="T5" s="675"/>
      <c r="U5" s="675"/>
      <c r="V5" s="675"/>
      <c r="W5" s="675"/>
      <c r="X5" s="675"/>
      <c r="Y5" s="676"/>
      <c r="Z5" s="677">
        <v>8</v>
      </c>
      <c r="AA5" s="677"/>
      <c r="AB5" s="677"/>
      <c r="AC5" s="677"/>
      <c r="AD5" s="678">
        <v>712282</v>
      </c>
      <c r="AE5" s="678"/>
      <c r="AF5" s="678"/>
      <c r="AG5" s="678"/>
      <c r="AH5" s="678"/>
      <c r="AI5" s="678"/>
      <c r="AJ5" s="678"/>
      <c r="AK5" s="678"/>
      <c r="AL5" s="679">
        <v>15.6</v>
      </c>
      <c r="AM5" s="680"/>
      <c r="AN5" s="680"/>
      <c r="AO5" s="681"/>
      <c r="AP5" s="671" t="s">
        <v>225</v>
      </c>
      <c r="AQ5" s="672"/>
      <c r="AR5" s="672"/>
      <c r="AS5" s="672"/>
      <c r="AT5" s="672"/>
      <c r="AU5" s="672"/>
      <c r="AV5" s="672"/>
      <c r="AW5" s="672"/>
      <c r="AX5" s="672"/>
      <c r="AY5" s="672"/>
      <c r="AZ5" s="672"/>
      <c r="BA5" s="672"/>
      <c r="BB5" s="672"/>
      <c r="BC5" s="672"/>
      <c r="BD5" s="672"/>
      <c r="BE5" s="672"/>
      <c r="BF5" s="673"/>
      <c r="BG5" s="685">
        <v>712282</v>
      </c>
      <c r="BH5" s="686"/>
      <c r="BI5" s="686"/>
      <c r="BJ5" s="686"/>
      <c r="BK5" s="686"/>
      <c r="BL5" s="686"/>
      <c r="BM5" s="686"/>
      <c r="BN5" s="687"/>
      <c r="BO5" s="688">
        <v>100</v>
      </c>
      <c r="BP5" s="688"/>
      <c r="BQ5" s="688"/>
      <c r="BR5" s="688"/>
      <c r="BS5" s="689" t="s">
        <v>174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93114</v>
      </c>
      <c r="S6" s="686"/>
      <c r="T6" s="686"/>
      <c r="U6" s="686"/>
      <c r="V6" s="686"/>
      <c r="W6" s="686"/>
      <c r="X6" s="686"/>
      <c r="Y6" s="687"/>
      <c r="Z6" s="688">
        <v>1.1000000000000001</v>
      </c>
      <c r="AA6" s="688"/>
      <c r="AB6" s="688"/>
      <c r="AC6" s="688"/>
      <c r="AD6" s="689">
        <v>93114</v>
      </c>
      <c r="AE6" s="689"/>
      <c r="AF6" s="689"/>
      <c r="AG6" s="689"/>
      <c r="AH6" s="689"/>
      <c r="AI6" s="689"/>
      <c r="AJ6" s="689"/>
      <c r="AK6" s="689"/>
      <c r="AL6" s="690">
        <v>2</v>
      </c>
      <c r="AM6" s="691"/>
      <c r="AN6" s="691"/>
      <c r="AO6" s="692"/>
      <c r="AP6" s="682" t="s">
        <v>230</v>
      </c>
      <c r="AQ6" s="683"/>
      <c r="AR6" s="683"/>
      <c r="AS6" s="683"/>
      <c r="AT6" s="683"/>
      <c r="AU6" s="683"/>
      <c r="AV6" s="683"/>
      <c r="AW6" s="683"/>
      <c r="AX6" s="683"/>
      <c r="AY6" s="683"/>
      <c r="AZ6" s="683"/>
      <c r="BA6" s="683"/>
      <c r="BB6" s="683"/>
      <c r="BC6" s="683"/>
      <c r="BD6" s="683"/>
      <c r="BE6" s="683"/>
      <c r="BF6" s="684"/>
      <c r="BG6" s="685">
        <v>712282</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67739</v>
      </c>
      <c r="CS6" s="686"/>
      <c r="CT6" s="686"/>
      <c r="CU6" s="686"/>
      <c r="CV6" s="686"/>
      <c r="CW6" s="686"/>
      <c r="CX6" s="686"/>
      <c r="CY6" s="687"/>
      <c r="CZ6" s="679">
        <v>0.8</v>
      </c>
      <c r="DA6" s="680"/>
      <c r="DB6" s="680"/>
      <c r="DC6" s="699"/>
      <c r="DD6" s="694" t="s">
        <v>174</v>
      </c>
      <c r="DE6" s="686"/>
      <c r="DF6" s="686"/>
      <c r="DG6" s="686"/>
      <c r="DH6" s="686"/>
      <c r="DI6" s="686"/>
      <c r="DJ6" s="686"/>
      <c r="DK6" s="686"/>
      <c r="DL6" s="686"/>
      <c r="DM6" s="686"/>
      <c r="DN6" s="686"/>
      <c r="DO6" s="686"/>
      <c r="DP6" s="687"/>
      <c r="DQ6" s="694">
        <v>67739</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839</v>
      </c>
      <c r="S7" s="686"/>
      <c r="T7" s="686"/>
      <c r="U7" s="686"/>
      <c r="V7" s="686"/>
      <c r="W7" s="686"/>
      <c r="X7" s="686"/>
      <c r="Y7" s="687"/>
      <c r="Z7" s="688">
        <v>0</v>
      </c>
      <c r="AA7" s="688"/>
      <c r="AB7" s="688"/>
      <c r="AC7" s="688"/>
      <c r="AD7" s="689">
        <v>839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304179</v>
      </c>
      <c r="BH7" s="686"/>
      <c r="BI7" s="686"/>
      <c r="BJ7" s="686"/>
      <c r="BK7" s="686"/>
      <c r="BL7" s="686"/>
      <c r="BM7" s="686"/>
      <c r="BN7" s="687"/>
      <c r="BO7" s="688">
        <v>42.7</v>
      </c>
      <c r="BP7" s="688"/>
      <c r="BQ7" s="688"/>
      <c r="BR7" s="688"/>
      <c r="BS7" s="689" t="s">
        <v>231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1906360</v>
      </c>
      <c r="CS7" s="686"/>
      <c r="CT7" s="686"/>
      <c r="CU7" s="686"/>
      <c r="CV7" s="686"/>
      <c r="CW7" s="686"/>
      <c r="CX7" s="686"/>
      <c r="CY7" s="687"/>
      <c r="CZ7" s="688">
        <v>22.5</v>
      </c>
      <c r="DA7" s="688"/>
      <c r="DB7" s="688"/>
      <c r="DC7" s="688"/>
      <c r="DD7" s="694">
        <v>110563</v>
      </c>
      <c r="DE7" s="686"/>
      <c r="DF7" s="686"/>
      <c r="DG7" s="686"/>
      <c r="DH7" s="686"/>
      <c r="DI7" s="686"/>
      <c r="DJ7" s="686"/>
      <c r="DK7" s="686"/>
      <c r="DL7" s="686"/>
      <c r="DM7" s="686"/>
      <c r="DN7" s="686"/>
      <c r="DO7" s="686"/>
      <c r="DP7" s="687"/>
      <c r="DQ7" s="694">
        <v>915252</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3891</v>
      </c>
      <c r="S8" s="686"/>
      <c r="T8" s="686"/>
      <c r="U8" s="686"/>
      <c r="V8" s="686"/>
      <c r="W8" s="686"/>
      <c r="X8" s="686"/>
      <c r="Y8" s="687"/>
      <c r="Z8" s="688">
        <v>0</v>
      </c>
      <c r="AA8" s="688"/>
      <c r="AB8" s="688"/>
      <c r="AC8" s="688"/>
      <c r="AD8" s="689">
        <v>3891</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12872</v>
      </c>
      <c r="BH8" s="686"/>
      <c r="BI8" s="686"/>
      <c r="BJ8" s="686"/>
      <c r="BK8" s="686"/>
      <c r="BL8" s="686"/>
      <c r="BM8" s="686"/>
      <c r="BN8" s="687"/>
      <c r="BO8" s="688">
        <v>1.8</v>
      </c>
      <c r="BP8" s="688"/>
      <c r="BQ8" s="688"/>
      <c r="BR8" s="688"/>
      <c r="BS8" s="694" t="s">
        <v>174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1583891</v>
      </c>
      <c r="CS8" s="686"/>
      <c r="CT8" s="686"/>
      <c r="CU8" s="686"/>
      <c r="CV8" s="686"/>
      <c r="CW8" s="686"/>
      <c r="CX8" s="686"/>
      <c r="CY8" s="687"/>
      <c r="CZ8" s="688">
        <v>18.7</v>
      </c>
      <c r="DA8" s="688"/>
      <c r="DB8" s="688"/>
      <c r="DC8" s="688"/>
      <c r="DD8" s="694">
        <v>30931</v>
      </c>
      <c r="DE8" s="686"/>
      <c r="DF8" s="686"/>
      <c r="DG8" s="686"/>
      <c r="DH8" s="686"/>
      <c r="DI8" s="686"/>
      <c r="DJ8" s="686"/>
      <c r="DK8" s="686"/>
      <c r="DL8" s="686"/>
      <c r="DM8" s="686"/>
      <c r="DN8" s="686"/>
      <c r="DO8" s="686"/>
      <c r="DP8" s="687"/>
      <c r="DQ8" s="694">
        <v>1131338</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4192</v>
      </c>
      <c r="S9" s="686"/>
      <c r="T9" s="686"/>
      <c r="U9" s="686"/>
      <c r="V9" s="686"/>
      <c r="W9" s="686"/>
      <c r="X9" s="686"/>
      <c r="Y9" s="687"/>
      <c r="Z9" s="688">
        <v>0</v>
      </c>
      <c r="AA9" s="688"/>
      <c r="AB9" s="688"/>
      <c r="AC9" s="688"/>
      <c r="AD9" s="689">
        <v>4192</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263564</v>
      </c>
      <c r="BH9" s="686"/>
      <c r="BI9" s="686"/>
      <c r="BJ9" s="686"/>
      <c r="BK9" s="686"/>
      <c r="BL9" s="686"/>
      <c r="BM9" s="686"/>
      <c r="BN9" s="687"/>
      <c r="BO9" s="688">
        <v>37</v>
      </c>
      <c r="BP9" s="688"/>
      <c r="BQ9" s="688"/>
      <c r="BR9" s="688"/>
      <c r="BS9" s="694" t="s">
        <v>174</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738472</v>
      </c>
      <c r="CS9" s="686"/>
      <c r="CT9" s="686"/>
      <c r="CU9" s="686"/>
      <c r="CV9" s="686"/>
      <c r="CW9" s="686"/>
      <c r="CX9" s="686"/>
      <c r="CY9" s="687"/>
      <c r="CZ9" s="688">
        <v>8.6999999999999993</v>
      </c>
      <c r="DA9" s="688"/>
      <c r="DB9" s="688"/>
      <c r="DC9" s="688"/>
      <c r="DD9" s="694">
        <v>11578</v>
      </c>
      <c r="DE9" s="686"/>
      <c r="DF9" s="686"/>
      <c r="DG9" s="686"/>
      <c r="DH9" s="686"/>
      <c r="DI9" s="686"/>
      <c r="DJ9" s="686"/>
      <c r="DK9" s="686"/>
      <c r="DL9" s="686"/>
      <c r="DM9" s="686"/>
      <c r="DN9" s="686"/>
      <c r="DO9" s="686"/>
      <c r="DP9" s="687"/>
      <c r="DQ9" s="694">
        <v>568470</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137</v>
      </c>
      <c r="AA10" s="688"/>
      <c r="AB10" s="688"/>
      <c r="AC10" s="688"/>
      <c r="AD10" s="689" t="s">
        <v>231</v>
      </c>
      <c r="AE10" s="689"/>
      <c r="AF10" s="689"/>
      <c r="AG10" s="689"/>
      <c r="AH10" s="689"/>
      <c r="AI10" s="689"/>
      <c r="AJ10" s="689"/>
      <c r="AK10" s="689"/>
      <c r="AL10" s="690" t="s">
        <v>231</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15927</v>
      </c>
      <c r="BH10" s="686"/>
      <c r="BI10" s="686"/>
      <c r="BJ10" s="686"/>
      <c r="BK10" s="686"/>
      <c r="BL10" s="686"/>
      <c r="BM10" s="686"/>
      <c r="BN10" s="687"/>
      <c r="BO10" s="688">
        <v>2.2000000000000002</v>
      </c>
      <c r="BP10" s="688"/>
      <c r="BQ10" s="688"/>
      <c r="BR10" s="688"/>
      <c r="BS10" s="694" t="s">
        <v>137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174</v>
      </c>
      <c r="CS10" s="686"/>
      <c r="CT10" s="686"/>
      <c r="CU10" s="686"/>
      <c r="CV10" s="686"/>
      <c r="CW10" s="686"/>
      <c r="CX10" s="686"/>
      <c r="CY10" s="687"/>
      <c r="CZ10" s="688" t="s">
        <v>137</v>
      </c>
      <c r="DA10" s="688"/>
      <c r="DB10" s="688"/>
      <c r="DC10" s="688"/>
      <c r="DD10" s="694" t="s">
        <v>174</v>
      </c>
      <c r="DE10" s="686"/>
      <c r="DF10" s="686"/>
      <c r="DG10" s="686"/>
      <c r="DH10" s="686"/>
      <c r="DI10" s="686"/>
      <c r="DJ10" s="686"/>
      <c r="DK10" s="686"/>
      <c r="DL10" s="686"/>
      <c r="DM10" s="686"/>
      <c r="DN10" s="686"/>
      <c r="DO10" s="686"/>
      <c r="DP10" s="687"/>
      <c r="DQ10" s="694" t="s">
        <v>231</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188104</v>
      </c>
      <c r="S11" s="686"/>
      <c r="T11" s="686"/>
      <c r="U11" s="686"/>
      <c r="V11" s="686"/>
      <c r="W11" s="686"/>
      <c r="X11" s="686"/>
      <c r="Y11" s="687"/>
      <c r="Z11" s="690">
        <v>2.1</v>
      </c>
      <c r="AA11" s="691"/>
      <c r="AB11" s="691"/>
      <c r="AC11" s="703"/>
      <c r="AD11" s="694">
        <v>188104</v>
      </c>
      <c r="AE11" s="686"/>
      <c r="AF11" s="686"/>
      <c r="AG11" s="686"/>
      <c r="AH11" s="686"/>
      <c r="AI11" s="686"/>
      <c r="AJ11" s="686"/>
      <c r="AK11" s="687"/>
      <c r="AL11" s="690">
        <v>4.0999999999999996</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11816</v>
      </c>
      <c r="BH11" s="686"/>
      <c r="BI11" s="686"/>
      <c r="BJ11" s="686"/>
      <c r="BK11" s="686"/>
      <c r="BL11" s="686"/>
      <c r="BM11" s="686"/>
      <c r="BN11" s="687"/>
      <c r="BO11" s="688">
        <v>1.7</v>
      </c>
      <c r="BP11" s="688"/>
      <c r="BQ11" s="688"/>
      <c r="BR11" s="688"/>
      <c r="BS11" s="694" t="s">
        <v>174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499278</v>
      </c>
      <c r="CS11" s="686"/>
      <c r="CT11" s="686"/>
      <c r="CU11" s="686"/>
      <c r="CV11" s="686"/>
      <c r="CW11" s="686"/>
      <c r="CX11" s="686"/>
      <c r="CY11" s="687"/>
      <c r="CZ11" s="688">
        <v>5.9</v>
      </c>
      <c r="DA11" s="688"/>
      <c r="DB11" s="688"/>
      <c r="DC11" s="688"/>
      <c r="DD11" s="694">
        <v>310748</v>
      </c>
      <c r="DE11" s="686"/>
      <c r="DF11" s="686"/>
      <c r="DG11" s="686"/>
      <c r="DH11" s="686"/>
      <c r="DI11" s="686"/>
      <c r="DJ11" s="686"/>
      <c r="DK11" s="686"/>
      <c r="DL11" s="686"/>
      <c r="DM11" s="686"/>
      <c r="DN11" s="686"/>
      <c r="DO11" s="686"/>
      <c r="DP11" s="687"/>
      <c r="DQ11" s="694">
        <v>282197</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t="s">
        <v>137</v>
      </c>
      <c r="S12" s="686"/>
      <c r="T12" s="686"/>
      <c r="U12" s="686"/>
      <c r="V12" s="686"/>
      <c r="W12" s="686"/>
      <c r="X12" s="686"/>
      <c r="Y12" s="687"/>
      <c r="Z12" s="688" t="s">
        <v>231</v>
      </c>
      <c r="AA12" s="688"/>
      <c r="AB12" s="688"/>
      <c r="AC12" s="688"/>
      <c r="AD12" s="689" t="s">
        <v>231</v>
      </c>
      <c r="AE12" s="689"/>
      <c r="AF12" s="689"/>
      <c r="AG12" s="689"/>
      <c r="AH12" s="689"/>
      <c r="AI12" s="689"/>
      <c r="AJ12" s="689"/>
      <c r="AK12" s="689"/>
      <c r="AL12" s="690" t="s">
        <v>231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336497</v>
      </c>
      <c r="BH12" s="686"/>
      <c r="BI12" s="686"/>
      <c r="BJ12" s="686"/>
      <c r="BK12" s="686"/>
      <c r="BL12" s="686"/>
      <c r="BM12" s="686"/>
      <c r="BN12" s="687"/>
      <c r="BO12" s="688">
        <v>47.2</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255374</v>
      </c>
      <c r="CS12" s="686"/>
      <c r="CT12" s="686"/>
      <c r="CU12" s="686"/>
      <c r="CV12" s="686"/>
      <c r="CW12" s="686"/>
      <c r="CX12" s="686"/>
      <c r="CY12" s="687"/>
      <c r="CZ12" s="688">
        <v>3</v>
      </c>
      <c r="DA12" s="688"/>
      <c r="DB12" s="688"/>
      <c r="DC12" s="688"/>
      <c r="DD12" s="694">
        <v>6213</v>
      </c>
      <c r="DE12" s="686"/>
      <c r="DF12" s="686"/>
      <c r="DG12" s="686"/>
      <c r="DH12" s="686"/>
      <c r="DI12" s="686"/>
      <c r="DJ12" s="686"/>
      <c r="DK12" s="686"/>
      <c r="DL12" s="686"/>
      <c r="DM12" s="686"/>
      <c r="DN12" s="686"/>
      <c r="DO12" s="686"/>
      <c r="DP12" s="687"/>
      <c r="DQ12" s="694">
        <v>241205</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137</v>
      </c>
      <c r="AA13" s="688"/>
      <c r="AB13" s="688"/>
      <c r="AC13" s="688"/>
      <c r="AD13" s="689" t="s">
        <v>174</v>
      </c>
      <c r="AE13" s="689"/>
      <c r="AF13" s="689"/>
      <c r="AG13" s="689"/>
      <c r="AH13" s="689"/>
      <c r="AI13" s="689"/>
      <c r="AJ13" s="689"/>
      <c r="AK13" s="689"/>
      <c r="AL13" s="690" t="s">
        <v>137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336326</v>
      </c>
      <c r="BH13" s="686"/>
      <c r="BI13" s="686"/>
      <c r="BJ13" s="686"/>
      <c r="BK13" s="686"/>
      <c r="BL13" s="686"/>
      <c r="BM13" s="686"/>
      <c r="BN13" s="687"/>
      <c r="BO13" s="688">
        <v>47.2</v>
      </c>
      <c r="BP13" s="688"/>
      <c r="BQ13" s="688"/>
      <c r="BR13" s="688"/>
      <c r="BS13" s="694" t="s">
        <v>174</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622381</v>
      </c>
      <c r="CS13" s="686"/>
      <c r="CT13" s="686"/>
      <c r="CU13" s="686"/>
      <c r="CV13" s="686"/>
      <c r="CW13" s="686"/>
      <c r="CX13" s="686"/>
      <c r="CY13" s="687"/>
      <c r="CZ13" s="688">
        <v>7.4</v>
      </c>
      <c r="DA13" s="688"/>
      <c r="DB13" s="688"/>
      <c r="DC13" s="688"/>
      <c r="DD13" s="694">
        <v>540293</v>
      </c>
      <c r="DE13" s="686"/>
      <c r="DF13" s="686"/>
      <c r="DG13" s="686"/>
      <c r="DH13" s="686"/>
      <c r="DI13" s="686"/>
      <c r="DJ13" s="686"/>
      <c r="DK13" s="686"/>
      <c r="DL13" s="686"/>
      <c r="DM13" s="686"/>
      <c r="DN13" s="686"/>
      <c r="DO13" s="686"/>
      <c r="DP13" s="687"/>
      <c r="DQ13" s="694">
        <v>253799</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31114</v>
      </c>
      <c r="BH14" s="686"/>
      <c r="BI14" s="686"/>
      <c r="BJ14" s="686"/>
      <c r="BK14" s="686"/>
      <c r="BL14" s="686"/>
      <c r="BM14" s="686"/>
      <c r="BN14" s="687"/>
      <c r="BO14" s="688">
        <v>4.4000000000000004</v>
      </c>
      <c r="BP14" s="688"/>
      <c r="BQ14" s="688"/>
      <c r="BR14" s="688"/>
      <c r="BS14" s="694" t="s">
        <v>231</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1068303</v>
      </c>
      <c r="CS14" s="686"/>
      <c r="CT14" s="686"/>
      <c r="CU14" s="686"/>
      <c r="CV14" s="686"/>
      <c r="CW14" s="686"/>
      <c r="CX14" s="686"/>
      <c r="CY14" s="687"/>
      <c r="CZ14" s="688">
        <v>12.6</v>
      </c>
      <c r="DA14" s="688"/>
      <c r="DB14" s="688"/>
      <c r="DC14" s="688"/>
      <c r="DD14" s="694">
        <v>636744</v>
      </c>
      <c r="DE14" s="686"/>
      <c r="DF14" s="686"/>
      <c r="DG14" s="686"/>
      <c r="DH14" s="686"/>
      <c r="DI14" s="686"/>
      <c r="DJ14" s="686"/>
      <c r="DK14" s="686"/>
      <c r="DL14" s="686"/>
      <c r="DM14" s="686"/>
      <c r="DN14" s="686"/>
      <c r="DO14" s="686"/>
      <c r="DP14" s="687"/>
      <c r="DQ14" s="694">
        <v>344681</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39774</v>
      </c>
      <c r="BH15" s="686"/>
      <c r="BI15" s="686"/>
      <c r="BJ15" s="686"/>
      <c r="BK15" s="686"/>
      <c r="BL15" s="686"/>
      <c r="BM15" s="686"/>
      <c r="BN15" s="687"/>
      <c r="BO15" s="688">
        <v>5.6</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469896</v>
      </c>
      <c r="CS15" s="686"/>
      <c r="CT15" s="686"/>
      <c r="CU15" s="686"/>
      <c r="CV15" s="686"/>
      <c r="CW15" s="686"/>
      <c r="CX15" s="686"/>
      <c r="CY15" s="687"/>
      <c r="CZ15" s="688">
        <v>5.5</v>
      </c>
      <c r="DA15" s="688"/>
      <c r="DB15" s="688"/>
      <c r="DC15" s="688"/>
      <c r="DD15" s="694">
        <v>73348</v>
      </c>
      <c r="DE15" s="686"/>
      <c r="DF15" s="686"/>
      <c r="DG15" s="686"/>
      <c r="DH15" s="686"/>
      <c r="DI15" s="686"/>
      <c r="DJ15" s="686"/>
      <c r="DK15" s="686"/>
      <c r="DL15" s="686"/>
      <c r="DM15" s="686"/>
      <c r="DN15" s="686"/>
      <c r="DO15" s="686"/>
      <c r="DP15" s="687"/>
      <c r="DQ15" s="694">
        <v>392329</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5637</v>
      </c>
      <c r="S16" s="686"/>
      <c r="T16" s="686"/>
      <c r="U16" s="686"/>
      <c r="V16" s="686"/>
      <c r="W16" s="686"/>
      <c r="X16" s="686"/>
      <c r="Y16" s="687"/>
      <c r="Z16" s="688">
        <v>0.1</v>
      </c>
      <c r="AA16" s="688"/>
      <c r="AB16" s="688"/>
      <c r="AC16" s="688"/>
      <c r="AD16" s="689">
        <v>5637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v>718</v>
      </c>
      <c r="BH16" s="686"/>
      <c r="BI16" s="686"/>
      <c r="BJ16" s="686"/>
      <c r="BK16" s="686"/>
      <c r="BL16" s="686"/>
      <c r="BM16" s="686"/>
      <c r="BN16" s="687"/>
      <c r="BO16" s="688">
        <v>0.1</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7600</v>
      </c>
      <c r="CS16" s="686"/>
      <c r="CT16" s="686"/>
      <c r="CU16" s="686"/>
      <c r="CV16" s="686"/>
      <c r="CW16" s="686"/>
      <c r="CX16" s="686"/>
      <c r="CY16" s="687"/>
      <c r="CZ16" s="688">
        <v>0.1</v>
      </c>
      <c r="DA16" s="688"/>
      <c r="DB16" s="688"/>
      <c r="DC16" s="688"/>
      <c r="DD16" s="694" t="s">
        <v>174</v>
      </c>
      <c r="DE16" s="686"/>
      <c r="DF16" s="686"/>
      <c r="DG16" s="686"/>
      <c r="DH16" s="686"/>
      <c r="DI16" s="686"/>
      <c r="DJ16" s="686"/>
      <c r="DK16" s="686"/>
      <c r="DL16" s="686"/>
      <c r="DM16" s="686"/>
      <c r="DN16" s="686"/>
      <c r="DO16" s="686"/>
      <c r="DP16" s="687"/>
      <c r="DQ16" s="694">
        <v>632</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1884</v>
      </c>
      <c r="S17" s="686"/>
      <c r="T17" s="686"/>
      <c r="U17" s="686"/>
      <c r="V17" s="686"/>
      <c r="W17" s="686"/>
      <c r="X17" s="686"/>
      <c r="Y17" s="687"/>
      <c r="Z17" s="688">
        <v>0</v>
      </c>
      <c r="AA17" s="688"/>
      <c r="AB17" s="688"/>
      <c r="AC17" s="688"/>
      <c r="AD17" s="689">
        <v>1884</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1247813</v>
      </c>
      <c r="CS17" s="686"/>
      <c r="CT17" s="686"/>
      <c r="CU17" s="686"/>
      <c r="CV17" s="686"/>
      <c r="CW17" s="686"/>
      <c r="CX17" s="686"/>
      <c r="CY17" s="687"/>
      <c r="CZ17" s="688">
        <v>14.7</v>
      </c>
      <c r="DA17" s="688"/>
      <c r="DB17" s="688"/>
      <c r="DC17" s="688"/>
      <c r="DD17" s="694" t="s">
        <v>137</v>
      </c>
      <c r="DE17" s="686"/>
      <c r="DF17" s="686"/>
      <c r="DG17" s="686"/>
      <c r="DH17" s="686"/>
      <c r="DI17" s="686"/>
      <c r="DJ17" s="686"/>
      <c r="DK17" s="686"/>
      <c r="DL17" s="686"/>
      <c r="DM17" s="686"/>
      <c r="DN17" s="686"/>
      <c r="DO17" s="686"/>
      <c r="DP17" s="687"/>
      <c r="DQ17" s="694">
        <v>1240912</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5731</v>
      </c>
      <c r="S18" s="686"/>
      <c r="T18" s="686"/>
      <c r="U18" s="686"/>
      <c r="V18" s="686"/>
      <c r="W18" s="686"/>
      <c r="X18" s="686"/>
      <c r="Y18" s="687"/>
      <c r="Z18" s="688">
        <v>0.1</v>
      </c>
      <c r="AA18" s="688"/>
      <c r="AB18" s="688"/>
      <c r="AC18" s="688"/>
      <c r="AD18" s="689">
        <v>5731</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174</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231</v>
      </c>
      <c r="DA18" s="688"/>
      <c r="DB18" s="688"/>
      <c r="DC18" s="688"/>
      <c r="DD18" s="694" t="s">
        <v>137</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2349</v>
      </c>
      <c r="S19" s="686"/>
      <c r="T19" s="686"/>
      <c r="U19" s="686"/>
      <c r="V19" s="686"/>
      <c r="W19" s="686"/>
      <c r="X19" s="686"/>
      <c r="Y19" s="687"/>
      <c r="Z19" s="688">
        <v>0</v>
      </c>
      <c r="AA19" s="688"/>
      <c r="AB19" s="688"/>
      <c r="AC19" s="688"/>
      <c r="AD19" s="689">
        <v>2349</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137</v>
      </c>
      <c r="BH19" s="686"/>
      <c r="BI19" s="686"/>
      <c r="BJ19" s="686"/>
      <c r="BK19" s="686"/>
      <c r="BL19" s="686"/>
      <c r="BM19" s="686"/>
      <c r="BN19" s="687"/>
      <c r="BO19" s="688" t="s">
        <v>137</v>
      </c>
      <c r="BP19" s="688"/>
      <c r="BQ19" s="688"/>
      <c r="BR19" s="688"/>
      <c r="BS19" s="694" t="s">
        <v>137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137</v>
      </c>
      <c r="DA19" s="688"/>
      <c r="DB19" s="688"/>
      <c r="DC19" s="688"/>
      <c r="DD19" s="694" t="s">
        <v>174</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2693</v>
      </c>
      <c r="S20" s="686"/>
      <c r="T20" s="686"/>
      <c r="U20" s="686"/>
      <c r="V20" s="686"/>
      <c r="W20" s="686"/>
      <c r="X20" s="686"/>
      <c r="Y20" s="687"/>
      <c r="Z20" s="688">
        <v>0</v>
      </c>
      <c r="AA20" s="688"/>
      <c r="AB20" s="688"/>
      <c r="AC20" s="688"/>
      <c r="AD20" s="689">
        <v>2693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174</v>
      </c>
      <c r="BP20" s="688"/>
      <c r="BQ20" s="688"/>
      <c r="BR20" s="688"/>
      <c r="BS20" s="694" t="s">
        <v>231</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8467107</v>
      </c>
      <c r="CS20" s="686"/>
      <c r="CT20" s="686"/>
      <c r="CU20" s="686"/>
      <c r="CV20" s="686"/>
      <c r="CW20" s="686"/>
      <c r="CX20" s="686"/>
      <c r="CY20" s="687"/>
      <c r="CZ20" s="688">
        <v>100</v>
      </c>
      <c r="DA20" s="688"/>
      <c r="DB20" s="688"/>
      <c r="DC20" s="688"/>
      <c r="DD20" s="694">
        <v>1720418</v>
      </c>
      <c r="DE20" s="686"/>
      <c r="DF20" s="686"/>
      <c r="DG20" s="686"/>
      <c r="DH20" s="686"/>
      <c r="DI20" s="686"/>
      <c r="DJ20" s="686"/>
      <c r="DK20" s="686"/>
      <c r="DL20" s="686"/>
      <c r="DM20" s="686"/>
      <c r="DN20" s="686"/>
      <c r="DO20" s="686"/>
      <c r="DP20" s="687"/>
      <c r="DQ20" s="694">
        <v>5438554</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689</v>
      </c>
      <c r="S21" s="686"/>
      <c r="T21" s="686"/>
      <c r="U21" s="686"/>
      <c r="V21" s="686"/>
      <c r="W21" s="686"/>
      <c r="X21" s="686"/>
      <c r="Y21" s="687"/>
      <c r="Z21" s="688">
        <v>0</v>
      </c>
      <c r="AA21" s="688"/>
      <c r="AB21" s="688"/>
      <c r="AC21" s="688"/>
      <c r="AD21" s="689">
        <v>689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231</v>
      </c>
      <c r="BH21" s="686"/>
      <c r="BI21" s="686"/>
      <c r="BJ21" s="686"/>
      <c r="BK21" s="686"/>
      <c r="BL21" s="686"/>
      <c r="BM21" s="686"/>
      <c r="BN21" s="687"/>
      <c r="BO21" s="688" t="s">
        <v>137</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3843730</v>
      </c>
      <c r="S22" s="686"/>
      <c r="T22" s="686"/>
      <c r="U22" s="686"/>
      <c r="V22" s="686"/>
      <c r="W22" s="686"/>
      <c r="X22" s="686"/>
      <c r="Y22" s="687"/>
      <c r="Z22" s="688">
        <v>43.4</v>
      </c>
      <c r="AA22" s="688"/>
      <c r="AB22" s="688"/>
      <c r="AC22" s="688"/>
      <c r="AD22" s="689">
        <v>3535185</v>
      </c>
      <c r="AE22" s="689"/>
      <c r="AF22" s="689"/>
      <c r="AG22" s="689"/>
      <c r="AH22" s="689"/>
      <c r="AI22" s="689"/>
      <c r="AJ22" s="689"/>
      <c r="AK22" s="689"/>
      <c r="AL22" s="690">
        <v>77.3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231</v>
      </c>
      <c r="BP22" s="688"/>
      <c r="BQ22" s="688"/>
      <c r="BR22" s="688"/>
      <c r="BS22" s="694" t="s">
        <v>174</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3535185</v>
      </c>
      <c r="S23" s="686"/>
      <c r="T23" s="686"/>
      <c r="U23" s="686"/>
      <c r="V23" s="686"/>
      <c r="W23" s="686"/>
      <c r="X23" s="686"/>
      <c r="Y23" s="687"/>
      <c r="Z23" s="688">
        <v>39.9</v>
      </c>
      <c r="AA23" s="688"/>
      <c r="AB23" s="688"/>
      <c r="AC23" s="688"/>
      <c r="AD23" s="689">
        <v>3535185</v>
      </c>
      <c r="AE23" s="689"/>
      <c r="AF23" s="689"/>
      <c r="AG23" s="689"/>
      <c r="AH23" s="689"/>
      <c r="AI23" s="689"/>
      <c r="AJ23" s="689"/>
      <c r="AK23" s="689"/>
      <c r="AL23" s="690">
        <v>77.3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231</v>
      </c>
      <c r="BP23" s="688"/>
      <c r="BQ23" s="688"/>
      <c r="BR23" s="688"/>
      <c r="BS23" s="694" t="s">
        <v>231</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308545</v>
      </c>
      <c r="S24" s="686"/>
      <c r="T24" s="686"/>
      <c r="U24" s="686"/>
      <c r="V24" s="686"/>
      <c r="W24" s="686"/>
      <c r="X24" s="686"/>
      <c r="Y24" s="687"/>
      <c r="Z24" s="688">
        <v>3.5</v>
      </c>
      <c r="AA24" s="688"/>
      <c r="AB24" s="688"/>
      <c r="AC24" s="688"/>
      <c r="AD24" s="689" t="s">
        <v>137</v>
      </c>
      <c r="AE24" s="689"/>
      <c r="AF24" s="689"/>
      <c r="AG24" s="689"/>
      <c r="AH24" s="689"/>
      <c r="AI24" s="689"/>
      <c r="AJ24" s="689"/>
      <c r="AK24" s="689"/>
      <c r="AL24" s="690" t="s">
        <v>174</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231</v>
      </c>
      <c r="BP24" s="688"/>
      <c r="BQ24" s="688"/>
      <c r="BR24" s="688"/>
      <c r="BS24" s="694" t="s">
        <v>137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2843581</v>
      </c>
      <c r="CS24" s="675"/>
      <c r="CT24" s="675"/>
      <c r="CU24" s="675"/>
      <c r="CV24" s="675"/>
      <c r="CW24" s="675"/>
      <c r="CX24" s="675"/>
      <c r="CY24" s="676"/>
      <c r="CZ24" s="679">
        <v>33.6</v>
      </c>
      <c r="DA24" s="680"/>
      <c r="DB24" s="680"/>
      <c r="DC24" s="699"/>
      <c r="DD24" s="724">
        <v>2531555</v>
      </c>
      <c r="DE24" s="675"/>
      <c r="DF24" s="675"/>
      <c r="DG24" s="675"/>
      <c r="DH24" s="675"/>
      <c r="DI24" s="675"/>
      <c r="DJ24" s="675"/>
      <c r="DK24" s="676"/>
      <c r="DL24" s="724">
        <v>2393308</v>
      </c>
      <c r="DM24" s="675"/>
      <c r="DN24" s="675"/>
      <c r="DO24" s="675"/>
      <c r="DP24" s="675"/>
      <c r="DQ24" s="675"/>
      <c r="DR24" s="675"/>
      <c r="DS24" s="675"/>
      <c r="DT24" s="675"/>
      <c r="DU24" s="675"/>
      <c r="DV24" s="676"/>
      <c r="DW24" s="679">
        <v>50.9</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137</v>
      </c>
      <c r="AA25" s="688"/>
      <c r="AB25" s="688"/>
      <c r="AC25" s="688"/>
      <c r="AD25" s="689" t="s">
        <v>174</v>
      </c>
      <c r="AE25" s="689"/>
      <c r="AF25" s="689"/>
      <c r="AG25" s="689"/>
      <c r="AH25" s="689"/>
      <c r="AI25" s="689"/>
      <c r="AJ25" s="689"/>
      <c r="AK25" s="689"/>
      <c r="AL25" s="690" t="s">
        <v>231</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1165424</v>
      </c>
      <c r="CS25" s="721"/>
      <c r="CT25" s="721"/>
      <c r="CU25" s="721"/>
      <c r="CV25" s="721"/>
      <c r="CW25" s="721"/>
      <c r="CX25" s="721"/>
      <c r="CY25" s="722"/>
      <c r="CZ25" s="690">
        <v>13.8</v>
      </c>
      <c r="DA25" s="719"/>
      <c r="DB25" s="719"/>
      <c r="DC25" s="723"/>
      <c r="DD25" s="694">
        <v>1142922</v>
      </c>
      <c r="DE25" s="721"/>
      <c r="DF25" s="721"/>
      <c r="DG25" s="721"/>
      <c r="DH25" s="721"/>
      <c r="DI25" s="721"/>
      <c r="DJ25" s="721"/>
      <c r="DK25" s="722"/>
      <c r="DL25" s="694">
        <v>1004675</v>
      </c>
      <c r="DM25" s="721"/>
      <c r="DN25" s="721"/>
      <c r="DO25" s="721"/>
      <c r="DP25" s="721"/>
      <c r="DQ25" s="721"/>
      <c r="DR25" s="721"/>
      <c r="DS25" s="721"/>
      <c r="DT25" s="721"/>
      <c r="DU25" s="721"/>
      <c r="DV25" s="722"/>
      <c r="DW25" s="690">
        <v>21.4</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4859407</v>
      </c>
      <c r="S26" s="686"/>
      <c r="T26" s="686"/>
      <c r="U26" s="686"/>
      <c r="V26" s="686"/>
      <c r="W26" s="686"/>
      <c r="X26" s="686"/>
      <c r="Y26" s="687"/>
      <c r="Z26" s="688">
        <v>54.9</v>
      </c>
      <c r="AA26" s="688"/>
      <c r="AB26" s="688"/>
      <c r="AC26" s="688"/>
      <c r="AD26" s="689">
        <v>4550862</v>
      </c>
      <c r="AE26" s="689"/>
      <c r="AF26" s="689"/>
      <c r="AG26" s="689"/>
      <c r="AH26" s="689"/>
      <c r="AI26" s="689"/>
      <c r="AJ26" s="689"/>
      <c r="AK26" s="689"/>
      <c r="AL26" s="690">
        <v>99.5</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137</v>
      </c>
      <c r="BP26" s="688"/>
      <c r="BQ26" s="688"/>
      <c r="BR26" s="688"/>
      <c r="BS26" s="694" t="s">
        <v>174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692240</v>
      </c>
      <c r="CS26" s="686"/>
      <c r="CT26" s="686"/>
      <c r="CU26" s="686"/>
      <c r="CV26" s="686"/>
      <c r="CW26" s="686"/>
      <c r="CX26" s="686"/>
      <c r="CY26" s="687"/>
      <c r="CZ26" s="690">
        <v>8.1999999999999993</v>
      </c>
      <c r="DA26" s="719"/>
      <c r="DB26" s="719"/>
      <c r="DC26" s="723"/>
      <c r="DD26" s="694">
        <v>685513</v>
      </c>
      <c r="DE26" s="686"/>
      <c r="DF26" s="686"/>
      <c r="DG26" s="686"/>
      <c r="DH26" s="686"/>
      <c r="DI26" s="686"/>
      <c r="DJ26" s="686"/>
      <c r="DK26" s="687"/>
      <c r="DL26" s="694" t="s">
        <v>231</v>
      </c>
      <c r="DM26" s="686"/>
      <c r="DN26" s="686"/>
      <c r="DO26" s="686"/>
      <c r="DP26" s="686"/>
      <c r="DQ26" s="686"/>
      <c r="DR26" s="686"/>
      <c r="DS26" s="686"/>
      <c r="DT26" s="686"/>
      <c r="DU26" s="686"/>
      <c r="DV26" s="687"/>
      <c r="DW26" s="690" t="s">
        <v>137</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658</v>
      </c>
      <c r="S27" s="686"/>
      <c r="T27" s="686"/>
      <c r="U27" s="686"/>
      <c r="V27" s="686"/>
      <c r="W27" s="686"/>
      <c r="X27" s="686"/>
      <c r="Y27" s="687"/>
      <c r="Z27" s="688">
        <v>0</v>
      </c>
      <c r="AA27" s="688"/>
      <c r="AB27" s="688"/>
      <c r="AC27" s="688"/>
      <c r="AD27" s="689">
        <v>658</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712282</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430344</v>
      </c>
      <c r="CS27" s="721"/>
      <c r="CT27" s="721"/>
      <c r="CU27" s="721"/>
      <c r="CV27" s="721"/>
      <c r="CW27" s="721"/>
      <c r="CX27" s="721"/>
      <c r="CY27" s="722"/>
      <c r="CZ27" s="690">
        <v>5.0999999999999996</v>
      </c>
      <c r="DA27" s="719"/>
      <c r="DB27" s="719"/>
      <c r="DC27" s="723"/>
      <c r="DD27" s="694">
        <v>147721</v>
      </c>
      <c r="DE27" s="721"/>
      <c r="DF27" s="721"/>
      <c r="DG27" s="721"/>
      <c r="DH27" s="721"/>
      <c r="DI27" s="721"/>
      <c r="DJ27" s="721"/>
      <c r="DK27" s="722"/>
      <c r="DL27" s="694">
        <v>147721</v>
      </c>
      <c r="DM27" s="721"/>
      <c r="DN27" s="721"/>
      <c r="DO27" s="721"/>
      <c r="DP27" s="721"/>
      <c r="DQ27" s="721"/>
      <c r="DR27" s="721"/>
      <c r="DS27" s="721"/>
      <c r="DT27" s="721"/>
      <c r="DU27" s="721"/>
      <c r="DV27" s="722"/>
      <c r="DW27" s="690">
        <v>3.1</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3807</v>
      </c>
      <c r="S28" s="686"/>
      <c r="T28" s="686"/>
      <c r="U28" s="686"/>
      <c r="V28" s="686"/>
      <c r="W28" s="686"/>
      <c r="X28" s="686"/>
      <c r="Y28" s="687"/>
      <c r="Z28" s="688">
        <v>0</v>
      </c>
      <c r="AA28" s="688"/>
      <c r="AB28" s="688"/>
      <c r="AC28" s="688"/>
      <c r="AD28" s="689" t="s">
        <v>174</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1247813</v>
      </c>
      <c r="CS28" s="686"/>
      <c r="CT28" s="686"/>
      <c r="CU28" s="686"/>
      <c r="CV28" s="686"/>
      <c r="CW28" s="686"/>
      <c r="CX28" s="686"/>
      <c r="CY28" s="687"/>
      <c r="CZ28" s="690">
        <v>14.7</v>
      </c>
      <c r="DA28" s="719"/>
      <c r="DB28" s="719"/>
      <c r="DC28" s="723"/>
      <c r="DD28" s="694">
        <v>1240912</v>
      </c>
      <c r="DE28" s="686"/>
      <c r="DF28" s="686"/>
      <c r="DG28" s="686"/>
      <c r="DH28" s="686"/>
      <c r="DI28" s="686"/>
      <c r="DJ28" s="686"/>
      <c r="DK28" s="687"/>
      <c r="DL28" s="694">
        <v>1240912</v>
      </c>
      <c r="DM28" s="686"/>
      <c r="DN28" s="686"/>
      <c r="DO28" s="686"/>
      <c r="DP28" s="686"/>
      <c r="DQ28" s="686"/>
      <c r="DR28" s="686"/>
      <c r="DS28" s="686"/>
      <c r="DT28" s="686"/>
      <c r="DU28" s="686"/>
      <c r="DV28" s="687"/>
      <c r="DW28" s="690">
        <v>26.4</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19592</v>
      </c>
      <c r="S29" s="686"/>
      <c r="T29" s="686"/>
      <c r="U29" s="686"/>
      <c r="V29" s="686"/>
      <c r="W29" s="686"/>
      <c r="X29" s="686"/>
      <c r="Y29" s="687"/>
      <c r="Z29" s="688">
        <v>0.2</v>
      </c>
      <c r="AA29" s="688"/>
      <c r="AB29" s="688"/>
      <c r="AC29" s="688"/>
      <c r="AD29" s="689" t="s">
        <v>174</v>
      </c>
      <c r="AE29" s="689"/>
      <c r="AF29" s="689"/>
      <c r="AG29" s="689"/>
      <c r="AH29" s="689"/>
      <c r="AI29" s="689"/>
      <c r="AJ29" s="689"/>
      <c r="AK29" s="689"/>
      <c r="AL29" s="690" t="s">
        <v>231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1247813</v>
      </c>
      <c r="CS29" s="721"/>
      <c r="CT29" s="721"/>
      <c r="CU29" s="721"/>
      <c r="CV29" s="721"/>
      <c r="CW29" s="721"/>
      <c r="CX29" s="721"/>
      <c r="CY29" s="722"/>
      <c r="CZ29" s="690">
        <v>14.7</v>
      </c>
      <c r="DA29" s="719"/>
      <c r="DB29" s="719"/>
      <c r="DC29" s="723"/>
      <c r="DD29" s="694">
        <v>1240912</v>
      </c>
      <c r="DE29" s="721"/>
      <c r="DF29" s="721"/>
      <c r="DG29" s="721"/>
      <c r="DH29" s="721"/>
      <c r="DI29" s="721"/>
      <c r="DJ29" s="721"/>
      <c r="DK29" s="722"/>
      <c r="DL29" s="694">
        <v>1240912</v>
      </c>
      <c r="DM29" s="721"/>
      <c r="DN29" s="721"/>
      <c r="DO29" s="721"/>
      <c r="DP29" s="721"/>
      <c r="DQ29" s="721"/>
      <c r="DR29" s="721"/>
      <c r="DS29" s="721"/>
      <c r="DT29" s="721"/>
      <c r="DU29" s="721"/>
      <c r="DV29" s="722"/>
      <c r="DW29" s="690">
        <v>26.4</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4348</v>
      </c>
      <c r="S30" s="686"/>
      <c r="T30" s="686"/>
      <c r="U30" s="686"/>
      <c r="V30" s="686"/>
      <c r="W30" s="686"/>
      <c r="X30" s="686"/>
      <c r="Y30" s="687"/>
      <c r="Z30" s="688">
        <v>0</v>
      </c>
      <c r="AA30" s="688"/>
      <c r="AB30" s="688"/>
      <c r="AC30" s="688"/>
      <c r="AD30" s="689" t="s">
        <v>137</v>
      </c>
      <c r="AE30" s="689"/>
      <c r="AF30" s="689"/>
      <c r="AG30" s="689"/>
      <c r="AH30" s="689"/>
      <c r="AI30" s="689"/>
      <c r="AJ30" s="689"/>
      <c r="AK30" s="689"/>
      <c r="AL30" s="690" t="s">
        <v>174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1198805</v>
      </c>
      <c r="CS30" s="686"/>
      <c r="CT30" s="686"/>
      <c r="CU30" s="686"/>
      <c r="CV30" s="686"/>
      <c r="CW30" s="686"/>
      <c r="CX30" s="686"/>
      <c r="CY30" s="687"/>
      <c r="CZ30" s="690">
        <v>14.2</v>
      </c>
      <c r="DA30" s="719"/>
      <c r="DB30" s="719"/>
      <c r="DC30" s="723"/>
      <c r="DD30" s="694">
        <v>1191920</v>
      </c>
      <c r="DE30" s="686"/>
      <c r="DF30" s="686"/>
      <c r="DG30" s="686"/>
      <c r="DH30" s="686"/>
      <c r="DI30" s="686"/>
      <c r="DJ30" s="686"/>
      <c r="DK30" s="687"/>
      <c r="DL30" s="694">
        <v>1191920</v>
      </c>
      <c r="DM30" s="686"/>
      <c r="DN30" s="686"/>
      <c r="DO30" s="686"/>
      <c r="DP30" s="686"/>
      <c r="DQ30" s="686"/>
      <c r="DR30" s="686"/>
      <c r="DS30" s="686"/>
      <c r="DT30" s="686"/>
      <c r="DU30" s="686"/>
      <c r="DV30" s="687"/>
      <c r="DW30" s="690">
        <v>25.3</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1582402</v>
      </c>
      <c r="S31" s="686"/>
      <c r="T31" s="686"/>
      <c r="U31" s="686"/>
      <c r="V31" s="686"/>
      <c r="W31" s="686"/>
      <c r="X31" s="686"/>
      <c r="Y31" s="687"/>
      <c r="Z31" s="688">
        <v>17.899999999999999</v>
      </c>
      <c r="AA31" s="688"/>
      <c r="AB31" s="688"/>
      <c r="AC31" s="688"/>
      <c r="AD31" s="689" t="s">
        <v>231</v>
      </c>
      <c r="AE31" s="689"/>
      <c r="AF31" s="689"/>
      <c r="AG31" s="689"/>
      <c r="AH31" s="689"/>
      <c r="AI31" s="689"/>
      <c r="AJ31" s="689"/>
      <c r="AK31" s="689"/>
      <c r="AL31" s="690" t="s">
        <v>231</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99</v>
      </c>
      <c r="BH31" s="740"/>
      <c r="BI31" s="740"/>
      <c r="BJ31" s="740"/>
      <c r="BK31" s="740"/>
      <c r="BL31" s="740"/>
      <c r="BM31" s="680">
        <v>97.7</v>
      </c>
      <c r="BN31" s="740"/>
      <c r="BO31" s="740"/>
      <c r="BP31" s="740"/>
      <c r="BQ31" s="741"/>
      <c r="BR31" s="753">
        <v>98.9</v>
      </c>
      <c r="BS31" s="740"/>
      <c r="BT31" s="740"/>
      <c r="BU31" s="740"/>
      <c r="BV31" s="740"/>
      <c r="BW31" s="740"/>
      <c r="BX31" s="680">
        <v>97.5</v>
      </c>
      <c r="BY31" s="740"/>
      <c r="BZ31" s="740"/>
      <c r="CA31" s="740"/>
      <c r="CB31" s="741"/>
      <c r="CD31" s="731"/>
      <c r="CE31" s="732"/>
      <c r="CF31" s="700" t="s">
        <v>311</v>
      </c>
      <c r="CG31" s="701"/>
      <c r="CH31" s="701"/>
      <c r="CI31" s="701"/>
      <c r="CJ31" s="701"/>
      <c r="CK31" s="701"/>
      <c r="CL31" s="701"/>
      <c r="CM31" s="701"/>
      <c r="CN31" s="701"/>
      <c r="CO31" s="701"/>
      <c r="CP31" s="701"/>
      <c r="CQ31" s="702"/>
      <c r="CR31" s="685">
        <v>49008</v>
      </c>
      <c r="CS31" s="721"/>
      <c r="CT31" s="721"/>
      <c r="CU31" s="721"/>
      <c r="CV31" s="721"/>
      <c r="CW31" s="721"/>
      <c r="CX31" s="721"/>
      <c r="CY31" s="722"/>
      <c r="CZ31" s="690">
        <v>0.6</v>
      </c>
      <c r="DA31" s="719"/>
      <c r="DB31" s="719"/>
      <c r="DC31" s="723"/>
      <c r="DD31" s="694">
        <v>48992</v>
      </c>
      <c r="DE31" s="721"/>
      <c r="DF31" s="721"/>
      <c r="DG31" s="721"/>
      <c r="DH31" s="721"/>
      <c r="DI31" s="721"/>
      <c r="DJ31" s="721"/>
      <c r="DK31" s="722"/>
      <c r="DL31" s="694">
        <v>48992</v>
      </c>
      <c r="DM31" s="721"/>
      <c r="DN31" s="721"/>
      <c r="DO31" s="721"/>
      <c r="DP31" s="721"/>
      <c r="DQ31" s="721"/>
      <c r="DR31" s="721"/>
      <c r="DS31" s="721"/>
      <c r="DT31" s="721"/>
      <c r="DU31" s="721"/>
      <c r="DV31" s="722"/>
      <c r="DW31" s="690">
        <v>1</v>
      </c>
      <c r="DX31" s="719"/>
      <c r="DY31" s="719"/>
      <c r="DZ31" s="719"/>
      <c r="EA31" s="719"/>
      <c r="EB31" s="719"/>
      <c r="EC31" s="720"/>
    </row>
    <row r="32" spans="2:133" ht="11.25" customHeight="1">
      <c r="B32" s="735" t="s">
        <v>312</v>
      </c>
      <c r="C32" s="736"/>
      <c r="D32" s="736"/>
      <c r="E32" s="736"/>
      <c r="F32" s="736"/>
      <c r="G32" s="736"/>
      <c r="H32" s="736"/>
      <c r="I32" s="736"/>
      <c r="J32" s="736"/>
      <c r="K32" s="736"/>
      <c r="L32" s="736"/>
      <c r="M32" s="736"/>
      <c r="N32" s="736"/>
      <c r="O32" s="736"/>
      <c r="P32" s="736"/>
      <c r="Q32" s="737"/>
      <c r="R32" s="685" t="s">
        <v>174</v>
      </c>
      <c r="S32" s="686"/>
      <c r="T32" s="686"/>
      <c r="U32" s="686"/>
      <c r="V32" s="686"/>
      <c r="W32" s="686"/>
      <c r="X32" s="686"/>
      <c r="Y32" s="687"/>
      <c r="Z32" s="688" t="s">
        <v>137</v>
      </c>
      <c r="AA32" s="688"/>
      <c r="AB32" s="688"/>
      <c r="AC32" s="688"/>
      <c r="AD32" s="689" t="s">
        <v>231</v>
      </c>
      <c r="AE32" s="689"/>
      <c r="AF32" s="689"/>
      <c r="AG32" s="689"/>
      <c r="AH32" s="689"/>
      <c r="AI32" s="689"/>
      <c r="AJ32" s="689"/>
      <c r="AK32" s="689"/>
      <c r="AL32" s="690" t="s">
        <v>137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99.3</v>
      </c>
      <c r="BH32" s="721"/>
      <c r="BI32" s="721"/>
      <c r="BJ32" s="721"/>
      <c r="BK32" s="721"/>
      <c r="BL32" s="721"/>
      <c r="BM32" s="691">
        <v>98.5</v>
      </c>
      <c r="BN32" s="751"/>
      <c r="BO32" s="751"/>
      <c r="BP32" s="751"/>
      <c r="BQ32" s="752"/>
      <c r="BR32" s="754">
        <v>99.2</v>
      </c>
      <c r="BS32" s="721"/>
      <c r="BT32" s="721"/>
      <c r="BU32" s="721"/>
      <c r="BV32" s="721"/>
      <c r="BW32" s="721"/>
      <c r="BX32" s="691">
        <v>98.4</v>
      </c>
      <c r="BY32" s="751"/>
      <c r="BZ32" s="751"/>
      <c r="CA32" s="751"/>
      <c r="CB32" s="752"/>
      <c r="CD32" s="733"/>
      <c r="CE32" s="734"/>
      <c r="CF32" s="700" t="s">
        <v>315</v>
      </c>
      <c r="CG32" s="701"/>
      <c r="CH32" s="701"/>
      <c r="CI32" s="701"/>
      <c r="CJ32" s="701"/>
      <c r="CK32" s="701"/>
      <c r="CL32" s="701"/>
      <c r="CM32" s="701"/>
      <c r="CN32" s="701"/>
      <c r="CO32" s="701"/>
      <c r="CP32" s="701"/>
      <c r="CQ32" s="702"/>
      <c r="CR32" s="685" t="s">
        <v>174</v>
      </c>
      <c r="CS32" s="686"/>
      <c r="CT32" s="686"/>
      <c r="CU32" s="686"/>
      <c r="CV32" s="686"/>
      <c r="CW32" s="686"/>
      <c r="CX32" s="686"/>
      <c r="CY32" s="687"/>
      <c r="CZ32" s="690" t="s">
        <v>174</v>
      </c>
      <c r="DA32" s="719"/>
      <c r="DB32" s="719"/>
      <c r="DC32" s="723"/>
      <c r="DD32" s="694" t="s">
        <v>137</v>
      </c>
      <c r="DE32" s="686"/>
      <c r="DF32" s="686"/>
      <c r="DG32" s="686"/>
      <c r="DH32" s="686"/>
      <c r="DI32" s="686"/>
      <c r="DJ32" s="686"/>
      <c r="DK32" s="687"/>
      <c r="DL32" s="694" t="s">
        <v>137</v>
      </c>
      <c r="DM32" s="686"/>
      <c r="DN32" s="686"/>
      <c r="DO32" s="686"/>
      <c r="DP32" s="686"/>
      <c r="DQ32" s="686"/>
      <c r="DR32" s="686"/>
      <c r="DS32" s="686"/>
      <c r="DT32" s="686"/>
      <c r="DU32" s="686"/>
      <c r="DV32" s="687"/>
      <c r="DW32" s="690" t="s">
        <v>174</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264067</v>
      </c>
      <c r="S33" s="686"/>
      <c r="T33" s="686"/>
      <c r="U33" s="686"/>
      <c r="V33" s="686"/>
      <c r="W33" s="686"/>
      <c r="X33" s="686"/>
      <c r="Y33" s="687"/>
      <c r="Z33" s="688">
        <v>3</v>
      </c>
      <c r="AA33" s="688"/>
      <c r="AB33" s="688"/>
      <c r="AC33" s="688"/>
      <c r="AD33" s="689" t="s">
        <v>137</v>
      </c>
      <c r="AE33" s="689"/>
      <c r="AF33" s="689"/>
      <c r="AG33" s="689"/>
      <c r="AH33" s="689"/>
      <c r="AI33" s="689"/>
      <c r="AJ33" s="689"/>
      <c r="AK33" s="689"/>
      <c r="AL33" s="690" t="s">
        <v>231</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98.7</v>
      </c>
      <c r="BH33" s="756"/>
      <c r="BI33" s="756"/>
      <c r="BJ33" s="756"/>
      <c r="BK33" s="756"/>
      <c r="BL33" s="756"/>
      <c r="BM33" s="757">
        <v>96.9</v>
      </c>
      <c r="BN33" s="756"/>
      <c r="BO33" s="756"/>
      <c r="BP33" s="756"/>
      <c r="BQ33" s="758"/>
      <c r="BR33" s="755">
        <v>98.5</v>
      </c>
      <c r="BS33" s="756"/>
      <c r="BT33" s="756"/>
      <c r="BU33" s="756"/>
      <c r="BV33" s="756"/>
      <c r="BW33" s="756"/>
      <c r="BX33" s="757">
        <v>96.6</v>
      </c>
      <c r="BY33" s="756"/>
      <c r="BZ33" s="756"/>
      <c r="CA33" s="756"/>
      <c r="CB33" s="758"/>
      <c r="CD33" s="700" t="s">
        <v>318</v>
      </c>
      <c r="CE33" s="701"/>
      <c r="CF33" s="701"/>
      <c r="CG33" s="701"/>
      <c r="CH33" s="701"/>
      <c r="CI33" s="701"/>
      <c r="CJ33" s="701"/>
      <c r="CK33" s="701"/>
      <c r="CL33" s="701"/>
      <c r="CM33" s="701"/>
      <c r="CN33" s="701"/>
      <c r="CO33" s="701"/>
      <c r="CP33" s="701"/>
      <c r="CQ33" s="702"/>
      <c r="CR33" s="685">
        <v>3895508</v>
      </c>
      <c r="CS33" s="721"/>
      <c r="CT33" s="721"/>
      <c r="CU33" s="721"/>
      <c r="CV33" s="721"/>
      <c r="CW33" s="721"/>
      <c r="CX33" s="721"/>
      <c r="CY33" s="722"/>
      <c r="CZ33" s="690">
        <v>46</v>
      </c>
      <c r="DA33" s="719"/>
      <c r="DB33" s="719"/>
      <c r="DC33" s="723"/>
      <c r="DD33" s="694">
        <v>2425869</v>
      </c>
      <c r="DE33" s="721"/>
      <c r="DF33" s="721"/>
      <c r="DG33" s="721"/>
      <c r="DH33" s="721"/>
      <c r="DI33" s="721"/>
      <c r="DJ33" s="721"/>
      <c r="DK33" s="722"/>
      <c r="DL33" s="694">
        <v>1644475</v>
      </c>
      <c r="DM33" s="721"/>
      <c r="DN33" s="721"/>
      <c r="DO33" s="721"/>
      <c r="DP33" s="721"/>
      <c r="DQ33" s="721"/>
      <c r="DR33" s="721"/>
      <c r="DS33" s="721"/>
      <c r="DT33" s="721"/>
      <c r="DU33" s="721"/>
      <c r="DV33" s="722"/>
      <c r="DW33" s="690">
        <v>35</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21527</v>
      </c>
      <c r="S34" s="686"/>
      <c r="T34" s="686"/>
      <c r="U34" s="686"/>
      <c r="V34" s="686"/>
      <c r="W34" s="686"/>
      <c r="X34" s="686"/>
      <c r="Y34" s="687"/>
      <c r="Z34" s="688">
        <v>0.2</v>
      </c>
      <c r="AA34" s="688"/>
      <c r="AB34" s="688"/>
      <c r="AC34" s="688"/>
      <c r="AD34" s="689">
        <v>13997</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667800</v>
      </c>
      <c r="CS34" s="686"/>
      <c r="CT34" s="686"/>
      <c r="CU34" s="686"/>
      <c r="CV34" s="686"/>
      <c r="CW34" s="686"/>
      <c r="CX34" s="686"/>
      <c r="CY34" s="687"/>
      <c r="CZ34" s="690">
        <v>7.9</v>
      </c>
      <c r="DA34" s="719"/>
      <c r="DB34" s="719"/>
      <c r="DC34" s="723"/>
      <c r="DD34" s="694">
        <v>540898</v>
      </c>
      <c r="DE34" s="686"/>
      <c r="DF34" s="686"/>
      <c r="DG34" s="686"/>
      <c r="DH34" s="686"/>
      <c r="DI34" s="686"/>
      <c r="DJ34" s="686"/>
      <c r="DK34" s="687"/>
      <c r="DL34" s="694">
        <v>391004</v>
      </c>
      <c r="DM34" s="686"/>
      <c r="DN34" s="686"/>
      <c r="DO34" s="686"/>
      <c r="DP34" s="686"/>
      <c r="DQ34" s="686"/>
      <c r="DR34" s="686"/>
      <c r="DS34" s="686"/>
      <c r="DT34" s="686"/>
      <c r="DU34" s="686"/>
      <c r="DV34" s="687"/>
      <c r="DW34" s="690">
        <v>8.3000000000000007</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74189</v>
      </c>
      <c r="S35" s="686"/>
      <c r="T35" s="686"/>
      <c r="U35" s="686"/>
      <c r="V35" s="686"/>
      <c r="W35" s="686"/>
      <c r="X35" s="686"/>
      <c r="Y35" s="687"/>
      <c r="Z35" s="688">
        <v>0.8</v>
      </c>
      <c r="AA35" s="688"/>
      <c r="AB35" s="688"/>
      <c r="AC35" s="688"/>
      <c r="AD35" s="689" t="s">
        <v>231</v>
      </c>
      <c r="AE35" s="689"/>
      <c r="AF35" s="689"/>
      <c r="AG35" s="689"/>
      <c r="AH35" s="689"/>
      <c r="AI35" s="689"/>
      <c r="AJ35" s="689"/>
      <c r="AK35" s="689"/>
      <c r="AL35" s="690" t="s">
        <v>137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105008</v>
      </c>
      <c r="CS35" s="721"/>
      <c r="CT35" s="721"/>
      <c r="CU35" s="721"/>
      <c r="CV35" s="721"/>
      <c r="CW35" s="721"/>
      <c r="CX35" s="721"/>
      <c r="CY35" s="722"/>
      <c r="CZ35" s="690">
        <v>1.2</v>
      </c>
      <c r="DA35" s="719"/>
      <c r="DB35" s="719"/>
      <c r="DC35" s="723"/>
      <c r="DD35" s="694">
        <v>101180</v>
      </c>
      <c r="DE35" s="721"/>
      <c r="DF35" s="721"/>
      <c r="DG35" s="721"/>
      <c r="DH35" s="721"/>
      <c r="DI35" s="721"/>
      <c r="DJ35" s="721"/>
      <c r="DK35" s="722"/>
      <c r="DL35" s="694">
        <v>85207</v>
      </c>
      <c r="DM35" s="721"/>
      <c r="DN35" s="721"/>
      <c r="DO35" s="721"/>
      <c r="DP35" s="721"/>
      <c r="DQ35" s="721"/>
      <c r="DR35" s="721"/>
      <c r="DS35" s="721"/>
      <c r="DT35" s="721"/>
      <c r="DU35" s="721"/>
      <c r="DV35" s="722"/>
      <c r="DW35" s="690">
        <v>1.8</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299514</v>
      </c>
      <c r="S36" s="686"/>
      <c r="T36" s="686"/>
      <c r="U36" s="686"/>
      <c r="V36" s="686"/>
      <c r="W36" s="686"/>
      <c r="X36" s="686"/>
      <c r="Y36" s="687"/>
      <c r="Z36" s="688">
        <v>3.4</v>
      </c>
      <c r="AA36" s="688"/>
      <c r="AB36" s="688"/>
      <c r="AC36" s="688"/>
      <c r="AD36" s="689" t="s">
        <v>137</v>
      </c>
      <c r="AE36" s="689"/>
      <c r="AF36" s="689"/>
      <c r="AG36" s="689"/>
      <c r="AH36" s="689"/>
      <c r="AI36" s="689"/>
      <c r="AJ36" s="689"/>
      <c r="AK36" s="689"/>
      <c r="AL36" s="690" t="s">
        <v>174</v>
      </c>
      <c r="AM36" s="691"/>
      <c r="AN36" s="691"/>
      <c r="AO36" s="692"/>
      <c r="AP36" s="235"/>
      <c r="AQ36" s="759" t="s">
        <v>326</v>
      </c>
      <c r="AR36" s="760"/>
      <c r="AS36" s="760"/>
      <c r="AT36" s="760"/>
      <c r="AU36" s="760"/>
      <c r="AV36" s="760"/>
      <c r="AW36" s="760"/>
      <c r="AX36" s="760"/>
      <c r="AY36" s="761"/>
      <c r="AZ36" s="674">
        <v>995966</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7217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2189050</v>
      </c>
      <c r="CS36" s="686"/>
      <c r="CT36" s="686"/>
      <c r="CU36" s="686"/>
      <c r="CV36" s="686"/>
      <c r="CW36" s="686"/>
      <c r="CX36" s="686"/>
      <c r="CY36" s="687"/>
      <c r="CZ36" s="690">
        <v>25.9</v>
      </c>
      <c r="DA36" s="719"/>
      <c r="DB36" s="719"/>
      <c r="DC36" s="723"/>
      <c r="DD36" s="694">
        <v>1021143</v>
      </c>
      <c r="DE36" s="686"/>
      <c r="DF36" s="686"/>
      <c r="DG36" s="686"/>
      <c r="DH36" s="686"/>
      <c r="DI36" s="686"/>
      <c r="DJ36" s="686"/>
      <c r="DK36" s="687"/>
      <c r="DL36" s="694">
        <v>680012</v>
      </c>
      <c r="DM36" s="686"/>
      <c r="DN36" s="686"/>
      <c r="DO36" s="686"/>
      <c r="DP36" s="686"/>
      <c r="DQ36" s="686"/>
      <c r="DR36" s="686"/>
      <c r="DS36" s="686"/>
      <c r="DT36" s="686"/>
      <c r="DU36" s="686"/>
      <c r="DV36" s="687"/>
      <c r="DW36" s="690">
        <v>14.5</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367263</v>
      </c>
      <c r="S37" s="686"/>
      <c r="T37" s="686"/>
      <c r="U37" s="686"/>
      <c r="V37" s="686"/>
      <c r="W37" s="686"/>
      <c r="X37" s="686"/>
      <c r="Y37" s="687"/>
      <c r="Z37" s="688">
        <v>4.0999999999999996</v>
      </c>
      <c r="AA37" s="688"/>
      <c r="AB37" s="688"/>
      <c r="AC37" s="688"/>
      <c r="AD37" s="689" t="s">
        <v>174</v>
      </c>
      <c r="AE37" s="689"/>
      <c r="AF37" s="689"/>
      <c r="AG37" s="689"/>
      <c r="AH37" s="689"/>
      <c r="AI37" s="689"/>
      <c r="AJ37" s="689"/>
      <c r="AK37" s="689"/>
      <c r="AL37" s="690" t="s">
        <v>137</v>
      </c>
      <c r="AM37" s="691"/>
      <c r="AN37" s="691"/>
      <c r="AO37" s="692"/>
      <c r="AQ37" s="763" t="s">
        <v>330</v>
      </c>
      <c r="AR37" s="764"/>
      <c r="AS37" s="764"/>
      <c r="AT37" s="764"/>
      <c r="AU37" s="764"/>
      <c r="AV37" s="764"/>
      <c r="AW37" s="764"/>
      <c r="AX37" s="764"/>
      <c r="AY37" s="765"/>
      <c r="AZ37" s="685">
        <v>311500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-56022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592508</v>
      </c>
      <c r="CS37" s="721"/>
      <c r="CT37" s="721"/>
      <c r="CU37" s="721"/>
      <c r="CV37" s="721"/>
      <c r="CW37" s="721"/>
      <c r="CX37" s="721"/>
      <c r="CY37" s="722"/>
      <c r="CZ37" s="690">
        <v>7</v>
      </c>
      <c r="DA37" s="719"/>
      <c r="DB37" s="719"/>
      <c r="DC37" s="723"/>
      <c r="DD37" s="694">
        <v>363508</v>
      </c>
      <c r="DE37" s="721"/>
      <c r="DF37" s="721"/>
      <c r="DG37" s="721"/>
      <c r="DH37" s="721"/>
      <c r="DI37" s="721"/>
      <c r="DJ37" s="721"/>
      <c r="DK37" s="722"/>
      <c r="DL37" s="694">
        <v>359125</v>
      </c>
      <c r="DM37" s="721"/>
      <c r="DN37" s="721"/>
      <c r="DO37" s="721"/>
      <c r="DP37" s="721"/>
      <c r="DQ37" s="721"/>
      <c r="DR37" s="721"/>
      <c r="DS37" s="721"/>
      <c r="DT37" s="721"/>
      <c r="DU37" s="721"/>
      <c r="DV37" s="722"/>
      <c r="DW37" s="690">
        <v>7.6</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60711</v>
      </c>
      <c r="S38" s="686"/>
      <c r="T38" s="686"/>
      <c r="U38" s="686"/>
      <c r="V38" s="686"/>
      <c r="W38" s="686"/>
      <c r="X38" s="686"/>
      <c r="Y38" s="687"/>
      <c r="Z38" s="688">
        <v>0.7</v>
      </c>
      <c r="AA38" s="688"/>
      <c r="AB38" s="688"/>
      <c r="AC38" s="688"/>
      <c r="AD38" s="689">
        <v>10216</v>
      </c>
      <c r="AE38" s="689"/>
      <c r="AF38" s="689"/>
      <c r="AG38" s="689"/>
      <c r="AH38" s="689"/>
      <c r="AI38" s="689"/>
      <c r="AJ38" s="689"/>
      <c r="AK38" s="689"/>
      <c r="AL38" s="690">
        <v>0.2</v>
      </c>
      <c r="AM38" s="691"/>
      <c r="AN38" s="691"/>
      <c r="AO38" s="692"/>
      <c r="AQ38" s="763" t="s">
        <v>334</v>
      </c>
      <c r="AR38" s="764"/>
      <c r="AS38" s="764"/>
      <c r="AT38" s="764"/>
      <c r="AU38" s="764"/>
      <c r="AV38" s="764"/>
      <c r="AW38" s="764"/>
      <c r="AX38" s="764"/>
      <c r="AY38" s="765"/>
      <c r="AZ38" s="685" t="s">
        <v>231</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1451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684466</v>
      </c>
      <c r="CS38" s="686"/>
      <c r="CT38" s="686"/>
      <c r="CU38" s="686"/>
      <c r="CV38" s="686"/>
      <c r="CW38" s="686"/>
      <c r="CX38" s="686"/>
      <c r="CY38" s="687"/>
      <c r="CZ38" s="690">
        <v>8.1</v>
      </c>
      <c r="DA38" s="719"/>
      <c r="DB38" s="719"/>
      <c r="DC38" s="723"/>
      <c r="DD38" s="694">
        <v>592648</v>
      </c>
      <c r="DE38" s="686"/>
      <c r="DF38" s="686"/>
      <c r="DG38" s="686"/>
      <c r="DH38" s="686"/>
      <c r="DI38" s="686"/>
      <c r="DJ38" s="686"/>
      <c r="DK38" s="687"/>
      <c r="DL38" s="694">
        <v>488252</v>
      </c>
      <c r="DM38" s="686"/>
      <c r="DN38" s="686"/>
      <c r="DO38" s="686"/>
      <c r="DP38" s="686"/>
      <c r="DQ38" s="686"/>
      <c r="DR38" s="686"/>
      <c r="DS38" s="686"/>
      <c r="DT38" s="686"/>
      <c r="DU38" s="686"/>
      <c r="DV38" s="687"/>
      <c r="DW38" s="690">
        <v>10.4</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1299400</v>
      </c>
      <c r="S39" s="686"/>
      <c r="T39" s="686"/>
      <c r="U39" s="686"/>
      <c r="V39" s="686"/>
      <c r="W39" s="686"/>
      <c r="X39" s="686"/>
      <c r="Y39" s="687"/>
      <c r="Z39" s="688">
        <v>14.7</v>
      </c>
      <c r="AA39" s="688"/>
      <c r="AB39" s="688"/>
      <c r="AC39" s="688"/>
      <c r="AD39" s="689" t="s">
        <v>137</v>
      </c>
      <c r="AE39" s="689"/>
      <c r="AF39" s="689"/>
      <c r="AG39" s="689"/>
      <c r="AH39" s="689"/>
      <c r="AI39" s="689"/>
      <c r="AJ39" s="689"/>
      <c r="AK39" s="689"/>
      <c r="AL39" s="690" t="s">
        <v>137</v>
      </c>
      <c r="AM39" s="691"/>
      <c r="AN39" s="691"/>
      <c r="AO39" s="692"/>
      <c r="AQ39" s="763" t="s">
        <v>338</v>
      </c>
      <c r="AR39" s="764"/>
      <c r="AS39" s="764"/>
      <c r="AT39" s="764"/>
      <c r="AU39" s="764"/>
      <c r="AV39" s="764"/>
      <c r="AW39" s="764"/>
      <c r="AX39" s="764"/>
      <c r="AY39" s="765"/>
      <c r="AZ39" s="685" t="s">
        <v>137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2158</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249184</v>
      </c>
      <c r="CS39" s="721"/>
      <c r="CT39" s="721"/>
      <c r="CU39" s="721"/>
      <c r="CV39" s="721"/>
      <c r="CW39" s="721"/>
      <c r="CX39" s="721"/>
      <c r="CY39" s="722"/>
      <c r="CZ39" s="690">
        <v>2.9</v>
      </c>
      <c r="DA39" s="719"/>
      <c r="DB39" s="719"/>
      <c r="DC39" s="723"/>
      <c r="DD39" s="694">
        <v>170000</v>
      </c>
      <c r="DE39" s="721"/>
      <c r="DF39" s="721"/>
      <c r="DG39" s="721"/>
      <c r="DH39" s="721"/>
      <c r="DI39" s="721"/>
      <c r="DJ39" s="721"/>
      <c r="DK39" s="722"/>
      <c r="DL39" s="694" t="s">
        <v>231</v>
      </c>
      <c r="DM39" s="721"/>
      <c r="DN39" s="721"/>
      <c r="DO39" s="721"/>
      <c r="DP39" s="721"/>
      <c r="DQ39" s="721"/>
      <c r="DR39" s="721"/>
      <c r="DS39" s="721"/>
      <c r="DT39" s="721"/>
      <c r="DU39" s="721"/>
      <c r="DV39" s="722"/>
      <c r="DW39" s="690" t="s">
        <v>137</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137</v>
      </c>
      <c r="AA40" s="688"/>
      <c r="AB40" s="688"/>
      <c r="AC40" s="688"/>
      <c r="AD40" s="689" t="s">
        <v>231</v>
      </c>
      <c r="AE40" s="689"/>
      <c r="AF40" s="689"/>
      <c r="AG40" s="689"/>
      <c r="AH40" s="689"/>
      <c r="AI40" s="689"/>
      <c r="AJ40" s="689"/>
      <c r="AK40" s="689"/>
      <c r="AL40" s="690" t="s">
        <v>231</v>
      </c>
      <c r="AM40" s="691"/>
      <c r="AN40" s="691"/>
      <c r="AO40" s="692"/>
      <c r="AQ40" s="763" t="s">
        <v>342</v>
      </c>
      <c r="AR40" s="764"/>
      <c r="AS40" s="764"/>
      <c r="AT40" s="764"/>
      <c r="AU40" s="764"/>
      <c r="AV40" s="764"/>
      <c r="AW40" s="764"/>
      <c r="AX40" s="764"/>
      <c r="AY40" s="765"/>
      <c r="AZ40" s="685" t="s">
        <v>231</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69</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137</v>
      </c>
      <c r="CS40" s="686"/>
      <c r="CT40" s="686"/>
      <c r="CU40" s="686"/>
      <c r="CV40" s="686"/>
      <c r="CW40" s="686"/>
      <c r="CX40" s="686"/>
      <c r="CY40" s="687"/>
      <c r="CZ40" s="690" t="s">
        <v>174</v>
      </c>
      <c r="DA40" s="719"/>
      <c r="DB40" s="719"/>
      <c r="DC40" s="723"/>
      <c r="DD40" s="694" t="s">
        <v>231</v>
      </c>
      <c r="DE40" s="686"/>
      <c r="DF40" s="686"/>
      <c r="DG40" s="686"/>
      <c r="DH40" s="686"/>
      <c r="DI40" s="686"/>
      <c r="DJ40" s="686"/>
      <c r="DK40" s="687"/>
      <c r="DL40" s="694" t="s">
        <v>137</v>
      </c>
      <c r="DM40" s="686"/>
      <c r="DN40" s="686"/>
      <c r="DO40" s="686"/>
      <c r="DP40" s="686"/>
      <c r="DQ40" s="686"/>
      <c r="DR40" s="686"/>
      <c r="DS40" s="686"/>
      <c r="DT40" s="686"/>
      <c r="DU40" s="686"/>
      <c r="DV40" s="687"/>
      <c r="DW40" s="690" t="s">
        <v>174</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231</v>
      </c>
      <c r="AA41" s="688"/>
      <c r="AB41" s="688"/>
      <c r="AC41" s="688"/>
      <c r="AD41" s="689" t="s">
        <v>137</v>
      </c>
      <c r="AE41" s="689"/>
      <c r="AF41" s="689"/>
      <c r="AG41" s="689"/>
      <c r="AH41" s="689"/>
      <c r="AI41" s="689"/>
      <c r="AJ41" s="689"/>
      <c r="AK41" s="689"/>
      <c r="AL41" s="690" t="s">
        <v>174</v>
      </c>
      <c r="AM41" s="691"/>
      <c r="AN41" s="691"/>
      <c r="AO41" s="692"/>
      <c r="AQ41" s="763" t="s">
        <v>347</v>
      </c>
      <c r="AR41" s="764"/>
      <c r="AS41" s="764"/>
      <c r="AT41" s="764"/>
      <c r="AU41" s="764"/>
      <c r="AV41" s="764"/>
      <c r="AW41" s="764"/>
      <c r="AX41" s="764"/>
      <c r="AY41" s="765"/>
      <c r="AZ41" s="685">
        <v>139243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127600</v>
      </c>
      <c r="S42" s="686"/>
      <c r="T42" s="686"/>
      <c r="U42" s="686"/>
      <c r="V42" s="686"/>
      <c r="W42" s="686"/>
      <c r="X42" s="686"/>
      <c r="Y42" s="687"/>
      <c r="Z42" s="688">
        <v>1.4</v>
      </c>
      <c r="AA42" s="688"/>
      <c r="AB42" s="688"/>
      <c r="AC42" s="688"/>
      <c r="AD42" s="689" t="s">
        <v>231</v>
      </c>
      <c r="AE42" s="689"/>
      <c r="AF42" s="689"/>
      <c r="AG42" s="689"/>
      <c r="AH42" s="689"/>
      <c r="AI42" s="689"/>
      <c r="AJ42" s="689"/>
      <c r="AK42" s="689"/>
      <c r="AL42" s="690" t="s">
        <v>231</v>
      </c>
      <c r="AM42" s="691"/>
      <c r="AN42" s="691"/>
      <c r="AO42" s="692"/>
      <c r="AQ42" s="784" t="s">
        <v>351</v>
      </c>
      <c r="AR42" s="785"/>
      <c r="AS42" s="785"/>
      <c r="AT42" s="785"/>
      <c r="AU42" s="785"/>
      <c r="AV42" s="785"/>
      <c r="AW42" s="785"/>
      <c r="AX42" s="785"/>
      <c r="AY42" s="786"/>
      <c r="AZ42" s="776">
        <v>545223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426</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1728018</v>
      </c>
      <c r="CS42" s="686"/>
      <c r="CT42" s="686"/>
      <c r="CU42" s="686"/>
      <c r="CV42" s="686"/>
      <c r="CW42" s="686"/>
      <c r="CX42" s="686"/>
      <c r="CY42" s="687"/>
      <c r="CZ42" s="690">
        <v>20.399999999999999</v>
      </c>
      <c r="DA42" s="691"/>
      <c r="DB42" s="691"/>
      <c r="DC42" s="703"/>
      <c r="DD42" s="694">
        <v>481130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354</v>
      </c>
      <c r="C43" s="727"/>
      <c r="D43" s="727"/>
      <c r="E43" s="727"/>
      <c r="F43" s="727"/>
      <c r="G43" s="727"/>
      <c r="H43" s="727"/>
      <c r="I43" s="727"/>
      <c r="J43" s="727"/>
      <c r="K43" s="727"/>
      <c r="L43" s="727"/>
      <c r="M43" s="727"/>
      <c r="N43" s="727"/>
      <c r="O43" s="727"/>
      <c r="P43" s="727"/>
      <c r="Q43" s="728"/>
      <c r="R43" s="776">
        <v>8856885</v>
      </c>
      <c r="S43" s="777"/>
      <c r="T43" s="777"/>
      <c r="U43" s="777"/>
      <c r="V43" s="777"/>
      <c r="W43" s="777"/>
      <c r="X43" s="777"/>
      <c r="Y43" s="778"/>
      <c r="Z43" s="779">
        <v>100</v>
      </c>
      <c r="AA43" s="779"/>
      <c r="AB43" s="779"/>
      <c r="AC43" s="779"/>
      <c r="AD43" s="780">
        <v>4575733</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50055</v>
      </c>
      <c r="CS43" s="721"/>
      <c r="CT43" s="721"/>
      <c r="CU43" s="721"/>
      <c r="CV43" s="721"/>
      <c r="CW43" s="721"/>
      <c r="CX43" s="721"/>
      <c r="CY43" s="722"/>
      <c r="CZ43" s="690">
        <v>0.6</v>
      </c>
      <c r="DA43" s="719"/>
      <c r="DB43" s="719"/>
      <c r="DC43" s="723"/>
      <c r="DD43" s="694">
        <v>50055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1720418</v>
      </c>
      <c r="CS44" s="686"/>
      <c r="CT44" s="686"/>
      <c r="CU44" s="686"/>
      <c r="CV44" s="686"/>
      <c r="CW44" s="686"/>
      <c r="CX44" s="686"/>
      <c r="CY44" s="687"/>
      <c r="CZ44" s="690">
        <v>20.3</v>
      </c>
      <c r="DA44" s="691"/>
      <c r="DB44" s="691"/>
      <c r="DC44" s="703"/>
      <c r="DD44" s="694">
        <v>480498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339685</v>
      </c>
      <c r="CS45" s="721"/>
      <c r="CT45" s="721"/>
      <c r="CU45" s="721"/>
      <c r="CV45" s="721"/>
      <c r="CW45" s="721"/>
      <c r="CX45" s="721"/>
      <c r="CY45" s="722"/>
      <c r="CZ45" s="690">
        <v>4</v>
      </c>
      <c r="DA45" s="719"/>
      <c r="DB45" s="719"/>
      <c r="DC45" s="723"/>
      <c r="DD45" s="694">
        <v>97558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1357733</v>
      </c>
      <c r="CS46" s="686"/>
      <c r="CT46" s="686"/>
      <c r="CU46" s="686"/>
      <c r="CV46" s="686"/>
      <c r="CW46" s="686"/>
      <c r="CX46" s="686"/>
      <c r="CY46" s="687"/>
      <c r="CZ46" s="690">
        <v>16</v>
      </c>
      <c r="DA46" s="691"/>
      <c r="DB46" s="691"/>
      <c r="DC46" s="703"/>
      <c r="DD46" s="694">
        <v>379340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7600</v>
      </c>
      <c r="CS47" s="721"/>
      <c r="CT47" s="721"/>
      <c r="CU47" s="721"/>
      <c r="CV47" s="721"/>
      <c r="CW47" s="721"/>
      <c r="CX47" s="721"/>
      <c r="CY47" s="722"/>
      <c r="CZ47" s="690">
        <v>0.1</v>
      </c>
      <c r="DA47" s="719"/>
      <c r="DB47" s="719"/>
      <c r="DC47" s="723"/>
      <c r="DD47" s="694">
        <v>632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231</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8467107</v>
      </c>
      <c r="CS49" s="756"/>
      <c r="CT49" s="756"/>
      <c r="CU49" s="756"/>
      <c r="CV49" s="756"/>
      <c r="CW49" s="756"/>
      <c r="CX49" s="756"/>
      <c r="CY49" s="787"/>
      <c r="CZ49" s="781">
        <v>100</v>
      </c>
      <c r="DA49" s="788"/>
      <c r="DB49" s="788"/>
      <c r="DC49" s="789"/>
      <c r="DD49" s="790">
        <v>5438554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QFXhN0Qpkrkj+WK4jSNqWS/wLTEliBWcFnrWqOe6o9Zg6TamGBhb7SK+8CrW/0BcioCqen5zIvI07IGzPNm4Q==" saltValue="WrGRVcKhrazpbalnmY32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8857</v>
      </c>
      <c r="R7" s="821"/>
      <c r="S7" s="821"/>
      <c r="T7" s="821"/>
      <c r="U7" s="821"/>
      <c r="V7" s="821">
        <v>8467</v>
      </c>
      <c r="W7" s="821"/>
      <c r="X7" s="821"/>
      <c r="Y7" s="821"/>
      <c r="Z7" s="821"/>
      <c r="AA7" s="821">
        <v>390</v>
      </c>
      <c r="AB7" s="821"/>
      <c r="AC7" s="821"/>
      <c r="AD7" s="821"/>
      <c r="AE7" s="822"/>
      <c r="AF7" s="823">
        <v>346</v>
      </c>
      <c r="AG7" s="824"/>
      <c r="AH7" s="824"/>
      <c r="AI7" s="824"/>
      <c r="AJ7" s="825"/>
      <c r="AK7" s="860">
        <v>300</v>
      </c>
      <c r="AL7" s="861"/>
      <c r="AM7" s="861"/>
      <c r="AN7" s="861"/>
      <c r="AO7" s="861"/>
      <c r="AP7" s="861">
        <v>10274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-6</v>
      </c>
      <c r="CI7" s="858"/>
      <c r="CJ7" s="858"/>
      <c r="CK7" s="858"/>
      <c r="CL7" s="859"/>
      <c r="CM7" s="857">
        <v>60</v>
      </c>
      <c r="CN7" s="858"/>
      <c r="CO7" s="858"/>
      <c r="CP7" s="858"/>
      <c r="CQ7" s="859"/>
      <c r="CR7" s="857">
        <v>30</v>
      </c>
      <c r="CS7" s="858"/>
      <c r="CT7" s="858"/>
      <c r="CU7" s="858"/>
      <c r="CV7" s="859"/>
      <c r="CW7" s="857" t="s">
        <v>587</v>
      </c>
      <c r="CX7" s="858"/>
      <c r="CY7" s="858"/>
      <c r="CZ7" s="858"/>
      <c r="DA7" s="859"/>
      <c r="DB7" s="857" t="s">
        <v>587</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389</v>
      </c>
      <c r="B23" s="876" t="s">
        <v>390</v>
      </c>
      <c r="C23" s="877"/>
      <c r="D23" s="877"/>
      <c r="E23" s="877"/>
      <c r="F23" s="877"/>
      <c r="G23" s="877"/>
      <c r="H23" s="877"/>
      <c r="I23" s="877"/>
      <c r="J23" s="877"/>
      <c r="K23" s="877"/>
      <c r="L23" s="877"/>
      <c r="M23" s="877"/>
      <c r="N23" s="877"/>
      <c r="O23" s="877"/>
      <c r="P23" s="878"/>
      <c r="Q23" s="879">
        <v>8857</v>
      </c>
      <c r="R23" s="880"/>
      <c r="S23" s="880"/>
      <c r="T23" s="880"/>
      <c r="U23" s="880"/>
      <c r="V23" s="880">
        <v>8467</v>
      </c>
      <c r="W23" s="880"/>
      <c r="X23" s="880"/>
      <c r="Y23" s="880"/>
      <c r="Z23" s="880"/>
      <c r="AA23" s="880">
        <v>390</v>
      </c>
      <c r="AB23" s="880"/>
      <c r="AC23" s="880"/>
      <c r="AD23" s="880"/>
      <c r="AE23" s="881"/>
      <c r="AF23" s="882">
        <v>346</v>
      </c>
      <c r="AG23" s="880"/>
      <c r="AH23" s="880"/>
      <c r="AI23" s="880"/>
      <c r="AJ23" s="883"/>
      <c r="AK23" s="884"/>
      <c r="AL23" s="885"/>
      <c r="AM23" s="885"/>
      <c r="AN23" s="885"/>
      <c r="AO23" s="885"/>
      <c r="AP23" s="880">
        <v>10274</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1293</v>
      </c>
      <c r="R28" s="909"/>
      <c r="S28" s="909"/>
      <c r="T28" s="909"/>
      <c r="U28" s="909"/>
      <c r="V28" s="909">
        <v>1286</v>
      </c>
      <c r="W28" s="909"/>
      <c r="X28" s="909"/>
      <c r="Y28" s="909"/>
      <c r="Z28" s="909"/>
      <c r="AA28" s="909">
        <v>7</v>
      </c>
      <c r="AB28" s="909"/>
      <c r="AC28" s="909"/>
      <c r="AD28" s="909"/>
      <c r="AE28" s="910"/>
      <c r="AF28" s="911">
        <v>7</v>
      </c>
      <c r="AG28" s="909"/>
      <c r="AH28" s="909"/>
      <c r="AI28" s="909"/>
      <c r="AJ28" s="912"/>
      <c r="AK28" s="913">
        <v>139</v>
      </c>
      <c r="AL28" s="904"/>
      <c r="AM28" s="904"/>
      <c r="AN28" s="904"/>
      <c r="AO28" s="904"/>
      <c r="AP28" s="904" t="s">
        <v>580</v>
      </c>
      <c r="AQ28" s="904"/>
      <c r="AR28" s="904"/>
      <c r="AS28" s="904"/>
      <c r="AT28" s="904"/>
      <c r="AU28" s="904" t="s">
        <v>509</v>
      </c>
      <c r="AV28" s="904"/>
      <c r="AW28" s="904"/>
      <c r="AX28" s="904"/>
      <c r="AY28" s="904"/>
      <c r="AZ28" s="905" t="s">
        <v>509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1672</v>
      </c>
      <c r="R29" s="845"/>
      <c r="S29" s="845"/>
      <c r="T29" s="845"/>
      <c r="U29" s="845"/>
      <c r="V29" s="845">
        <v>1633</v>
      </c>
      <c r="W29" s="845"/>
      <c r="X29" s="845"/>
      <c r="Y29" s="845"/>
      <c r="Z29" s="845"/>
      <c r="AA29" s="845">
        <v>39</v>
      </c>
      <c r="AB29" s="845"/>
      <c r="AC29" s="845"/>
      <c r="AD29" s="845"/>
      <c r="AE29" s="846"/>
      <c r="AF29" s="847">
        <v>39</v>
      </c>
      <c r="AG29" s="848"/>
      <c r="AH29" s="848"/>
      <c r="AI29" s="848"/>
      <c r="AJ29" s="849"/>
      <c r="AK29" s="916">
        <v>287</v>
      </c>
      <c r="AL29" s="917"/>
      <c r="AM29" s="917"/>
      <c r="AN29" s="917"/>
      <c r="AO29" s="917"/>
      <c r="AP29" s="917" t="s">
        <v>509</v>
      </c>
      <c r="AQ29" s="917"/>
      <c r="AR29" s="917"/>
      <c r="AS29" s="917"/>
      <c r="AT29" s="917"/>
      <c r="AU29" s="917" t="s">
        <v>509</v>
      </c>
      <c r="AV29" s="917"/>
      <c r="AW29" s="917"/>
      <c r="AX29" s="917"/>
      <c r="AY29" s="917"/>
      <c r="AZ29" s="918" t="s">
        <v>509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369</v>
      </c>
      <c r="R30" s="845"/>
      <c r="S30" s="845"/>
      <c r="T30" s="845"/>
      <c r="U30" s="845"/>
      <c r="V30" s="845">
        <v>368</v>
      </c>
      <c r="W30" s="845"/>
      <c r="X30" s="845"/>
      <c r="Y30" s="845"/>
      <c r="Z30" s="845"/>
      <c r="AA30" s="845">
        <v>1</v>
      </c>
      <c r="AB30" s="845"/>
      <c r="AC30" s="845"/>
      <c r="AD30" s="845"/>
      <c r="AE30" s="846"/>
      <c r="AF30" s="847">
        <v>1</v>
      </c>
      <c r="AG30" s="848"/>
      <c r="AH30" s="848"/>
      <c r="AI30" s="848"/>
      <c r="AJ30" s="849"/>
      <c r="AK30" s="916">
        <v>258</v>
      </c>
      <c r="AL30" s="917"/>
      <c r="AM30" s="917"/>
      <c r="AN30" s="917"/>
      <c r="AO30" s="917"/>
      <c r="AP30" s="917" t="s">
        <v>509</v>
      </c>
      <c r="AQ30" s="917"/>
      <c r="AR30" s="917"/>
      <c r="AS30" s="917"/>
      <c r="AT30" s="917"/>
      <c r="AU30" s="917" t="s">
        <v>509</v>
      </c>
      <c r="AV30" s="917"/>
      <c r="AW30" s="917"/>
      <c r="AX30" s="917"/>
      <c r="AY30" s="917"/>
      <c r="AZ30" s="918" t="s">
        <v>509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304</v>
      </c>
      <c r="R31" s="845"/>
      <c r="S31" s="845"/>
      <c r="T31" s="845"/>
      <c r="U31" s="845"/>
      <c r="V31" s="845">
        <v>452</v>
      </c>
      <c r="W31" s="845"/>
      <c r="X31" s="845"/>
      <c r="Y31" s="845"/>
      <c r="Z31" s="845"/>
      <c r="AA31" s="845">
        <v>-148</v>
      </c>
      <c r="AB31" s="845"/>
      <c r="AC31" s="845"/>
      <c r="AD31" s="845"/>
      <c r="AE31" s="846"/>
      <c r="AF31" s="847">
        <v>28</v>
      </c>
      <c r="AG31" s="848"/>
      <c r="AH31" s="848"/>
      <c r="AI31" s="848"/>
      <c r="AJ31" s="849"/>
      <c r="AK31" s="916">
        <v>281</v>
      </c>
      <c r="AL31" s="917"/>
      <c r="AM31" s="917"/>
      <c r="AN31" s="917"/>
      <c r="AO31" s="917"/>
      <c r="AP31" s="917">
        <v>2790</v>
      </c>
      <c r="AQ31" s="917"/>
      <c r="AR31" s="917"/>
      <c r="AS31" s="917"/>
      <c r="AT31" s="917"/>
      <c r="AU31" s="917">
        <v>2079</v>
      </c>
      <c r="AV31" s="917"/>
      <c r="AW31" s="917"/>
      <c r="AX31" s="917"/>
      <c r="AY31" s="917"/>
      <c r="AZ31" s="918" t="s">
        <v>509</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389</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76</v>
      </c>
      <c r="AG63" s="928"/>
      <c r="AH63" s="928"/>
      <c r="AI63" s="928"/>
      <c r="AJ63" s="929"/>
      <c r="AK63" s="930"/>
      <c r="AL63" s="925"/>
      <c r="AM63" s="925"/>
      <c r="AN63" s="925"/>
      <c r="AO63" s="925"/>
      <c r="AP63" s="928">
        <v>2790</v>
      </c>
      <c r="AQ63" s="928"/>
      <c r="AR63" s="928"/>
      <c r="AS63" s="928"/>
      <c r="AT63" s="928"/>
      <c r="AU63" s="928">
        <v>2079</v>
      </c>
      <c r="AV63" s="928"/>
      <c r="AW63" s="928"/>
      <c r="AX63" s="928"/>
      <c r="AY63" s="928"/>
      <c r="AZ63" s="932"/>
      <c r="BA63" s="932"/>
      <c r="BB63" s="932"/>
      <c r="BC63" s="932"/>
      <c r="BD63" s="932"/>
      <c r="BE63" s="933"/>
      <c r="BF63" s="933"/>
      <c r="BG63" s="933"/>
      <c r="BH63" s="933"/>
      <c r="BI63" s="934"/>
      <c r="BJ63" s="935" t="s">
        <v>391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396</v>
      </c>
      <c r="AB66" s="804"/>
      <c r="AC66" s="804"/>
      <c r="AD66" s="804"/>
      <c r="AE66" s="805"/>
      <c r="AF66" s="938" t="s">
        <v>413</v>
      </c>
      <c r="AG66" s="899"/>
      <c r="AH66" s="899"/>
      <c r="AI66" s="899"/>
      <c r="AJ66" s="939"/>
      <c r="AK66" s="803" t="s">
        <v>414</v>
      </c>
      <c r="AL66" s="827"/>
      <c r="AM66" s="827"/>
      <c r="AN66" s="827"/>
      <c r="AO66" s="828"/>
      <c r="AP66" s="803" t="s">
        <v>415</v>
      </c>
      <c r="AQ66" s="804"/>
      <c r="AR66" s="804"/>
      <c r="AS66" s="804"/>
      <c r="AT66" s="805"/>
      <c r="AU66" s="803" t="s">
        <v>416</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571</v>
      </c>
      <c r="C68" s="956"/>
      <c r="D68" s="956"/>
      <c r="E68" s="956"/>
      <c r="F68" s="956"/>
      <c r="G68" s="956"/>
      <c r="H68" s="956"/>
      <c r="I68" s="956"/>
      <c r="J68" s="956"/>
      <c r="K68" s="956"/>
      <c r="L68" s="956"/>
      <c r="M68" s="956"/>
      <c r="N68" s="956"/>
      <c r="O68" s="956"/>
      <c r="P68" s="957"/>
      <c r="Q68" s="958">
        <v>1326</v>
      </c>
      <c r="R68" s="952"/>
      <c r="S68" s="952"/>
      <c r="T68" s="952"/>
      <c r="U68" s="952"/>
      <c r="V68" s="952">
        <v>1291</v>
      </c>
      <c r="W68" s="952"/>
      <c r="X68" s="952"/>
      <c r="Y68" s="952"/>
      <c r="Z68" s="952"/>
      <c r="AA68" s="952">
        <v>35</v>
      </c>
      <c r="AB68" s="952"/>
      <c r="AC68" s="952"/>
      <c r="AD68" s="952"/>
      <c r="AE68" s="952"/>
      <c r="AF68" s="952">
        <v>35</v>
      </c>
      <c r="AG68" s="952"/>
      <c r="AH68" s="952"/>
      <c r="AI68" s="952"/>
      <c r="AJ68" s="952"/>
      <c r="AK68" s="952">
        <v>6</v>
      </c>
      <c r="AL68" s="952"/>
      <c r="AM68" s="952"/>
      <c r="AN68" s="952"/>
      <c r="AO68" s="952"/>
      <c r="AP68" s="952">
        <v>753</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572</v>
      </c>
      <c r="C69" s="960"/>
      <c r="D69" s="960"/>
      <c r="E69" s="960"/>
      <c r="F69" s="960"/>
      <c r="G69" s="960"/>
      <c r="H69" s="960"/>
      <c r="I69" s="960"/>
      <c r="J69" s="960"/>
      <c r="K69" s="960"/>
      <c r="L69" s="960"/>
      <c r="M69" s="960"/>
      <c r="N69" s="960"/>
      <c r="O69" s="960"/>
      <c r="P69" s="961"/>
      <c r="Q69" s="962">
        <v>166</v>
      </c>
      <c r="R69" s="917"/>
      <c r="S69" s="917"/>
      <c r="T69" s="917"/>
      <c r="U69" s="917"/>
      <c r="V69" s="917">
        <v>141</v>
      </c>
      <c r="W69" s="917"/>
      <c r="X69" s="917"/>
      <c r="Y69" s="917"/>
      <c r="Z69" s="917"/>
      <c r="AA69" s="917">
        <v>25</v>
      </c>
      <c r="AB69" s="917"/>
      <c r="AC69" s="917"/>
      <c r="AD69" s="917"/>
      <c r="AE69" s="917"/>
      <c r="AF69" s="917">
        <v>25</v>
      </c>
      <c r="AG69" s="917"/>
      <c r="AH69" s="917"/>
      <c r="AI69" s="917"/>
      <c r="AJ69" s="917"/>
      <c r="AK69" s="917" t="s">
        <v>509</v>
      </c>
      <c r="AL69" s="917"/>
      <c r="AM69" s="917"/>
      <c r="AN69" s="917"/>
      <c r="AO69" s="917"/>
      <c r="AP69" s="917" t="s">
        <v>509</v>
      </c>
      <c r="AQ69" s="917"/>
      <c r="AR69" s="917"/>
      <c r="AS69" s="917"/>
      <c r="AT69" s="917"/>
      <c r="AU69" s="917" t="s">
        <v>509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573</v>
      </c>
      <c r="C70" s="960"/>
      <c r="D70" s="960"/>
      <c r="E70" s="960"/>
      <c r="F70" s="960"/>
      <c r="G70" s="960"/>
      <c r="H70" s="960"/>
      <c r="I70" s="960"/>
      <c r="J70" s="960"/>
      <c r="K70" s="960"/>
      <c r="L70" s="960"/>
      <c r="M70" s="960"/>
      <c r="N70" s="960"/>
      <c r="O70" s="960"/>
      <c r="P70" s="961"/>
      <c r="Q70" s="962">
        <v>8029</v>
      </c>
      <c r="R70" s="917"/>
      <c r="S70" s="917"/>
      <c r="T70" s="917"/>
      <c r="U70" s="917"/>
      <c r="V70" s="917">
        <v>6271</v>
      </c>
      <c r="W70" s="917"/>
      <c r="X70" s="917"/>
      <c r="Y70" s="917"/>
      <c r="Z70" s="917"/>
      <c r="AA70" s="917">
        <v>1758</v>
      </c>
      <c r="AB70" s="917"/>
      <c r="AC70" s="917"/>
      <c r="AD70" s="917"/>
      <c r="AE70" s="917"/>
      <c r="AF70" s="917">
        <v>1758</v>
      </c>
      <c r="AG70" s="917"/>
      <c r="AH70" s="917"/>
      <c r="AI70" s="917"/>
      <c r="AJ70" s="917"/>
      <c r="AK70" s="917">
        <v>106</v>
      </c>
      <c r="AL70" s="917"/>
      <c r="AM70" s="917"/>
      <c r="AN70" s="917"/>
      <c r="AO70" s="917"/>
      <c r="AP70" s="917">
        <v>741</v>
      </c>
      <c r="AQ70" s="917"/>
      <c r="AR70" s="917"/>
      <c r="AS70" s="917"/>
      <c r="AT70" s="917"/>
      <c r="AU70" s="917">
        <v>38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574</v>
      </c>
      <c r="C71" s="960"/>
      <c r="D71" s="960"/>
      <c r="E71" s="960"/>
      <c r="F71" s="960"/>
      <c r="G71" s="960"/>
      <c r="H71" s="960"/>
      <c r="I71" s="960"/>
      <c r="J71" s="960"/>
      <c r="K71" s="960"/>
      <c r="L71" s="960"/>
      <c r="M71" s="960"/>
      <c r="N71" s="960"/>
      <c r="O71" s="960"/>
      <c r="P71" s="961"/>
      <c r="Q71" s="962">
        <v>857</v>
      </c>
      <c r="R71" s="917"/>
      <c r="S71" s="917"/>
      <c r="T71" s="917"/>
      <c r="U71" s="917"/>
      <c r="V71" s="917">
        <v>828</v>
      </c>
      <c r="W71" s="917"/>
      <c r="X71" s="917"/>
      <c r="Y71" s="917"/>
      <c r="Z71" s="917"/>
      <c r="AA71" s="917">
        <v>29</v>
      </c>
      <c r="AB71" s="917"/>
      <c r="AC71" s="917"/>
      <c r="AD71" s="917"/>
      <c r="AE71" s="917"/>
      <c r="AF71" s="917">
        <v>29</v>
      </c>
      <c r="AG71" s="917"/>
      <c r="AH71" s="917"/>
      <c r="AI71" s="917"/>
      <c r="AJ71" s="917"/>
      <c r="AK71" s="917" t="s">
        <v>509</v>
      </c>
      <c r="AL71" s="917"/>
      <c r="AM71" s="917"/>
      <c r="AN71" s="917"/>
      <c r="AO71" s="917"/>
      <c r="AP71" s="917" t="s">
        <v>509</v>
      </c>
      <c r="AQ71" s="917"/>
      <c r="AR71" s="917"/>
      <c r="AS71" s="917"/>
      <c r="AT71" s="917"/>
      <c r="AU71" s="917" t="s">
        <v>509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575</v>
      </c>
      <c r="C72" s="960"/>
      <c r="D72" s="960"/>
      <c r="E72" s="960"/>
      <c r="F72" s="960"/>
      <c r="G72" s="960"/>
      <c r="H72" s="960"/>
      <c r="I72" s="960"/>
      <c r="J72" s="960"/>
      <c r="K72" s="960"/>
      <c r="L72" s="960"/>
      <c r="M72" s="960"/>
      <c r="N72" s="960"/>
      <c r="O72" s="960"/>
      <c r="P72" s="961"/>
      <c r="Q72" s="962">
        <v>29</v>
      </c>
      <c r="R72" s="917"/>
      <c r="S72" s="917"/>
      <c r="T72" s="917"/>
      <c r="U72" s="917"/>
      <c r="V72" s="917">
        <v>27</v>
      </c>
      <c r="W72" s="917"/>
      <c r="X72" s="917"/>
      <c r="Y72" s="917"/>
      <c r="Z72" s="917"/>
      <c r="AA72" s="917">
        <v>2</v>
      </c>
      <c r="AB72" s="917"/>
      <c r="AC72" s="917"/>
      <c r="AD72" s="917"/>
      <c r="AE72" s="917"/>
      <c r="AF72" s="917">
        <v>2</v>
      </c>
      <c r="AG72" s="917"/>
      <c r="AH72" s="917"/>
      <c r="AI72" s="917"/>
      <c r="AJ72" s="917"/>
      <c r="AK72" s="917" t="s">
        <v>509</v>
      </c>
      <c r="AL72" s="917"/>
      <c r="AM72" s="917"/>
      <c r="AN72" s="917"/>
      <c r="AO72" s="917"/>
      <c r="AP72" s="917" t="s">
        <v>509</v>
      </c>
      <c r="AQ72" s="917"/>
      <c r="AR72" s="917"/>
      <c r="AS72" s="917"/>
      <c r="AT72" s="917"/>
      <c r="AU72" s="917" t="s">
        <v>509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578</v>
      </c>
      <c r="C73" s="960"/>
      <c r="D73" s="960"/>
      <c r="E73" s="960"/>
      <c r="F73" s="960"/>
      <c r="G73" s="960"/>
      <c r="H73" s="960"/>
      <c r="I73" s="960"/>
      <c r="J73" s="960"/>
      <c r="K73" s="960"/>
      <c r="L73" s="960"/>
      <c r="M73" s="960"/>
      <c r="N73" s="960"/>
      <c r="O73" s="960"/>
      <c r="P73" s="961"/>
      <c r="Q73" s="962">
        <v>883</v>
      </c>
      <c r="R73" s="917"/>
      <c r="S73" s="917"/>
      <c r="T73" s="917"/>
      <c r="U73" s="917"/>
      <c r="V73" s="917">
        <v>876</v>
      </c>
      <c r="W73" s="917"/>
      <c r="X73" s="917"/>
      <c r="Y73" s="917"/>
      <c r="Z73" s="917"/>
      <c r="AA73" s="917">
        <v>7</v>
      </c>
      <c r="AB73" s="917"/>
      <c r="AC73" s="917"/>
      <c r="AD73" s="917"/>
      <c r="AE73" s="917"/>
      <c r="AF73" s="917">
        <v>7</v>
      </c>
      <c r="AG73" s="917"/>
      <c r="AH73" s="917"/>
      <c r="AI73" s="917"/>
      <c r="AJ73" s="917"/>
      <c r="AK73" s="917">
        <v>52</v>
      </c>
      <c r="AL73" s="917"/>
      <c r="AM73" s="917"/>
      <c r="AN73" s="917"/>
      <c r="AO73" s="917"/>
      <c r="AP73" s="917">
        <v>112</v>
      </c>
      <c r="AQ73" s="917"/>
      <c r="AR73" s="917"/>
      <c r="AS73" s="917"/>
      <c r="AT73" s="917"/>
      <c r="AU73" s="917">
        <v>31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581</v>
      </c>
      <c r="C74" s="960"/>
      <c r="D74" s="960"/>
      <c r="E74" s="960"/>
      <c r="F74" s="960"/>
      <c r="G74" s="960"/>
      <c r="H74" s="960"/>
      <c r="I74" s="960"/>
      <c r="J74" s="960"/>
      <c r="K74" s="960"/>
      <c r="L74" s="960"/>
      <c r="M74" s="960"/>
      <c r="N74" s="960"/>
      <c r="O74" s="960"/>
      <c r="P74" s="961"/>
      <c r="Q74" s="962">
        <v>86</v>
      </c>
      <c r="R74" s="917"/>
      <c r="S74" s="917"/>
      <c r="T74" s="917"/>
      <c r="U74" s="917"/>
      <c r="V74" s="917">
        <v>81</v>
      </c>
      <c r="W74" s="917"/>
      <c r="X74" s="917"/>
      <c r="Y74" s="917"/>
      <c r="Z74" s="917"/>
      <c r="AA74" s="917">
        <v>5</v>
      </c>
      <c r="AB74" s="917"/>
      <c r="AC74" s="917"/>
      <c r="AD74" s="917"/>
      <c r="AE74" s="917"/>
      <c r="AF74" s="917">
        <v>5</v>
      </c>
      <c r="AG74" s="917"/>
      <c r="AH74" s="917"/>
      <c r="AI74" s="917"/>
      <c r="AJ74" s="917"/>
      <c r="AK74" s="917" t="s">
        <v>509</v>
      </c>
      <c r="AL74" s="917"/>
      <c r="AM74" s="917"/>
      <c r="AN74" s="917"/>
      <c r="AO74" s="917"/>
      <c r="AP74" s="917" t="s">
        <v>509</v>
      </c>
      <c r="AQ74" s="917"/>
      <c r="AR74" s="917"/>
      <c r="AS74" s="917"/>
      <c r="AT74" s="917"/>
      <c r="AU74" s="917" t="s">
        <v>509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576</v>
      </c>
      <c r="C75" s="960"/>
      <c r="D75" s="960"/>
      <c r="E75" s="960"/>
      <c r="F75" s="960"/>
      <c r="G75" s="960"/>
      <c r="H75" s="960"/>
      <c r="I75" s="960"/>
      <c r="J75" s="960"/>
      <c r="K75" s="960"/>
      <c r="L75" s="960"/>
      <c r="M75" s="960"/>
      <c r="N75" s="960"/>
      <c r="O75" s="960"/>
      <c r="P75" s="961"/>
      <c r="Q75" s="965">
        <v>257</v>
      </c>
      <c r="R75" s="966"/>
      <c r="S75" s="966"/>
      <c r="T75" s="966"/>
      <c r="U75" s="916"/>
      <c r="V75" s="967">
        <v>173</v>
      </c>
      <c r="W75" s="966"/>
      <c r="X75" s="966"/>
      <c r="Y75" s="966"/>
      <c r="Z75" s="916"/>
      <c r="AA75" s="967">
        <v>84</v>
      </c>
      <c r="AB75" s="966"/>
      <c r="AC75" s="966"/>
      <c r="AD75" s="966"/>
      <c r="AE75" s="916"/>
      <c r="AF75" s="967">
        <v>84</v>
      </c>
      <c r="AG75" s="966"/>
      <c r="AH75" s="966"/>
      <c r="AI75" s="966"/>
      <c r="AJ75" s="916"/>
      <c r="AK75" s="917" t="s">
        <v>509</v>
      </c>
      <c r="AL75" s="917"/>
      <c r="AM75" s="917"/>
      <c r="AN75" s="917"/>
      <c r="AO75" s="917"/>
      <c r="AP75" s="917" t="s">
        <v>509</v>
      </c>
      <c r="AQ75" s="917"/>
      <c r="AR75" s="917"/>
      <c r="AS75" s="917"/>
      <c r="AT75" s="917"/>
      <c r="AU75" s="917" t="s">
        <v>509</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577</v>
      </c>
      <c r="C76" s="960"/>
      <c r="D76" s="960"/>
      <c r="E76" s="960"/>
      <c r="F76" s="960"/>
      <c r="G76" s="960"/>
      <c r="H76" s="960"/>
      <c r="I76" s="960"/>
      <c r="J76" s="960"/>
      <c r="K76" s="960"/>
      <c r="L76" s="960"/>
      <c r="M76" s="960"/>
      <c r="N76" s="960"/>
      <c r="O76" s="960"/>
      <c r="P76" s="961"/>
      <c r="Q76" s="965">
        <v>233624</v>
      </c>
      <c r="R76" s="966"/>
      <c r="S76" s="966"/>
      <c r="T76" s="966"/>
      <c r="U76" s="916"/>
      <c r="V76" s="967">
        <v>216668</v>
      </c>
      <c r="W76" s="966"/>
      <c r="X76" s="966"/>
      <c r="Y76" s="966"/>
      <c r="Z76" s="916"/>
      <c r="AA76" s="967">
        <v>16956</v>
      </c>
      <c r="AB76" s="966"/>
      <c r="AC76" s="966"/>
      <c r="AD76" s="966"/>
      <c r="AE76" s="916"/>
      <c r="AF76" s="967">
        <v>16956</v>
      </c>
      <c r="AG76" s="966"/>
      <c r="AH76" s="966"/>
      <c r="AI76" s="966"/>
      <c r="AJ76" s="916"/>
      <c r="AK76" s="917" t="s">
        <v>509</v>
      </c>
      <c r="AL76" s="917"/>
      <c r="AM76" s="917"/>
      <c r="AN76" s="917"/>
      <c r="AO76" s="917"/>
      <c r="AP76" s="917" t="s">
        <v>509</v>
      </c>
      <c r="AQ76" s="917"/>
      <c r="AR76" s="917"/>
      <c r="AS76" s="917"/>
      <c r="AT76" s="917"/>
      <c r="AU76" s="917" t="s">
        <v>509</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389</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18901</v>
      </c>
      <c r="AG88" s="928"/>
      <c r="AH88" s="928"/>
      <c r="AI88" s="928"/>
      <c r="AJ88" s="928"/>
      <c r="AK88" s="925"/>
      <c r="AL88" s="925"/>
      <c r="AM88" s="925"/>
      <c r="AN88" s="925"/>
      <c r="AO88" s="925"/>
      <c r="AP88" s="928">
        <v>1606</v>
      </c>
      <c r="AQ88" s="928"/>
      <c r="AR88" s="928"/>
      <c r="AS88" s="928"/>
      <c r="AT88" s="928"/>
      <c r="AU88" s="928">
        <v>69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305</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305</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305</v>
      </c>
      <c r="DR109" s="981"/>
      <c r="DS109" s="981"/>
      <c r="DT109" s="981"/>
      <c r="DU109" s="982"/>
      <c r="DV109" s="980" t="s">
        <v>428</v>
      </c>
      <c r="DW109" s="981"/>
      <c r="DX109" s="981"/>
      <c r="DY109" s="981"/>
      <c r="DZ109" s="983"/>
    </row>
    <row r="110" spans="1:131" s="248" customFormat="1" ht="26.25" customHeight="1">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1202168</v>
      </c>
      <c r="AB110" s="988"/>
      <c r="AC110" s="988"/>
      <c r="AD110" s="988"/>
      <c r="AE110" s="989"/>
      <c r="AF110" s="990">
        <v>1270412</v>
      </c>
      <c r="AG110" s="988"/>
      <c r="AH110" s="988"/>
      <c r="AI110" s="988"/>
      <c r="AJ110" s="989"/>
      <c r="AK110" s="990">
        <v>1247813</v>
      </c>
      <c r="AL110" s="988"/>
      <c r="AM110" s="988"/>
      <c r="AN110" s="988"/>
      <c r="AO110" s="989"/>
      <c r="AP110" s="991">
        <v>34.4</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10102788</v>
      </c>
      <c r="BR110" s="1023"/>
      <c r="BS110" s="1023"/>
      <c r="BT110" s="1023"/>
      <c r="BU110" s="1023"/>
      <c r="BV110" s="1023">
        <v>10173056</v>
      </c>
      <c r="BW110" s="1023"/>
      <c r="BX110" s="1023"/>
      <c r="BY110" s="1023"/>
      <c r="BZ110" s="1023"/>
      <c r="CA110" s="1023">
        <v>10273652</v>
      </c>
      <c r="CB110" s="1023"/>
      <c r="CC110" s="1023"/>
      <c r="CD110" s="1023"/>
      <c r="CE110" s="1023"/>
      <c r="CF110" s="1037">
        <v>283.60000000000002</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174</v>
      </c>
      <c r="DM110" s="1023"/>
      <c r="DN110" s="1023"/>
      <c r="DO110" s="1023"/>
      <c r="DP110" s="1023"/>
      <c r="DQ110" s="1023" t="s">
        <v>434</v>
      </c>
      <c r="DR110" s="1023"/>
      <c r="DS110" s="1023"/>
      <c r="DT110" s="1023"/>
      <c r="DU110" s="1023"/>
      <c r="DV110" s="1024" t="s">
        <v>434</v>
      </c>
      <c r="DW110" s="1024"/>
      <c r="DX110" s="1024"/>
      <c r="DY110" s="1024"/>
      <c r="DZ110" s="1025"/>
    </row>
    <row r="111" spans="1:131" s="248" customFormat="1" ht="26.25" customHeight="1">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174</v>
      </c>
      <c r="AG111" s="1030"/>
      <c r="AH111" s="1030"/>
      <c r="AI111" s="1030"/>
      <c r="AJ111" s="1031"/>
      <c r="AK111" s="1032" t="s">
        <v>434</v>
      </c>
      <c r="AL111" s="1030"/>
      <c r="AM111" s="1030"/>
      <c r="AN111" s="1030"/>
      <c r="AO111" s="1031"/>
      <c r="AP111" s="1033" t="s">
        <v>174</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174</v>
      </c>
      <c r="BR111" s="1016"/>
      <c r="BS111" s="1016"/>
      <c r="BT111" s="1016"/>
      <c r="BU111" s="1016"/>
      <c r="BV111" s="1016" t="s">
        <v>174</v>
      </c>
      <c r="BW111" s="1016"/>
      <c r="BX111" s="1016"/>
      <c r="BY111" s="1016"/>
      <c r="BZ111" s="1016"/>
      <c r="CA111" s="1016" t="s">
        <v>174</v>
      </c>
      <c r="CB111" s="1016"/>
      <c r="CC111" s="1016"/>
      <c r="CD111" s="1016"/>
      <c r="CE111" s="1016"/>
      <c r="CF111" s="1010" t="s">
        <v>174</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174</v>
      </c>
      <c r="DM111" s="1016"/>
      <c r="DN111" s="1016"/>
      <c r="DO111" s="1016"/>
      <c r="DP111" s="1016"/>
      <c r="DQ111" s="1016" t="s">
        <v>174</v>
      </c>
      <c r="DR111" s="1016"/>
      <c r="DS111" s="1016"/>
      <c r="DT111" s="1016"/>
      <c r="DU111" s="1016"/>
      <c r="DV111" s="1017" t="s">
        <v>434</v>
      </c>
      <c r="DW111" s="1017"/>
      <c r="DX111" s="1017"/>
      <c r="DY111" s="1017"/>
      <c r="DZ111" s="1018"/>
    </row>
    <row r="112" spans="1:131" s="248" customFormat="1" ht="26.25" customHeight="1">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434</v>
      </c>
      <c r="AB112" s="1055"/>
      <c r="AC112" s="1055"/>
      <c r="AD112" s="1055"/>
      <c r="AE112" s="1056"/>
      <c r="AF112" s="1057" t="s">
        <v>434</v>
      </c>
      <c r="AG112" s="1055"/>
      <c r="AH112" s="1055"/>
      <c r="AI112" s="1055"/>
      <c r="AJ112" s="1056"/>
      <c r="AK112" s="1057" t="s">
        <v>434</v>
      </c>
      <c r="AL112" s="1055"/>
      <c r="AM112" s="1055"/>
      <c r="AN112" s="1055"/>
      <c r="AO112" s="1056"/>
      <c r="AP112" s="1058" t="s">
        <v>434</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2391354</v>
      </c>
      <c r="BR112" s="1016"/>
      <c r="BS112" s="1016"/>
      <c r="BT112" s="1016"/>
      <c r="BU112" s="1016"/>
      <c r="BV112" s="1016">
        <v>2219176</v>
      </c>
      <c r="BW112" s="1016"/>
      <c r="BX112" s="1016"/>
      <c r="BY112" s="1016"/>
      <c r="BZ112" s="1016"/>
      <c r="CA112" s="1016">
        <v>2078634</v>
      </c>
      <c r="CB112" s="1016"/>
      <c r="CC112" s="1016"/>
      <c r="CD112" s="1016"/>
      <c r="CE112" s="1016"/>
      <c r="CF112" s="1010">
        <v>57.4</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434</v>
      </c>
      <c r="DH112" s="1016"/>
      <c r="DI112" s="1016"/>
      <c r="DJ112" s="1016"/>
      <c r="DK112" s="1016"/>
      <c r="DL112" s="1016" t="s">
        <v>434</v>
      </c>
      <c r="DM112" s="1016"/>
      <c r="DN112" s="1016"/>
      <c r="DO112" s="1016"/>
      <c r="DP112" s="1016"/>
      <c r="DQ112" s="1016" t="s">
        <v>434</v>
      </c>
      <c r="DR112" s="1016"/>
      <c r="DS112" s="1016"/>
      <c r="DT112" s="1016"/>
      <c r="DU112" s="1016"/>
      <c r="DV112" s="1017" t="s">
        <v>434</v>
      </c>
      <c r="DW112" s="1017"/>
      <c r="DX112" s="1017"/>
      <c r="DY112" s="1017"/>
      <c r="DZ112" s="1018"/>
    </row>
    <row r="113" spans="1:130" s="248" customFormat="1" ht="26.25" customHeight="1">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204997</v>
      </c>
      <c r="AB113" s="1030"/>
      <c r="AC113" s="1030"/>
      <c r="AD113" s="1030"/>
      <c r="AE113" s="1031"/>
      <c r="AF113" s="1032">
        <v>220133</v>
      </c>
      <c r="AG113" s="1030"/>
      <c r="AH113" s="1030"/>
      <c r="AI113" s="1030"/>
      <c r="AJ113" s="1031"/>
      <c r="AK113" s="1032">
        <v>253115</v>
      </c>
      <c r="AL113" s="1030"/>
      <c r="AM113" s="1030"/>
      <c r="AN113" s="1030"/>
      <c r="AO113" s="1031"/>
      <c r="AP113" s="1033">
        <v>7</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90859</v>
      </c>
      <c r="BR113" s="1016"/>
      <c r="BS113" s="1016"/>
      <c r="BT113" s="1016"/>
      <c r="BU113" s="1016"/>
      <c r="BV113" s="1016">
        <v>57090</v>
      </c>
      <c r="BW113" s="1016"/>
      <c r="BX113" s="1016"/>
      <c r="BY113" s="1016"/>
      <c r="BZ113" s="1016"/>
      <c r="CA113" s="1016">
        <v>68395</v>
      </c>
      <c r="CB113" s="1016"/>
      <c r="CC113" s="1016"/>
      <c r="CD113" s="1016"/>
      <c r="CE113" s="1016"/>
      <c r="CF113" s="1010">
        <v>1.9</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174</v>
      </c>
      <c r="DH113" s="1055"/>
      <c r="DI113" s="1055"/>
      <c r="DJ113" s="1055"/>
      <c r="DK113" s="1056"/>
      <c r="DL113" s="1057" t="s">
        <v>434</v>
      </c>
      <c r="DM113" s="1055"/>
      <c r="DN113" s="1055"/>
      <c r="DO113" s="1055"/>
      <c r="DP113" s="1056"/>
      <c r="DQ113" s="1057" t="s">
        <v>174</v>
      </c>
      <c r="DR113" s="1055"/>
      <c r="DS113" s="1055"/>
      <c r="DT113" s="1055"/>
      <c r="DU113" s="1056"/>
      <c r="DV113" s="1058" t="s">
        <v>434</v>
      </c>
      <c r="DW113" s="1059"/>
      <c r="DX113" s="1059"/>
      <c r="DY113" s="1059"/>
      <c r="DZ113" s="1060"/>
    </row>
    <row r="114" spans="1:130" s="248" customFormat="1" ht="26.25" customHeight="1">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31261</v>
      </c>
      <c r="AB114" s="1055"/>
      <c r="AC114" s="1055"/>
      <c r="AD114" s="1055"/>
      <c r="AE114" s="1056"/>
      <c r="AF114" s="1057">
        <v>31016</v>
      </c>
      <c r="AG114" s="1055"/>
      <c r="AH114" s="1055"/>
      <c r="AI114" s="1055"/>
      <c r="AJ114" s="1056"/>
      <c r="AK114" s="1057">
        <v>16888</v>
      </c>
      <c r="AL114" s="1055"/>
      <c r="AM114" s="1055"/>
      <c r="AN114" s="1055"/>
      <c r="AO114" s="1056"/>
      <c r="AP114" s="1058">
        <v>0.5</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1225949</v>
      </c>
      <c r="BR114" s="1016"/>
      <c r="BS114" s="1016"/>
      <c r="BT114" s="1016"/>
      <c r="BU114" s="1016"/>
      <c r="BV114" s="1016">
        <v>1247290</v>
      </c>
      <c r="BW114" s="1016"/>
      <c r="BX114" s="1016"/>
      <c r="BY114" s="1016"/>
      <c r="BZ114" s="1016"/>
      <c r="CA114" s="1016">
        <v>1206587</v>
      </c>
      <c r="CB114" s="1016"/>
      <c r="CC114" s="1016"/>
      <c r="CD114" s="1016"/>
      <c r="CE114" s="1016"/>
      <c r="CF114" s="1010">
        <v>33.299999999999997</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174</v>
      </c>
      <c r="DH114" s="1055"/>
      <c r="DI114" s="1055"/>
      <c r="DJ114" s="1055"/>
      <c r="DK114" s="1056"/>
      <c r="DL114" s="1057" t="s">
        <v>448</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174</v>
      </c>
      <c r="AB115" s="1030"/>
      <c r="AC115" s="1030"/>
      <c r="AD115" s="1030"/>
      <c r="AE115" s="1031"/>
      <c r="AF115" s="1032" t="s">
        <v>174</v>
      </c>
      <c r="AG115" s="1030"/>
      <c r="AH115" s="1030"/>
      <c r="AI115" s="1030"/>
      <c r="AJ115" s="1031"/>
      <c r="AK115" s="1032" t="s">
        <v>434</v>
      </c>
      <c r="AL115" s="1030"/>
      <c r="AM115" s="1030"/>
      <c r="AN115" s="1030"/>
      <c r="AO115" s="1031"/>
      <c r="AP115" s="1033" t="s">
        <v>434</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174</v>
      </c>
      <c r="BR115" s="1016"/>
      <c r="BS115" s="1016"/>
      <c r="BT115" s="1016"/>
      <c r="BU115" s="1016"/>
      <c r="BV115" s="1016" t="s">
        <v>434</v>
      </c>
      <c r="BW115" s="1016"/>
      <c r="BX115" s="1016"/>
      <c r="BY115" s="1016"/>
      <c r="BZ115" s="1016"/>
      <c r="CA115" s="1016" t="s">
        <v>434</v>
      </c>
      <c r="CB115" s="1016"/>
      <c r="CC115" s="1016"/>
      <c r="CD115" s="1016"/>
      <c r="CE115" s="1016"/>
      <c r="CF115" s="1010" t="s">
        <v>434</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174</v>
      </c>
      <c r="DH115" s="1055"/>
      <c r="DI115" s="1055"/>
      <c r="DJ115" s="1055"/>
      <c r="DK115" s="1056"/>
      <c r="DL115" s="1057" t="s">
        <v>434</v>
      </c>
      <c r="DM115" s="1055"/>
      <c r="DN115" s="1055"/>
      <c r="DO115" s="1055"/>
      <c r="DP115" s="1056"/>
      <c r="DQ115" s="1057" t="s">
        <v>434</v>
      </c>
      <c r="DR115" s="1055"/>
      <c r="DS115" s="1055"/>
      <c r="DT115" s="1055"/>
      <c r="DU115" s="1056"/>
      <c r="DV115" s="1058" t="s">
        <v>434</v>
      </c>
      <c r="DW115" s="1059"/>
      <c r="DX115" s="1059"/>
      <c r="DY115" s="1059"/>
      <c r="DZ115" s="1060"/>
    </row>
    <row r="116" spans="1:130" s="248" customFormat="1" ht="26.25" customHeight="1">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174</v>
      </c>
      <c r="AB116" s="1055"/>
      <c r="AC116" s="1055"/>
      <c r="AD116" s="1055"/>
      <c r="AE116" s="1056"/>
      <c r="AF116" s="1057" t="s">
        <v>434</v>
      </c>
      <c r="AG116" s="1055"/>
      <c r="AH116" s="1055"/>
      <c r="AI116" s="1055"/>
      <c r="AJ116" s="1056"/>
      <c r="AK116" s="1057" t="s">
        <v>174</v>
      </c>
      <c r="AL116" s="1055"/>
      <c r="AM116" s="1055"/>
      <c r="AN116" s="1055"/>
      <c r="AO116" s="1056"/>
      <c r="AP116" s="1058" t="s">
        <v>434</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174</v>
      </c>
      <c r="BR116" s="1016"/>
      <c r="BS116" s="1016"/>
      <c r="BT116" s="1016"/>
      <c r="BU116" s="1016"/>
      <c r="BV116" s="1016" t="s">
        <v>174</v>
      </c>
      <c r="BW116" s="1016"/>
      <c r="BX116" s="1016"/>
      <c r="BY116" s="1016"/>
      <c r="BZ116" s="1016"/>
      <c r="CA116" s="1016" t="s">
        <v>448</v>
      </c>
      <c r="CB116" s="1016"/>
      <c r="CC116" s="1016"/>
      <c r="CD116" s="1016"/>
      <c r="CE116" s="1016"/>
      <c r="CF116" s="1010" t="s">
        <v>174</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174</v>
      </c>
      <c r="DH116" s="1055"/>
      <c r="DI116" s="1055"/>
      <c r="DJ116" s="1055"/>
      <c r="DK116" s="1056"/>
      <c r="DL116" s="1057" t="s">
        <v>434</v>
      </c>
      <c r="DM116" s="1055"/>
      <c r="DN116" s="1055"/>
      <c r="DO116" s="1055"/>
      <c r="DP116" s="1056"/>
      <c r="DQ116" s="1057" t="s">
        <v>434</v>
      </c>
      <c r="DR116" s="1055"/>
      <c r="DS116" s="1055"/>
      <c r="DT116" s="1055"/>
      <c r="DU116" s="1056"/>
      <c r="DV116" s="1058" t="s">
        <v>434</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1438426</v>
      </c>
      <c r="AB117" s="1073"/>
      <c r="AC117" s="1073"/>
      <c r="AD117" s="1073"/>
      <c r="AE117" s="1074"/>
      <c r="AF117" s="1075">
        <v>1521561</v>
      </c>
      <c r="AG117" s="1073"/>
      <c r="AH117" s="1073"/>
      <c r="AI117" s="1073"/>
      <c r="AJ117" s="1074"/>
      <c r="AK117" s="1075">
        <v>1517816</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434</v>
      </c>
      <c r="BW117" s="1016"/>
      <c r="BX117" s="1016"/>
      <c r="BY117" s="1016"/>
      <c r="BZ117" s="1016"/>
      <c r="CA117" s="1016" t="s">
        <v>434</v>
      </c>
      <c r="CB117" s="1016"/>
      <c r="CC117" s="1016"/>
      <c r="CD117" s="1016"/>
      <c r="CE117" s="1016"/>
      <c r="CF117" s="1010" t="s">
        <v>174</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174</v>
      </c>
      <c r="DM117" s="1055"/>
      <c r="DN117" s="1055"/>
      <c r="DO117" s="1055"/>
      <c r="DP117" s="1056"/>
      <c r="DQ117" s="1057" t="s">
        <v>434</v>
      </c>
      <c r="DR117" s="1055"/>
      <c r="DS117" s="1055"/>
      <c r="DT117" s="1055"/>
      <c r="DU117" s="1056"/>
      <c r="DV117" s="1058" t="s">
        <v>448</v>
      </c>
      <c r="DW117" s="1059"/>
      <c r="DX117" s="1059"/>
      <c r="DY117" s="1059"/>
      <c r="DZ117" s="1060"/>
    </row>
    <row r="118" spans="1:130" s="248" customFormat="1" ht="26.25" customHeight="1">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305</v>
      </c>
      <c r="AL118" s="981"/>
      <c r="AM118" s="981"/>
      <c r="AN118" s="981"/>
      <c r="AO118" s="982"/>
      <c r="AP118" s="1067" t="s">
        <v>428</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174</v>
      </c>
      <c r="BR118" s="1094"/>
      <c r="BS118" s="1094"/>
      <c r="BT118" s="1094"/>
      <c r="BU118" s="1094"/>
      <c r="BV118" s="1094" t="s">
        <v>434</v>
      </c>
      <c r="BW118" s="1094"/>
      <c r="BX118" s="1094"/>
      <c r="BY118" s="1094"/>
      <c r="BZ118" s="1094"/>
      <c r="CA118" s="1094" t="s">
        <v>448</v>
      </c>
      <c r="CB118" s="1094"/>
      <c r="CC118" s="1094"/>
      <c r="CD118" s="1094"/>
      <c r="CE118" s="1094"/>
      <c r="CF118" s="1010" t="s">
        <v>434</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434</v>
      </c>
      <c r="DM118" s="1055"/>
      <c r="DN118" s="1055"/>
      <c r="DO118" s="1055"/>
      <c r="DP118" s="1056"/>
      <c r="DQ118" s="1057" t="s">
        <v>434</v>
      </c>
      <c r="DR118" s="1055"/>
      <c r="DS118" s="1055"/>
      <c r="DT118" s="1055"/>
      <c r="DU118" s="1056"/>
      <c r="DV118" s="1058" t="s">
        <v>434</v>
      </c>
      <c r="DW118" s="1059"/>
      <c r="DX118" s="1059"/>
      <c r="DY118" s="1059"/>
      <c r="DZ118" s="1060"/>
    </row>
    <row r="119" spans="1:130" s="248" customFormat="1" ht="26.25" customHeight="1">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448</v>
      </c>
      <c r="AB119" s="988"/>
      <c r="AC119" s="988"/>
      <c r="AD119" s="988"/>
      <c r="AE119" s="989"/>
      <c r="AF119" s="990" t="s">
        <v>434</v>
      </c>
      <c r="AG119" s="988"/>
      <c r="AH119" s="988"/>
      <c r="AI119" s="988"/>
      <c r="AJ119" s="989"/>
      <c r="AK119" s="990" t="s">
        <v>174</v>
      </c>
      <c r="AL119" s="988"/>
      <c r="AM119" s="988"/>
      <c r="AN119" s="988"/>
      <c r="AO119" s="989"/>
      <c r="AP119" s="991" t="s">
        <v>448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460</v>
      </c>
      <c r="BP119" s="1102"/>
      <c r="BQ119" s="1093">
        <v>13810950</v>
      </c>
      <c r="BR119" s="1094"/>
      <c r="BS119" s="1094"/>
      <c r="BT119" s="1094"/>
      <c r="BU119" s="1094"/>
      <c r="BV119" s="1094">
        <v>13696612</v>
      </c>
      <c r="BW119" s="1094"/>
      <c r="BX119" s="1094"/>
      <c r="BY119" s="1094"/>
      <c r="BZ119" s="1094"/>
      <c r="CA119" s="1094">
        <v>13627268</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434</v>
      </c>
      <c r="DH119" s="1080"/>
      <c r="DI119" s="1080"/>
      <c r="DJ119" s="1080"/>
      <c r="DK119" s="1081"/>
      <c r="DL119" s="1079" t="s">
        <v>434</v>
      </c>
      <c r="DM119" s="1080"/>
      <c r="DN119" s="1080"/>
      <c r="DO119" s="1080"/>
      <c r="DP119" s="1081"/>
      <c r="DQ119" s="1079" t="s">
        <v>434</v>
      </c>
      <c r="DR119" s="1080"/>
      <c r="DS119" s="1080"/>
      <c r="DT119" s="1080"/>
      <c r="DU119" s="1081"/>
      <c r="DV119" s="1082" t="s">
        <v>434</v>
      </c>
      <c r="DW119" s="1083"/>
      <c r="DX119" s="1083"/>
      <c r="DY119" s="1083"/>
      <c r="DZ119" s="1084"/>
    </row>
    <row r="120" spans="1:130" s="248" customFormat="1" ht="26.25" customHeight="1">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174</v>
      </c>
      <c r="AB120" s="1055"/>
      <c r="AC120" s="1055"/>
      <c r="AD120" s="1055"/>
      <c r="AE120" s="1056"/>
      <c r="AF120" s="1057" t="s">
        <v>434</v>
      </c>
      <c r="AG120" s="1055"/>
      <c r="AH120" s="1055"/>
      <c r="AI120" s="1055"/>
      <c r="AJ120" s="1056"/>
      <c r="AK120" s="1057" t="s">
        <v>174</v>
      </c>
      <c r="AL120" s="1055"/>
      <c r="AM120" s="1055"/>
      <c r="AN120" s="1055"/>
      <c r="AO120" s="1056"/>
      <c r="AP120" s="1058" t="s">
        <v>174</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3698435</v>
      </c>
      <c r="BR120" s="1023"/>
      <c r="BS120" s="1023"/>
      <c r="BT120" s="1023"/>
      <c r="BU120" s="1023"/>
      <c r="BV120" s="1023">
        <v>3850254</v>
      </c>
      <c r="BW120" s="1023"/>
      <c r="BX120" s="1023"/>
      <c r="BY120" s="1023"/>
      <c r="BZ120" s="1023"/>
      <c r="CA120" s="1023">
        <v>4034897</v>
      </c>
      <c r="CB120" s="1023"/>
      <c r="CC120" s="1023"/>
      <c r="CD120" s="1023"/>
      <c r="CE120" s="1023"/>
      <c r="CF120" s="1037">
        <v>111.4</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v>2391354</v>
      </c>
      <c r="DH120" s="1023"/>
      <c r="DI120" s="1023"/>
      <c r="DJ120" s="1023"/>
      <c r="DK120" s="1023"/>
      <c r="DL120" s="1023">
        <v>2219176</v>
      </c>
      <c r="DM120" s="1023"/>
      <c r="DN120" s="1023"/>
      <c r="DO120" s="1023"/>
      <c r="DP120" s="1023"/>
      <c r="DQ120" s="1023">
        <v>2078634</v>
      </c>
      <c r="DR120" s="1023"/>
      <c r="DS120" s="1023"/>
      <c r="DT120" s="1023"/>
      <c r="DU120" s="1023"/>
      <c r="DV120" s="1024">
        <v>57.4</v>
      </c>
      <c r="DW120" s="1024"/>
      <c r="DX120" s="1024"/>
      <c r="DY120" s="1024"/>
      <c r="DZ120" s="1025"/>
    </row>
    <row r="121" spans="1:130" s="248" customFormat="1" ht="26.25" customHeight="1">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434</v>
      </c>
      <c r="AB121" s="1055"/>
      <c r="AC121" s="1055"/>
      <c r="AD121" s="1055"/>
      <c r="AE121" s="1056"/>
      <c r="AF121" s="1057" t="s">
        <v>434</v>
      </c>
      <c r="AG121" s="1055"/>
      <c r="AH121" s="1055"/>
      <c r="AI121" s="1055"/>
      <c r="AJ121" s="1056"/>
      <c r="AK121" s="1057" t="s">
        <v>434</v>
      </c>
      <c r="AL121" s="1055"/>
      <c r="AM121" s="1055"/>
      <c r="AN121" s="1055"/>
      <c r="AO121" s="1056"/>
      <c r="AP121" s="1058" t="s">
        <v>434</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51380</v>
      </c>
      <c r="BR121" s="1016"/>
      <c r="BS121" s="1016"/>
      <c r="BT121" s="1016"/>
      <c r="BU121" s="1016"/>
      <c r="BV121" s="1016">
        <v>42304</v>
      </c>
      <c r="BW121" s="1016"/>
      <c r="BX121" s="1016"/>
      <c r="BY121" s="1016"/>
      <c r="BZ121" s="1016"/>
      <c r="CA121" s="1016">
        <v>30255</v>
      </c>
      <c r="CB121" s="1016"/>
      <c r="CC121" s="1016"/>
      <c r="CD121" s="1016"/>
      <c r="CE121" s="1016"/>
      <c r="CF121" s="1010">
        <v>0.8</v>
      </c>
      <c r="CG121" s="1011"/>
      <c r="CH121" s="1011"/>
      <c r="CI121" s="1011"/>
      <c r="CJ121" s="1011"/>
      <c r="CK121" s="1106"/>
      <c r="CL121" s="1107"/>
      <c r="CM121" s="1107"/>
      <c r="CN121" s="1107"/>
      <c r="CO121" s="1108"/>
      <c r="CP121" s="1116" t="s">
        <v>403</v>
      </c>
      <c r="CQ121" s="1117"/>
      <c r="CR121" s="1117"/>
      <c r="CS121" s="1117"/>
      <c r="CT121" s="1117"/>
      <c r="CU121" s="1117"/>
      <c r="CV121" s="1117"/>
      <c r="CW121" s="1117"/>
      <c r="CX121" s="1117"/>
      <c r="CY121" s="1117"/>
      <c r="CZ121" s="1117"/>
      <c r="DA121" s="1117"/>
      <c r="DB121" s="1117"/>
      <c r="DC121" s="1117"/>
      <c r="DD121" s="1117"/>
      <c r="DE121" s="1117"/>
      <c r="DF121" s="1118"/>
      <c r="DG121" s="1015" t="s">
        <v>448</v>
      </c>
      <c r="DH121" s="1016"/>
      <c r="DI121" s="1016"/>
      <c r="DJ121" s="1016"/>
      <c r="DK121" s="1016"/>
      <c r="DL121" s="1016" t="s">
        <v>434</v>
      </c>
      <c r="DM121" s="1016"/>
      <c r="DN121" s="1016"/>
      <c r="DO121" s="1016"/>
      <c r="DP121" s="1016"/>
      <c r="DQ121" s="1016" t="s">
        <v>434</v>
      </c>
      <c r="DR121" s="1016"/>
      <c r="DS121" s="1016"/>
      <c r="DT121" s="1016"/>
      <c r="DU121" s="1016"/>
      <c r="DV121" s="1017" t="s">
        <v>174</v>
      </c>
      <c r="DW121" s="1017"/>
      <c r="DX121" s="1017"/>
      <c r="DY121" s="1017"/>
      <c r="DZ121" s="1018"/>
    </row>
    <row r="122" spans="1:130" s="248" customFormat="1" ht="26.25" customHeight="1">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468</v>
      </c>
      <c r="AB122" s="1055"/>
      <c r="AC122" s="1055"/>
      <c r="AD122" s="1055"/>
      <c r="AE122" s="1056"/>
      <c r="AF122" s="1057" t="s">
        <v>434</v>
      </c>
      <c r="AG122" s="1055"/>
      <c r="AH122" s="1055"/>
      <c r="AI122" s="1055"/>
      <c r="AJ122" s="1056"/>
      <c r="AK122" s="1057" t="s">
        <v>434</v>
      </c>
      <c r="AL122" s="1055"/>
      <c r="AM122" s="1055"/>
      <c r="AN122" s="1055"/>
      <c r="AO122" s="1056"/>
      <c r="AP122" s="1058" t="s">
        <v>434</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9094537</v>
      </c>
      <c r="BR122" s="1094"/>
      <c r="BS122" s="1094"/>
      <c r="BT122" s="1094"/>
      <c r="BU122" s="1094"/>
      <c r="BV122" s="1094">
        <v>8814163</v>
      </c>
      <c r="BW122" s="1094"/>
      <c r="BX122" s="1094"/>
      <c r="BY122" s="1094"/>
      <c r="BZ122" s="1094"/>
      <c r="CA122" s="1094">
        <v>9198682</v>
      </c>
      <c r="CB122" s="1094"/>
      <c r="CC122" s="1094"/>
      <c r="CD122" s="1094"/>
      <c r="CE122" s="1094"/>
      <c r="CF122" s="1114">
        <v>253.9</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t="s">
        <v>174</v>
      </c>
      <c r="DH122" s="1016"/>
      <c r="DI122" s="1016"/>
      <c r="DJ122" s="1016"/>
      <c r="DK122" s="1016"/>
      <c r="DL122" s="1016" t="s">
        <v>434</v>
      </c>
      <c r="DM122" s="1016"/>
      <c r="DN122" s="1016"/>
      <c r="DO122" s="1016"/>
      <c r="DP122" s="1016"/>
      <c r="DQ122" s="1016" t="s">
        <v>174</v>
      </c>
      <c r="DR122" s="1016"/>
      <c r="DS122" s="1016"/>
      <c r="DT122" s="1016"/>
      <c r="DU122" s="1016"/>
      <c r="DV122" s="1017" t="s">
        <v>174</v>
      </c>
      <c r="DW122" s="1017"/>
      <c r="DX122" s="1017"/>
      <c r="DY122" s="1017"/>
      <c r="DZ122" s="1018"/>
    </row>
    <row r="123" spans="1:130" s="248" customFormat="1" ht="26.25" customHeight="1">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174</v>
      </c>
      <c r="AB123" s="1055"/>
      <c r="AC123" s="1055"/>
      <c r="AD123" s="1055"/>
      <c r="AE123" s="1056"/>
      <c r="AF123" s="1057" t="s">
        <v>174</v>
      </c>
      <c r="AG123" s="1055"/>
      <c r="AH123" s="1055"/>
      <c r="AI123" s="1055"/>
      <c r="AJ123" s="1056"/>
      <c r="AK123" s="1057" t="s">
        <v>434</v>
      </c>
      <c r="AL123" s="1055"/>
      <c r="AM123" s="1055"/>
      <c r="AN123" s="1055"/>
      <c r="AO123" s="1056"/>
      <c r="AP123" s="1058" t="s">
        <v>434</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471</v>
      </c>
      <c r="BP123" s="1102"/>
      <c r="BQ123" s="1161">
        <v>12844352</v>
      </c>
      <c r="BR123" s="1162"/>
      <c r="BS123" s="1162"/>
      <c r="BT123" s="1162"/>
      <c r="BU123" s="1162"/>
      <c r="BV123" s="1162">
        <v>12706721</v>
      </c>
      <c r="BW123" s="1162"/>
      <c r="BX123" s="1162"/>
      <c r="BY123" s="1162"/>
      <c r="BZ123" s="1162"/>
      <c r="CA123" s="1162">
        <v>13263834</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434</v>
      </c>
      <c r="DM123" s="1055"/>
      <c r="DN123" s="1055"/>
      <c r="DO123" s="1055"/>
      <c r="DP123" s="1056"/>
      <c r="DQ123" s="1057" t="s">
        <v>434</v>
      </c>
      <c r="DR123" s="1055"/>
      <c r="DS123" s="1055"/>
      <c r="DT123" s="1055"/>
      <c r="DU123" s="1056"/>
      <c r="DV123" s="1058" t="s">
        <v>434</v>
      </c>
      <c r="DW123" s="1059"/>
      <c r="DX123" s="1059"/>
      <c r="DY123" s="1059"/>
      <c r="DZ123" s="1060"/>
    </row>
    <row r="124" spans="1:130" s="248" customFormat="1" ht="26.25" customHeight="1" thickBot="1">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174</v>
      </c>
      <c r="AB124" s="1055"/>
      <c r="AC124" s="1055"/>
      <c r="AD124" s="1055"/>
      <c r="AE124" s="1056"/>
      <c r="AF124" s="1057" t="s">
        <v>434</v>
      </c>
      <c r="AG124" s="1055"/>
      <c r="AH124" s="1055"/>
      <c r="AI124" s="1055"/>
      <c r="AJ124" s="1056"/>
      <c r="AK124" s="1057" t="s">
        <v>434</v>
      </c>
      <c r="AL124" s="1055"/>
      <c r="AM124" s="1055"/>
      <c r="AN124" s="1055"/>
      <c r="AO124" s="1056"/>
      <c r="AP124" s="1058" t="s">
        <v>434</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27.8</v>
      </c>
      <c r="BR124" s="1124"/>
      <c r="BS124" s="1124"/>
      <c r="BT124" s="1124"/>
      <c r="BU124" s="1124"/>
      <c r="BV124" s="1124">
        <v>28.5</v>
      </c>
      <c r="BW124" s="1124"/>
      <c r="BX124" s="1124"/>
      <c r="BY124" s="1124"/>
      <c r="BZ124" s="1124"/>
      <c r="CA124" s="1124">
        <v>10</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468</v>
      </c>
      <c r="DH124" s="1080"/>
      <c r="DI124" s="1080"/>
      <c r="DJ124" s="1080"/>
      <c r="DK124" s="1081"/>
      <c r="DL124" s="1079" t="s">
        <v>174</v>
      </c>
      <c r="DM124" s="1080"/>
      <c r="DN124" s="1080"/>
      <c r="DO124" s="1080"/>
      <c r="DP124" s="1081"/>
      <c r="DQ124" s="1079" t="s">
        <v>174</v>
      </c>
      <c r="DR124" s="1080"/>
      <c r="DS124" s="1080"/>
      <c r="DT124" s="1080"/>
      <c r="DU124" s="1081"/>
      <c r="DV124" s="1082" t="s">
        <v>434</v>
      </c>
      <c r="DW124" s="1083"/>
      <c r="DX124" s="1083"/>
      <c r="DY124" s="1083"/>
      <c r="DZ124" s="1084"/>
    </row>
    <row r="125" spans="1:130" s="248" customFormat="1" ht="26.25" customHeight="1">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434</v>
      </c>
      <c r="AG125" s="1055"/>
      <c r="AH125" s="1055"/>
      <c r="AI125" s="1055"/>
      <c r="AJ125" s="1056"/>
      <c r="AK125" s="1057" t="s">
        <v>174</v>
      </c>
      <c r="AL125" s="1055"/>
      <c r="AM125" s="1055"/>
      <c r="AN125" s="1055"/>
      <c r="AO125" s="1056"/>
      <c r="AP125" s="1058" t="s">
        <v>434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174</v>
      </c>
      <c r="DM125" s="1023"/>
      <c r="DN125" s="1023"/>
      <c r="DO125" s="1023"/>
      <c r="DP125" s="1023"/>
      <c r="DQ125" s="1023" t="s">
        <v>174</v>
      </c>
      <c r="DR125" s="1023"/>
      <c r="DS125" s="1023"/>
      <c r="DT125" s="1023"/>
      <c r="DU125" s="1023"/>
      <c r="DV125" s="1024" t="s">
        <v>468</v>
      </c>
      <c r="DW125" s="1024"/>
      <c r="DX125" s="1024"/>
      <c r="DY125" s="1024"/>
      <c r="DZ125" s="1025"/>
    </row>
    <row r="126" spans="1:130" s="248" customFormat="1" ht="26.25" customHeight="1" thickBot="1">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434</v>
      </c>
      <c r="AB126" s="1055"/>
      <c r="AC126" s="1055"/>
      <c r="AD126" s="1055"/>
      <c r="AE126" s="1056"/>
      <c r="AF126" s="1057" t="s">
        <v>434</v>
      </c>
      <c r="AG126" s="1055"/>
      <c r="AH126" s="1055"/>
      <c r="AI126" s="1055"/>
      <c r="AJ126" s="1056"/>
      <c r="AK126" s="1057" t="s">
        <v>434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434</v>
      </c>
      <c r="DH126" s="1016"/>
      <c r="DI126" s="1016"/>
      <c r="DJ126" s="1016"/>
      <c r="DK126" s="1016"/>
      <c r="DL126" s="1016" t="s">
        <v>174</v>
      </c>
      <c r="DM126" s="1016"/>
      <c r="DN126" s="1016"/>
      <c r="DO126" s="1016"/>
      <c r="DP126" s="1016"/>
      <c r="DQ126" s="1016" t="s">
        <v>434</v>
      </c>
      <c r="DR126" s="1016"/>
      <c r="DS126" s="1016"/>
      <c r="DT126" s="1016"/>
      <c r="DU126" s="1016"/>
      <c r="DV126" s="1017" t="s">
        <v>434</v>
      </c>
      <c r="DW126" s="1017"/>
      <c r="DX126" s="1017"/>
      <c r="DY126" s="1017"/>
      <c r="DZ126" s="1018"/>
    </row>
    <row r="127" spans="1:130" s="248" customFormat="1" ht="26.25" customHeight="1">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174</v>
      </c>
      <c r="AB127" s="1055"/>
      <c r="AC127" s="1055"/>
      <c r="AD127" s="1055"/>
      <c r="AE127" s="1056"/>
      <c r="AF127" s="1057" t="s">
        <v>174</v>
      </c>
      <c r="AG127" s="1055"/>
      <c r="AH127" s="1055"/>
      <c r="AI127" s="1055"/>
      <c r="AJ127" s="1056"/>
      <c r="AK127" s="1057" t="s">
        <v>174</v>
      </c>
      <c r="AL127" s="1055"/>
      <c r="AM127" s="1055"/>
      <c r="AN127" s="1055"/>
      <c r="AO127" s="1056"/>
      <c r="AP127" s="1058" t="s">
        <v>174</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434</v>
      </c>
      <c r="DH127" s="1016"/>
      <c r="DI127" s="1016"/>
      <c r="DJ127" s="1016"/>
      <c r="DK127" s="1016"/>
      <c r="DL127" s="1016" t="s">
        <v>174</v>
      </c>
      <c r="DM127" s="1016"/>
      <c r="DN127" s="1016"/>
      <c r="DO127" s="1016"/>
      <c r="DP127" s="1016"/>
      <c r="DQ127" s="1016" t="s">
        <v>434</v>
      </c>
      <c r="DR127" s="1016"/>
      <c r="DS127" s="1016"/>
      <c r="DT127" s="1016"/>
      <c r="DU127" s="1016"/>
      <c r="DV127" s="1017" t="s">
        <v>434</v>
      </c>
      <c r="DW127" s="1017"/>
      <c r="DX127" s="1017"/>
      <c r="DY127" s="1017"/>
      <c r="DZ127" s="1018"/>
    </row>
    <row r="128" spans="1:130" s="248" customFormat="1" ht="26.25" customHeight="1" thickBot="1">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9042</v>
      </c>
      <c r="AB128" s="1144"/>
      <c r="AC128" s="1144"/>
      <c r="AD128" s="1144"/>
      <c r="AE128" s="1145"/>
      <c r="AF128" s="1146">
        <v>10479</v>
      </c>
      <c r="AG128" s="1144"/>
      <c r="AH128" s="1144"/>
      <c r="AI128" s="1144"/>
      <c r="AJ128" s="1145"/>
      <c r="AK128" s="1146">
        <v>6901</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174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174</v>
      </c>
      <c r="DH128" s="1136"/>
      <c r="DI128" s="1136"/>
      <c r="DJ128" s="1136"/>
      <c r="DK128" s="1136"/>
      <c r="DL128" s="1136" t="s">
        <v>174</v>
      </c>
      <c r="DM128" s="1136"/>
      <c r="DN128" s="1136"/>
      <c r="DO128" s="1136"/>
      <c r="DP128" s="1136"/>
      <c r="DQ128" s="1136" t="s">
        <v>174</v>
      </c>
      <c r="DR128" s="1136"/>
      <c r="DS128" s="1136"/>
      <c r="DT128" s="1136"/>
      <c r="DU128" s="1136"/>
      <c r="DV128" s="1137" t="s">
        <v>174</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4518679</v>
      </c>
      <c r="AB129" s="1055"/>
      <c r="AC129" s="1055"/>
      <c r="AD129" s="1055"/>
      <c r="AE129" s="1056"/>
      <c r="AF129" s="1057">
        <v>4554376</v>
      </c>
      <c r="AG129" s="1055"/>
      <c r="AH129" s="1055"/>
      <c r="AI129" s="1055"/>
      <c r="AJ129" s="1056"/>
      <c r="AK129" s="1057">
        <v>4683956</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434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1048665</v>
      </c>
      <c r="AB130" s="1055"/>
      <c r="AC130" s="1055"/>
      <c r="AD130" s="1055"/>
      <c r="AE130" s="1056"/>
      <c r="AF130" s="1057">
        <v>1084820</v>
      </c>
      <c r="AG130" s="1055"/>
      <c r="AH130" s="1055"/>
      <c r="AI130" s="1055"/>
      <c r="AJ130" s="1056"/>
      <c r="AK130" s="1057">
        <v>1060799</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11.8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3470014</v>
      </c>
      <c r="AB131" s="1080"/>
      <c r="AC131" s="1080"/>
      <c r="AD131" s="1080"/>
      <c r="AE131" s="1081"/>
      <c r="AF131" s="1079">
        <v>3469556</v>
      </c>
      <c r="AG131" s="1080"/>
      <c r="AH131" s="1080"/>
      <c r="AI131" s="1080"/>
      <c r="AJ131" s="1081"/>
      <c r="AK131" s="1079">
        <v>3623157</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v>10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10.97168484</v>
      </c>
      <c r="AB132" s="1196"/>
      <c r="AC132" s="1196"/>
      <c r="AD132" s="1196"/>
      <c r="AE132" s="1197"/>
      <c r="AF132" s="1198">
        <v>12.285779509999999</v>
      </c>
      <c r="AG132" s="1196"/>
      <c r="AH132" s="1196"/>
      <c r="AI132" s="1196"/>
      <c r="AJ132" s="1197"/>
      <c r="AK132" s="1198">
        <v>12.423309290000001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10.7</v>
      </c>
      <c r="AB133" s="1179"/>
      <c r="AC133" s="1179"/>
      <c r="AD133" s="1179"/>
      <c r="AE133" s="1180"/>
      <c r="AF133" s="1178">
        <v>11.2</v>
      </c>
      <c r="AG133" s="1179"/>
      <c r="AH133" s="1179"/>
      <c r="AI133" s="1179"/>
      <c r="AJ133" s="1180"/>
      <c r="AK133" s="1178">
        <v>11.8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cT5nhJoiqyjP7JfivxOq1Rg6Tb6RwL0mO3tuGhO16AZ84jvWIeBOwIQBtjdafANlRZtfziM4VRf+AfX20sa+g==" saltValue="m5MLTclrI4b3JEF/Qv/0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NXjGVVKJHy+jObc2jNn7zOWcQ2jyVivQPDUU4oPA0P4mkoNVp+RBEM6KPnESatttwWn2mD4ZUDpowQ7V8Ocw==" saltValue="Wy7QGyET0ZO6SDW766yh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eADMCS9xNxZ8LAnW6pcF3z10CnvNzbn6ym8y52sJsp41XnUkkV1IinpIXpqUZD5zf+dcuC4KEd9Xj1w3I+UwA==" saltValue="hmIKHwzUmhdu/umo7zpo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1165424</v>
      </c>
      <c r="AP9" s="314">
        <v>143507</v>
      </c>
      <c r="AQ9" s="315">
        <v>131552</v>
      </c>
      <c r="AR9" s="316">
        <v>9.1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300144</v>
      </c>
      <c r="AP10" s="317">
        <v>36959</v>
      </c>
      <c r="AQ10" s="318">
        <v>15222</v>
      </c>
      <c r="AR10" s="319">
        <v>142.80000000000001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v>23290</v>
      </c>
      <c r="AP11" s="317">
        <v>2868</v>
      </c>
      <c r="AQ11" s="318">
        <v>927</v>
      </c>
      <c r="AR11" s="319">
        <v>209.4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508</v>
      </c>
      <c r="AL12" s="1216"/>
      <c r="AM12" s="1216"/>
      <c r="AN12" s="1217"/>
      <c r="AO12" s="317" t="s">
        <v>509</v>
      </c>
      <c r="AP12" s="317" t="s">
        <v>509</v>
      </c>
      <c r="AQ12" s="318" t="s">
        <v>509</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70438</v>
      </c>
      <c r="AP13" s="317">
        <v>8674</v>
      </c>
      <c r="AQ13" s="318">
        <v>5186</v>
      </c>
      <c r="AR13" s="319">
        <v>67.3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50055</v>
      </c>
      <c r="AP14" s="317">
        <v>6164</v>
      </c>
      <c r="AQ14" s="318">
        <v>3097</v>
      </c>
      <c r="AR14" s="319">
        <v>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-106688</v>
      </c>
      <c r="AP15" s="317">
        <v>-13137</v>
      </c>
      <c r="AQ15" s="318">
        <v>-10369</v>
      </c>
      <c r="AR15" s="319">
        <v>26.7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1502663</v>
      </c>
      <c r="AP16" s="317">
        <v>185034</v>
      </c>
      <c r="AQ16" s="318">
        <v>145615</v>
      </c>
      <c r="AR16" s="319">
        <v>27.1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15.02</v>
      </c>
      <c r="AP21" s="331">
        <v>13.36</v>
      </c>
      <c r="AQ21" s="332">
        <v>1.66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93.3</v>
      </c>
      <c r="AP22" s="336">
        <v>95.8</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1247813</v>
      </c>
      <c r="AP32" s="345">
        <v>153653</v>
      </c>
      <c r="AQ32" s="346">
        <v>74764</v>
      </c>
      <c r="AR32" s="347">
        <v>105.5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509</v>
      </c>
      <c r="AP34" s="345" t="s">
        <v>509</v>
      </c>
      <c r="AQ34" s="346" t="s">
        <v>509</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253115</v>
      </c>
      <c r="AP35" s="345">
        <v>31168</v>
      </c>
      <c r="AQ35" s="346">
        <v>25584</v>
      </c>
      <c r="AR35" s="347">
        <v>21.8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16888</v>
      </c>
      <c r="AP36" s="345">
        <v>2080</v>
      </c>
      <c r="AQ36" s="346">
        <v>3670</v>
      </c>
      <c r="AR36" s="347">
        <v>-43.3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t="s">
        <v>509</v>
      </c>
      <c r="AP37" s="345" t="s">
        <v>509</v>
      </c>
      <c r="AQ37" s="346">
        <v>420</v>
      </c>
      <c r="AR37" s="347" t="s">
        <v>509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t="s">
        <v>509</v>
      </c>
      <c r="AP38" s="348" t="s">
        <v>509</v>
      </c>
      <c r="AQ38" s="349">
        <v>9</v>
      </c>
      <c r="AR38" s="337" t="s">
        <v>509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-6901</v>
      </c>
      <c r="AP39" s="345">
        <v>-850</v>
      </c>
      <c r="AQ39" s="346">
        <v>-2239</v>
      </c>
      <c r="AR39" s="347">
        <v>-62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-1060799</v>
      </c>
      <c r="AP40" s="345">
        <v>-130624</v>
      </c>
      <c r="AQ40" s="346">
        <v>-71783</v>
      </c>
      <c r="AR40" s="347">
        <v>82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450116</v>
      </c>
      <c r="AP41" s="345">
        <v>55426</v>
      </c>
      <c r="AQ41" s="346">
        <v>30425</v>
      </c>
      <c r="AR41" s="347">
        <v>82.2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1551440</v>
      </c>
      <c r="AN51" s="367">
        <v>170133</v>
      </c>
      <c r="AO51" s="368">
        <v>16</v>
      </c>
      <c r="AP51" s="369">
        <v>138651</v>
      </c>
      <c r="AQ51" s="370">
        <v>7.8</v>
      </c>
      <c r="AR51" s="371">
        <v>8.1999999999999993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1407963</v>
      </c>
      <c r="AN52" s="375">
        <v>154399</v>
      </c>
      <c r="AO52" s="376">
        <v>52.8</v>
      </c>
      <c r="AP52" s="377">
        <v>71211</v>
      </c>
      <c r="AQ52" s="378">
        <v>15.7</v>
      </c>
      <c r="AR52" s="379">
        <v>37.1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1015836</v>
      </c>
      <c r="AN53" s="367">
        <v>114927</v>
      </c>
      <c r="AO53" s="368">
        <v>-32.4</v>
      </c>
      <c r="AP53" s="369">
        <v>122882</v>
      </c>
      <c r="AQ53" s="370">
        <v>-11.4</v>
      </c>
      <c r="AR53" s="371">
        <v>-21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908294</v>
      </c>
      <c r="AN54" s="375">
        <v>102760</v>
      </c>
      <c r="AO54" s="376">
        <v>-33.4</v>
      </c>
      <c r="AP54" s="377">
        <v>65785</v>
      </c>
      <c r="AQ54" s="378">
        <v>-7.6</v>
      </c>
      <c r="AR54" s="379">
        <v>-25.8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1084996</v>
      </c>
      <c r="AN55" s="367">
        <v>125943</v>
      </c>
      <c r="AO55" s="368">
        <v>9.6</v>
      </c>
      <c r="AP55" s="369">
        <v>114790</v>
      </c>
      <c r="AQ55" s="370">
        <v>-6.6</v>
      </c>
      <c r="AR55" s="371">
        <v>16.2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887643</v>
      </c>
      <c r="AN56" s="375">
        <v>103035</v>
      </c>
      <c r="AO56" s="376">
        <v>0.3</v>
      </c>
      <c r="AP56" s="377">
        <v>55601</v>
      </c>
      <c r="AQ56" s="378">
        <v>-15.5</v>
      </c>
      <c r="AR56" s="379">
        <v>15.8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1489275</v>
      </c>
      <c r="AN57" s="367">
        <v>178485</v>
      </c>
      <c r="AO57" s="368">
        <v>41.7</v>
      </c>
      <c r="AP57" s="369">
        <v>126262</v>
      </c>
      <c r="AQ57" s="370">
        <v>10</v>
      </c>
      <c r="AR57" s="371">
        <v>31.7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1222334</v>
      </c>
      <c r="AN58" s="375">
        <v>146493</v>
      </c>
      <c r="AO58" s="376">
        <v>42.2</v>
      </c>
      <c r="AP58" s="377">
        <v>56769</v>
      </c>
      <c r="AQ58" s="378">
        <v>2.1</v>
      </c>
      <c r="AR58" s="379">
        <v>40.1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1720418</v>
      </c>
      <c r="AN59" s="367">
        <v>211848</v>
      </c>
      <c r="AO59" s="368">
        <v>18.7</v>
      </c>
      <c r="AP59" s="369">
        <v>126525</v>
      </c>
      <c r="AQ59" s="370">
        <v>0.2</v>
      </c>
      <c r="AR59" s="371">
        <v>18.5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1357733</v>
      </c>
      <c r="AN60" s="375">
        <v>167188</v>
      </c>
      <c r="AO60" s="376">
        <v>14.1</v>
      </c>
      <c r="AP60" s="377">
        <v>67052</v>
      </c>
      <c r="AQ60" s="378">
        <v>18.100000000000001</v>
      </c>
      <c r="AR60" s="379">
        <v>-4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1372393</v>
      </c>
      <c r="AN61" s="382">
        <v>160267</v>
      </c>
      <c r="AO61" s="383">
        <v>10.7</v>
      </c>
      <c r="AP61" s="384">
        <v>125822</v>
      </c>
      <c r="AQ61" s="385">
        <v>0</v>
      </c>
      <c r="AR61" s="371">
        <v>10.7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1156793</v>
      </c>
      <c r="AN62" s="375">
        <v>134775</v>
      </c>
      <c r="AO62" s="376">
        <v>15.2</v>
      </c>
      <c r="AP62" s="377">
        <v>63284</v>
      </c>
      <c r="AQ62" s="378">
        <v>2.6</v>
      </c>
      <c r="AR62" s="379">
        <v>12.6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4jvR3pH5vq9iWrla+YGsYRwK2v6Sr+56xJTaXd7Ys6K+Qvf5JU0gjfpO5QZTSnqIIil9jHH3g2QBunXLjawyVA==" saltValue="sgkl3naODkkGAgWm3kNn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7" zoomScale="90" zoomScaleNormal="9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548</v>
      </c>
    </row>
    <row r="120" spans="125:125" ht="13.5" hidden="1" customHeight="1"/>
    <row r="121" spans="125:125" ht="13.5" hidden="1" customHeight="1">
      <c r="DU121" s="292"/>
    </row>
  </sheetData>
  <sheetProtection algorithmName="SHA-512" hashValue="IsE+HlqItWzq2zJD/90OQ8B3a1okrSHO7RIh4eOU55Ufev7lLo9w9lAYgxVYyW43dTjW2CJg/a8vNLBU5IP4EA==" saltValue="lAakDCKXkprlQPMpGt8T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P85"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549</v>
      </c>
    </row>
  </sheetData>
  <sheetProtection algorithmName="SHA-512" hashValue="F3FsA31fhAVjKOQEC9TLmA+Wo5reLKT9KBJqo6NKjjvTS+bnVNipPsy/q/jERV2VRyqMVROZlZKflqXKZjHTUA==" saltValue="OtytEc/EHmTfhZ6bp/Pq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8" t="s">
        <v>3</v>
      </c>
      <c r="D47" s="1238"/>
      <c r="E47" s="1239"/>
      <c r="F47" s="11">
        <v>46.96</v>
      </c>
      <c r="G47" s="12">
        <v>48.47</v>
      </c>
      <c r="H47" s="12">
        <v>41.3</v>
      </c>
      <c r="I47" s="12">
        <v>41</v>
      </c>
      <c r="J47" s="13">
        <v>39.18</v>
      </c>
    </row>
    <row r="48" spans="2:10" ht="57.75" customHeight="1">
      <c r="B48" s="14"/>
      <c r="C48" s="1240" t="s">
        <v>4</v>
      </c>
      <c r="D48" s="1240"/>
      <c r="E48" s="1241"/>
      <c r="F48" s="15">
        <v>6.85</v>
      </c>
      <c r="G48" s="16">
        <v>7.8</v>
      </c>
      <c r="H48" s="16">
        <v>5.58</v>
      </c>
      <c r="I48" s="16">
        <v>7.38</v>
      </c>
      <c r="J48" s="17">
        <v>7.38</v>
      </c>
    </row>
    <row r="49" spans="2:10" ht="57.75" customHeight="1" thickBot="1">
      <c r="B49" s="18"/>
      <c r="C49" s="1242" t="s">
        <v>5</v>
      </c>
      <c r="D49" s="1242"/>
      <c r="E49" s="1243"/>
      <c r="F49" s="19" t="s">
        <v>555</v>
      </c>
      <c r="G49" s="20">
        <v>0.77</v>
      </c>
      <c r="H49" s="20" t="s">
        <v>556</v>
      </c>
      <c r="I49" s="20">
        <v>1.87</v>
      </c>
      <c r="J49" s="21" t="s">
        <v>557</v>
      </c>
    </row>
    <row r="50" spans="2:10" ht="13.5" customHeight="1"/>
  </sheetData>
  <sheetProtection algorithmName="SHA-512" hashValue="x5Xsus/E1LkXkKLreLUvVTE9itRsM1WnHJSdt+E45cTbVlc4zBsnDoJbYvKpi05fyQwzwvarCRulACQwU3v7Bg==" saltValue="h/Fu4lqzRxKRptCL1Ol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2022-09-09T02:51:34Z</cp:lastPrinted>
  <dcterms:created xsi:type="dcterms:W3CDTF">2022-02-02T05:40:26Z</dcterms:created>
  <dcterms:modified xsi:type="dcterms:W3CDTF">2022-09-26T11:53:36Z</dcterms:modified>
  <cp:category/>
</cp:coreProperties>
</file>