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0" yWindow="0" windowWidth="15360" windowHeight="7635" tabRatio="87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8" r:id="rId13"/>
    <sheet name="基金残高に係る経年分析" sheetId="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4" i="12"/>
  <c r="AA84" i="12"/>
  <c r="V84" i="12"/>
  <c r="Q84" i="12"/>
  <c r="AF81" i="12"/>
  <c r="AA81" i="12"/>
  <c r="V81" i="12"/>
  <c r="Q81" i="12"/>
  <c r="AK75" i="12"/>
  <c r="AF75" i="12"/>
  <c r="AA75" i="12"/>
  <c r="V75" i="12"/>
  <c r="Q75" i="12"/>
  <c r="AF72" i="12"/>
  <c r="AF88" i="12" s="1"/>
  <c r="AA72" i="12"/>
  <c r="V72" i="12"/>
  <c r="Q72" i="12"/>
  <c r="AF68" i="12"/>
  <c r="AA68" i="12"/>
  <c r="V68" i="12"/>
  <c r="Q68"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CO34" i="10"/>
  <c r="BW34" i="10"/>
  <c r="BW35" i="10" s="1"/>
  <c r="BW36" i="10" s="1"/>
  <c r="BW37" i="10" s="1"/>
  <c r="BW38" i="10" s="1"/>
  <c r="BW39" i="10" s="1"/>
  <c r="BW40" i="10" s="1"/>
  <c r="BW41" i="10" s="1"/>
  <c r="BW42" i="10" s="1"/>
  <c r="BW43"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E35" i="10" s="1"/>
</calcChain>
</file>

<file path=xl/sharedStrings.xml><?xml version="1.0" encoding="utf-8"?>
<sst xmlns="http://schemas.openxmlformats.org/spreadsheetml/2006/main" count="1176" uniqueCount="628">
  <si>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</si>
  <si>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</si>
  <si>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</si>
  <si>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</si>
  <si>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</si>
  <si>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</si>
  <si>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</si>
  <si>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</si>
  <si>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</si>
  <si>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</si>
  <si>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</si>
  <si>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</si>
  <si>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</si>
  <si>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</si>
  <si>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</si>
  <si>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</si>
  <si>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</si>
  <si>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</si>
  <si>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</si>
  <si>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</si>
  <si>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</si>
  <si>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</si>
  <si>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</si>
  <si>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</si>
  <si>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</si>
  <si>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</si>
  <si>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</si>
  <si>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</si>
  <si>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</si>
  <si>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</si>
  <si>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</si>
  <si>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</si>
  <si>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</si>
  <si>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</si>
  <si>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</si>
  <si>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</si>
  <si>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</si>
  <si>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</si>
  <si>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</si>
  <si>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</si>
  <si>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</si>
  <si>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</si>
  <si>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</si>
  <si>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</si>
  <si>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</si>
  <si>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</si>
  <si>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</si>
  <si>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</si>
  <si>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</si>
  <si>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</si>
  <si>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</si>
  <si>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</si>
  <si>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</si>
  <si>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</si>
  <si>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</si>
  <si>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</si>
  <si>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</si>
  <si>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</si>
  <si>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</si>
  <si>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</si>
  <si>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</si>
  <si>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</si>
  <si>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</si>
  <si>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</si>
  <si>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</si>
  <si>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</si>
  <si>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</si>
  <si>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</si>
  <si>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</si>
  <si>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</si>
  <si>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</si>
  <si>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</si>
  <si>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</si>
  <si>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</si>
  <si>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</si>
  <si>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</si>
  <si>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</si>
  <si>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</si>
  <si>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</si>
  <si>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</si>
  <si>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</si>
  <si>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</si>
  <si>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</si>
  <si>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</si>
  <si>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</si>
  <si>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</si>
  <si>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</si>
  <si>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</si>
  <si>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</si>
  <si>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</si>
  <si>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</si>
  <si>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</si>
  <si>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</si>
  <si>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</si>
  <si>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</si>
  <si>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</si>
  <si>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</si>
  <si>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</si>
  <si>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南伊勢町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</si>
  <si>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</si>
  <si>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</si>
  <si>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</si>
  <si>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</si>
  <si>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</si>
  <si>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</si>
  <si>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</si>
  <si>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</si>
  <si>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</si>
  <si>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</si>
  <si>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</si>
  <si>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</si>
  <si>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</si>
  <si>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</si>
  <si>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</si>
  <si>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</si>
  <si>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</si>
  <si>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</si>
  <si>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</si>
  <si>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</si>
  <si>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</si>
  <si>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</si>
  <si>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</si>
  <si>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</si>
  <si>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</si>
  <si>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</si>
  <si>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</si>
  <si>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</si>
  <si>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</si>
  <si>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</si>
  <si>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</si>
  <si>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</si>
  <si>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</si>
  <si>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</si>
  <si>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</si>
  <si>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</si>
  <si>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</si>
  <si>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</si>
  <si>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</si>
  <si>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</si>
  <si>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</si>
  <si>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</si>
  <si>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</si>
  <si>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</si>
  <si>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</si>
  <si>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</si>
  <si>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</si>
  <si>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</si>
  <si>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</si>
  <si>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</si>
  <si>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</si>
  <si>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</si>
  <si>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</si>
  <si>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</si>
  <si>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</si>
  <si>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</si>
  <si>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</si>
  <si>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</si>
  <si>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</si>
  <si>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</si>
  <si>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</si>
  <si>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</si>
  <si>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</si>
  <si>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</si>
  <si>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</si>
  <si>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</si>
  <si>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</si>
  <si>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</si>
  <si>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</si>
  <si>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</si>
  <si>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</si>
  <si>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</si>
  <si>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</si>
  <si>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</si>
  <si>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</si>
  <si>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</si>
  <si>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</si>
  <si>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</si>
  <si>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</si>
  <si>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</si>
  <si>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</si>
  <si>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</si>
  <si>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</si>
  <si>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</si>
  <si>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</si>
  <si>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</si>
  <si>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</si>
  <si>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</si>
  <si>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</si>
  <si>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</si>
  <si>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</si>
  <si>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</si>
  <si>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</si>
  <si>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</si>
  <si>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</si>
  <si>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</si>
  <si>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</si>
  <si>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</si>
  <si>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</si>
  <si>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</si>
  <si>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</si>
  <si>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</si>
  <si>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</si>
  <si>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</si>
  <si>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</si>
  <si>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</si>
  <si>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</si>
  <si>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</si>
  <si>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</si>
  <si>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</si>
  <si>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</si>
  <si>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</si>
  <si>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</si>
  <si>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</si>
  <si>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</si>
  <si>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</si>
  <si>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</si>
  <si>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</si>
  <si>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</si>
  <si>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三重県南伊勢町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</si>
  <si>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</si>
  <si>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</si>
  <si>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</si>
  <si>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</si>
  <si>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</si>
  <si>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</si>
  <si>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</si>
  <si>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</si>
  <si>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</si>
  <si>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</si>
  <si>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</si>
  <si>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</si>
  <si>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</si>
  <si>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</si>
  <si>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</si>
  <si>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</si>
  <si>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</si>
  <si>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</si>
  <si>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</si>
  <si>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</si>
  <si>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</si>
  <si>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</si>
  <si>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</si>
  <si>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</si>
  <si>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</si>
  <si>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</si>
  <si>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</si>
  <si>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</si>
  <si>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</si>
  <si>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</si>
  <si>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</si>
  <si>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</si>
  <si>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</si>
  <si>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</si>
  <si>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</si>
  <si>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</si>
  <si>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</si>
  <si>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</si>
  <si>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</si>
  <si>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</si>
  <si>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</si>
  <si>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</si>
  <si>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</si>
  <si>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</si>
  <si>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</si>
  <si>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</si>
  <si>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</si>
  <si>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</si>
  <si>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</si>
  <si>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</si>
  <si>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</si>
  <si>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</si>
  <si>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</si>
  <si>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</si>
  <si>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</si>
  <si>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</si>
  <si>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</si>
  <si>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</si>
  <si>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</si>
  <si>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</si>
  <si>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</si>
  <si>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</si>
  <si>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</si>
  <si>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</si>
  <si>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</si>
  <si>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</si>
  <si>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</si>
  <si>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</si>
  <si>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</si>
  <si>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</si>
  <si>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</si>
  <si>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</si>
  <si>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</si>
  <si>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</si>
  <si>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</si>
  <si>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</si>
  <si>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</si>
  <si>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</si>
  <si>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</si>
  <si>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</si>
  <si>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</si>
  <si>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</si>
  <si>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</si>
  <si>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</si>
  <si>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</si>
  <si>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</si>
  <si>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</si>
  <si>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</si>
  <si>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</si>
  <si>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</si>
  <si>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</si>
  <si>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</si>
  <si>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</si>
  <si>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</si>
  <si>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</si>
  <si>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</si>
  <si>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</si>
  <si>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</si>
  <si>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</si>
  <si>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</si>
  <si>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</si>
  <si>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</si>
  <si>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</si>
  <si>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</si>
  <si>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</si>
  <si>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</si>
  <si>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</si>
  <si>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</si>
  <si>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</si>
  <si>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</si>
  <si>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</si>
  <si>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</si>
  <si>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</si>
  <si>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</si>
  <si>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</si>
  <si>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</si>
  <si>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</si>
  <si>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</si>
  <si>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</si>
  <si>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</si>
  <si>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</si>
  <si>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</si>
  <si>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</si>
  <si>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</si>
  <si>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</si>
  <si>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</si>
  <si>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</si>
  <si>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</si>
  <si>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</si>
  <si>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</si>
  <si>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</si>
  <si>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</si>
  <si>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</si>
  <si>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</si>
  <si>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</si>
  <si>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</si>
  <si>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</si>
  <si>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</si>
  <si>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</si>
  <si>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</si>
  <si>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</si>
  <si>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</si>
  <si>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</si>
  <si>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</si>
  <si>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</si>
  <si>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</si>
  <si>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</si>
  <si>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</si>
  <si>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</si>
  <si>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</si>
  <si>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</si>
  <si>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</si>
  <si>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</si>
  <si>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</si>
  <si>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</si>
  <si>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三重県南伊勢町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</si>
  <si>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</si>
  <si>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</si>
  <si>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</si>
  <si>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</si>
  <si>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</si>
  <si>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</si>
  <si>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</si>
  <si>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</si>
  <si>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</si>
  <si>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</si>
  <si>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</si>
  <si>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</si>
  <si>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</si>
  <si>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</si>
  <si>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</si>
  <si>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</si>
  <si>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</si>
  <si>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</si>
  <si>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</si>
  <si>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</si>
  <si>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</si>
  <si>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</si>
  <si>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</si>
  <si>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</si>
  <si>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</si>
  <si>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</si>
  <si>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</si>
  <si>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</si>
  <si>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</si>
  <si>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</si>
  <si>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</si>
  <si>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</si>
  <si>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</si>
  <si>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</si>
  <si>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</si>
  <si>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</si>
  <si>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</si>
  <si>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</si>
  <si>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</si>
  <si>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</si>
  <si>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法適用企業</t>
    <phoneticPr fontId="5"/>
  </si>
  <si>
    <t>下水道事業特別会計</t>
    <phoneticPr fontId="5"/>
  </si>
  <si>
    <t>法非適用企業</t>
    <phoneticPr fontId="5"/>
  </si>
  <si>
    <t>戸別合併処理浄化槽事業特別会計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</si>
  <si>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</si>
  <si>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</si>
  <si>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</si>
  <si>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</si>
  <si>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</si>
  <si>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</si>
  <si>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</si>
  <si>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</si>
  <si>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</si>
  <si>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</si>
  <si>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</si>
  <si>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</si>
  <si>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</si>
  <si>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</si>
  <si>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</si>
  <si>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</si>
  <si>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</si>
  <si>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</si>
  <si>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</si>
  <si>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</si>
  <si>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</si>
  <si>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</si>
  <si>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</si>
  <si>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</si>
  <si>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</si>
  <si>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</si>
  <si>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</si>
  <si>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</si>
  <si>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</si>
  <si>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</si>
  <si>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</si>
  <si>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</si>
  <si>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</si>
  <si>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</si>
  <si>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</si>
  <si>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</si>
  <si>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</si>
  <si>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</si>
  <si>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</si>
  <si>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</si>
  <si>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</si>
  <si>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</si>
  <si>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</si>
  <si>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</si>
  <si>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</si>
  <si>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</si>
  <si>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</si>
  <si>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</si>
  <si>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</si>
  <si>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</si>
  <si>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</si>
  <si>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</si>
  <si>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</si>
  <si>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</si>
  <si>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</si>
  <si>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</si>
  <si>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</si>
  <si>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</si>
  <si>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</si>
  <si>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</si>
  <si>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</si>
  <si>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</si>
  <si>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</si>
  <si>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</si>
  <si>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</si>
  <si>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</si>
  <si>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</si>
  <si>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</si>
  <si>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</si>
  <si>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</si>
  <si>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</si>
  <si>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</si>
  <si>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戸別合併処理浄化槽事業特別会計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</si>
  <si>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</si>
  <si>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</si>
  <si>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</si>
  <si>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</si>
  <si>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</si>
  <si>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</si>
  <si>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</si>
  <si>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</si>
  <si>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</si>
  <si>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</si>
  <si>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</si>
  <si>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</si>
  <si>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</si>
  <si>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</si>
  <si>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</si>
  <si>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</si>
  <si>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</si>
  <si>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</si>
  <si>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</si>
  <si>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</si>
  <si>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</si>
  <si>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</si>
  <si>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</si>
  <si>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</si>
  <si>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</si>
  <si>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</si>
  <si>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</si>
  <si>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</si>
  <si>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</si>
  <si>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</si>
  <si>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</si>
  <si>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</si>
  <si>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</si>
  <si>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</si>
  <si>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</si>
  <si>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</si>
  <si>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</si>
  <si>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</si>
  <si>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</si>
  <si>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</si>
  <si>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</si>
  <si>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</si>
  <si>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</si>
  <si>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</si>
  <si>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</si>
  <si>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</si>
  <si>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</si>
  <si>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</si>
  <si>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</si>
  <si>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</si>
  <si>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</si>
  <si>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</si>
  <si>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</si>
  <si>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</si>
  <si>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</si>
  <si>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</si>
  <si>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</si>
  <si>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</si>
  <si>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</si>
  <si>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</si>
  <si>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</si>
  <si>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</si>
  <si>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</si>
  <si>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</si>
  <si>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</si>
  <si>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</si>
  <si>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</si>
  <si>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</si>
  <si>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</si>
  <si>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</si>
  <si>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</si>
  <si>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</si>
  <si>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</si>
  <si>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</si>
  <si>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</si>
  <si>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</si>
  <si>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</si>
  <si>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</si>
  <si>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</si>
  <si>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</si>
  <si>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</si>
  <si>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</si>
  <si>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</si>
  <si>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</si>
  <si>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</si>
  <si>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1.35</t>
  </si>
  <si>
    <t>▲ 6.20</t>
  </si>
  <si>
    <t>▲ 0.72</t>
  </si>
  <si>
    <t>▲ 4.04</t>
  </si>
  <si>
    <t>一般会計</t>
  </si>
  <si>
    <t>水道事業会計</t>
  </si>
  <si>
    <t>病院事業会計</t>
  </si>
  <si>
    <t>介護保険特別会計</t>
  </si>
  <si>
    <t>国民健康保険特別会計</t>
  </si>
  <si>
    <t>後期高齢者医療特別会計</t>
  </si>
  <si>
    <t>下水道事業特別会計</t>
  </si>
  <si>
    <t>戸別合併処理浄化槽事業特別会計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</si>
  <si>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</si>
  <si>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</si>
  <si>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</si>
  <si>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</si>
  <si>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</si>
  <si>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</si>
  <si>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</si>
  <si>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</si>
  <si>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</si>
  <si>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わたらい老人福祉施設組合</t>
    <rPh sb="4" eb="6">
      <t>ロウジン</t>
    </rPh>
    <rPh sb="6" eb="8">
      <t>フクシ</t>
    </rPh>
    <rPh sb="8" eb="10">
      <t>シセツ</t>
    </rPh>
    <rPh sb="10" eb="12">
      <t>クミアイ</t>
    </rPh>
    <phoneticPr fontId="11"/>
  </si>
  <si>
    <t>　うち一般会計</t>
    <rPh sb="3" eb="5">
      <t>イッパン</t>
    </rPh>
    <rPh sb="5" eb="7">
      <t>カイケイ</t>
    </rPh>
    <phoneticPr fontId="11"/>
  </si>
  <si>
    <t>　うち特別会計</t>
    <rPh sb="3" eb="5">
      <t>トクベツ</t>
    </rPh>
    <rPh sb="5" eb="7">
      <t>カイケイ</t>
    </rPh>
    <phoneticPr fontId="11"/>
  </si>
  <si>
    <t>志摩広域消防組合</t>
    <rPh sb="0" eb="2">
      <t>シマ</t>
    </rPh>
    <rPh sb="2" eb="4">
      <t>コウイキ</t>
    </rPh>
    <rPh sb="4" eb="6">
      <t>ショウボウ</t>
    </rPh>
    <rPh sb="6" eb="8">
      <t>クミアイ</t>
    </rPh>
    <phoneticPr fontId="11"/>
  </si>
  <si>
    <t>志摩広域行政組合</t>
    <rPh sb="0" eb="2">
      <t>シマ</t>
    </rPh>
    <rPh sb="2" eb="4">
      <t>コウイキ</t>
    </rPh>
    <rPh sb="4" eb="6">
      <t>ギョウセイ</t>
    </rPh>
    <rPh sb="6" eb="8">
      <t>クミアイ</t>
    </rPh>
    <phoneticPr fontId="11"/>
  </si>
  <si>
    <t>三重県市町総合事務組合</t>
    <rPh sb="0" eb="3">
      <t>ミエケン</t>
    </rPh>
    <rPh sb="3" eb="4">
      <t>シ</t>
    </rPh>
    <rPh sb="4" eb="5">
      <t>マチ</t>
    </rPh>
    <rPh sb="5" eb="7">
      <t>ソウゴウ</t>
    </rPh>
    <rPh sb="7" eb="9">
      <t>ジム</t>
    </rPh>
    <rPh sb="9" eb="11">
      <t>クミアイ</t>
    </rPh>
    <phoneticPr fontId="11"/>
  </si>
  <si>
    <t>紀勢地区広域消防組合</t>
    <rPh sb="0" eb="2">
      <t>キセイ</t>
    </rPh>
    <rPh sb="2" eb="4">
      <t>チク</t>
    </rPh>
    <rPh sb="4" eb="6">
      <t>コウイキ</t>
    </rPh>
    <rPh sb="6" eb="8">
      <t>ショウボウ</t>
    </rPh>
    <rPh sb="8" eb="10">
      <t>クミアイ</t>
    </rPh>
    <phoneticPr fontId="11"/>
  </si>
  <si>
    <t>鳥羽志勢広域連合</t>
    <rPh sb="0" eb="2">
      <t>トバ</t>
    </rPh>
    <rPh sb="2" eb="3">
      <t>シ</t>
    </rPh>
    <rPh sb="3" eb="4">
      <t>セイ</t>
    </rPh>
    <rPh sb="4" eb="6">
      <t>コウイキ</t>
    </rPh>
    <rPh sb="6" eb="8">
      <t>レンゴウ</t>
    </rPh>
    <phoneticPr fontId="11"/>
  </si>
  <si>
    <t>度会広域連合</t>
    <rPh sb="0" eb="2">
      <t>ワタライ</t>
    </rPh>
    <rPh sb="2" eb="4">
      <t>コウイキ</t>
    </rPh>
    <rPh sb="4" eb="6">
      <t>レンゴウ</t>
    </rPh>
    <phoneticPr fontId="11"/>
  </si>
  <si>
    <t>三重地方税管理回収機構</t>
    <rPh sb="0" eb="2">
      <t>ミエ</t>
    </rPh>
    <rPh sb="2" eb="5">
      <t>チホウゼイ</t>
    </rPh>
    <rPh sb="5" eb="7">
      <t>カンリ</t>
    </rPh>
    <rPh sb="7" eb="9">
      <t>カイシュウ</t>
    </rPh>
    <rPh sb="9" eb="11">
      <t>キコウ</t>
    </rPh>
    <phoneticPr fontId="11"/>
  </si>
  <si>
    <t>三重県後期高齢者医療広域連合</t>
    <rPh sb="0" eb="3">
      <t>ミエケン</t>
    </rPh>
    <rPh sb="3" eb="5">
      <t>コウキ</t>
    </rPh>
    <rPh sb="5" eb="8">
      <t>コウレイシャ</t>
    </rPh>
    <rPh sb="8" eb="10">
      <t>イリョウ</t>
    </rPh>
    <rPh sb="10" eb="12">
      <t>コウイキ</t>
    </rPh>
    <rPh sb="12" eb="14">
      <t>レンゴウ</t>
    </rPh>
    <phoneticPr fontId="11"/>
  </si>
  <si>
    <t>株式会社　みなみいせ商会</t>
    <rPh sb="0" eb="4">
      <t>カブシキガイシャ</t>
    </rPh>
    <rPh sb="10" eb="12">
      <t>ショウカイ</t>
    </rPh>
    <phoneticPr fontId="2"/>
  </si>
  <si>
    <t>地域振興基金</t>
    <rPh sb="0" eb="2">
      <t>チイキ</t>
    </rPh>
    <rPh sb="2" eb="4">
      <t>シンコウ</t>
    </rPh>
    <rPh sb="4" eb="6">
      <t>キキン</t>
    </rPh>
    <phoneticPr fontId="5"/>
  </si>
  <si>
    <t>医療施設整備基金</t>
    <rPh sb="0" eb="2">
      <t>イリョウ</t>
    </rPh>
    <rPh sb="2" eb="4">
      <t>シセツ</t>
    </rPh>
    <rPh sb="4" eb="6">
      <t>セイビ</t>
    </rPh>
    <rPh sb="6" eb="8">
      <t>キキン</t>
    </rPh>
    <phoneticPr fontId="5"/>
  </si>
  <si>
    <t>医療対策特別基金</t>
    <rPh sb="0" eb="2">
      <t>イリョウ</t>
    </rPh>
    <rPh sb="2" eb="4">
      <t>タイサク</t>
    </rPh>
    <rPh sb="4" eb="6">
      <t>トクベツ</t>
    </rPh>
    <rPh sb="6" eb="8">
      <t>キキン</t>
    </rPh>
    <phoneticPr fontId="5"/>
  </si>
  <si>
    <t>高齢者保健福祉対策基金</t>
    <rPh sb="0" eb="3">
      <t>コウレイシャ</t>
    </rPh>
    <rPh sb="3" eb="5">
      <t>ホケン</t>
    </rPh>
    <rPh sb="5" eb="7">
      <t>フクシ</t>
    </rPh>
    <rPh sb="7" eb="9">
      <t>タイサク</t>
    </rPh>
    <rPh sb="9" eb="11">
      <t>キキン</t>
    </rPh>
    <phoneticPr fontId="5"/>
  </si>
  <si>
    <t>ふるさと応援基金</t>
    <rPh sb="4" eb="6">
      <t>オウエン</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</si>
  <si>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</si>
  <si>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</si>
  <si>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</si>
  <si>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</si>
  <si>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</si>
  <si>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</si>
  <si>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</si>
  <si>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</si>
  <si>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</si>
  <si>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</si>
  <si>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</si>
  <si>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将来負担比率は、施設の更新や長寿命化対策事業による地方債の新規発行の影響により上昇している。
南伊勢町は東西に広く38の行政区が点在していることから、集会所等の公共施設やインフラが多い。特に公共施設については建築年度が古く、有形固定資産減価償却率の上昇の要因となっている。</t>
    <phoneticPr fontId="2"/>
  </si>
  <si>
    <t>実質公債費比率は上昇傾向にある。将来負担比率については、地方債の新規発行の影響により上昇している。今後も大型の施設整備を控えており、注視していかなければならない。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</si>
</sst>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120302</c:v>
                </c:pt>
              </c:numCache>
            </c:numRef>
          </c:val>
          <c:smooth val="0"/>
          <c:extLst>
            <c:ext xmlns:c16="http://schemas.microsoft.com/office/drawing/2014/chart" uri="{C3380CC4-5D6E-409C-BE32-E72D297353CC}">
              <c16:uniqueId val="{00000000-316C-4B8C-A842-B7268AA064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140685</c:v>
                </c:pt>
                <c:pt idx="1">
                  <c:v>126168</c:v>
                </c:pt>
                <c:pt idx="2">
                  <c:v>98023</c:v>
                </c:pt>
                <c:pt idx="3">
                  <c:v>109790</c:v>
                </c:pt>
                <c:pt idx="4">
                  <c:v>151676</c:v>
                </c:pt>
              </c:numCache>
            </c:numRef>
          </c:val>
          <c:smooth val="0"/>
          <c:extLst>
            <c:ext xmlns:c16="http://schemas.microsoft.com/office/drawing/2014/chart" uri="{C3380CC4-5D6E-409C-BE32-E72D297353CC}">
              <c16:uniqueId val="{00000001-316C-4B8C-A842-B7268AA064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3.53</c:v>
                </c:pt>
                <c:pt idx="1">
                  <c:v>2.23</c:v>
                </c:pt>
                <c:pt idx="2">
                  <c:v>2.91</c:v>
                </c:pt>
                <c:pt idx="3">
                  <c:v>2.78</c:v>
                </c:pt>
                <c:pt idx="4">
                  <c:v>3.18</c:v>
                </c:pt>
              </c:numCache>
            </c:numRef>
          </c:val>
          <c:extLst>
            <c:ext xmlns:c16="http://schemas.microsoft.com/office/drawing/2014/chart" uri="{C3380CC4-5D6E-409C-BE32-E72D297353CC}">
              <c16:uniqueId val="{00000000-41CF-4B47-9035-727E4DCD76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35.86</c:v>
                </c:pt>
                <c:pt idx="1">
                  <c:v>36.549999999999997</c:v>
                </c:pt>
                <c:pt idx="2">
                  <c:v>29.73</c:v>
                </c:pt>
                <c:pt idx="3">
                  <c:v>29.15</c:v>
                </c:pt>
                <c:pt idx="4">
                  <c:v>23.49</c:v>
                </c:pt>
              </c:numCache>
            </c:numRef>
          </c:val>
          <c:extLst>
            <c:ext xmlns:c16="http://schemas.microsoft.com/office/drawing/2014/chart" uri="{C3380CC4-5D6E-409C-BE32-E72D297353CC}">
              <c16:uniqueId val="{00000001-41CF-4B47-9035-727E4DCD768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0.05</c:v>
                </c:pt>
                <c:pt idx="1">
                  <c:v>-1.35</c:v>
                </c:pt>
                <c:pt idx="2">
                  <c:v>-6.2</c:v>
                </c:pt>
                <c:pt idx="3">
                  <c:v>-0.72</c:v>
                </c:pt>
                <c:pt idx="4">
                  <c:v>-4.04</c:v>
                </c:pt>
              </c:numCache>
            </c:numRef>
          </c:val>
          <c:smooth val="0"/>
          <c:extLst>
            <c:ext xmlns:c16="http://schemas.microsoft.com/office/drawing/2014/chart" uri="{C3380CC4-5D6E-409C-BE32-E72D297353CC}">
              <c16:uniqueId val="{00000002-41CF-4B47-9035-727E4DCD768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2.37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F31-44E9-A3A5-24B28F9C5A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31-44E9-A3A5-24B28F9C5ADF}"/>
            </c:ext>
          </c:extLst>
        </c:ser>
        <c:ser>
          <c:idx val="2"/>
          <c:order val="2"/>
          <c:tx>
            <c:strRef>
              <c:f>データシート!$A$29</c:f>
              <c:strCache>
                <c:ptCount val="1"/>
                <c:pt idx="0">
                  <c:v>戸別合併処理浄化槽事業特別会計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F31-44E9-A3A5-24B28F9C5ADF}"/>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F31-44E9-A3A5-24B28F9C5AD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0.11</c:v>
                </c:pt>
                <c:pt idx="4">
                  <c:v>#N/A</c:v>
                </c:pt>
                <c:pt idx="5">
                  <c:v>0.06</c:v>
                </c:pt>
                <c:pt idx="6">
                  <c:v>#N/A</c:v>
                </c:pt>
                <c:pt idx="7">
                  <c:v>0.09</c:v>
                </c:pt>
                <c:pt idx="8">
                  <c:v>#N/A</c:v>
                </c:pt>
                <c:pt idx="9">
                  <c:v>0.16</c:v>
                </c:pt>
              </c:numCache>
            </c:numRef>
          </c:val>
          <c:extLst>
            <c:ext xmlns:c16="http://schemas.microsoft.com/office/drawing/2014/chart" uri="{C3380CC4-5D6E-409C-BE32-E72D297353CC}">
              <c16:uniqueId val="{00000004-5F31-44E9-A3A5-24B28F9C5AD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1.1599999999999999</c:v>
                </c:pt>
                <c:pt idx="2">
                  <c:v>#N/A</c:v>
                </c:pt>
                <c:pt idx="3">
                  <c:v>1.87</c:v>
                </c:pt>
                <c:pt idx="4">
                  <c:v>#N/A</c:v>
                </c:pt>
                <c:pt idx="5">
                  <c:v>0.49</c:v>
                </c:pt>
                <c:pt idx="6">
                  <c:v>#N/A</c:v>
                </c:pt>
                <c:pt idx="7">
                  <c:v>0.11</c:v>
                </c:pt>
                <c:pt idx="8">
                  <c:v>#N/A</c:v>
                </c:pt>
                <c:pt idx="9">
                  <c:v>0.73</c:v>
                </c:pt>
              </c:numCache>
            </c:numRef>
          </c:val>
          <c:extLst>
            <c:ext xmlns:c16="http://schemas.microsoft.com/office/drawing/2014/chart" uri="{C3380CC4-5D6E-409C-BE32-E72D297353CC}">
              <c16:uniqueId val="{00000005-5F31-44E9-A3A5-24B28F9C5AD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1.1399999999999999</c:v>
                </c:pt>
                <c:pt idx="2">
                  <c:v>#N/A</c:v>
                </c:pt>
                <c:pt idx="3">
                  <c:v>0.91</c:v>
                </c:pt>
                <c:pt idx="4">
                  <c:v>#N/A</c:v>
                </c:pt>
                <c:pt idx="5">
                  <c:v>2.0499999999999998</c:v>
                </c:pt>
                <c:pt idx="6">
                  <c:v>#N/A</c:v>
                </c:pt>
                <c:pt idx="7">
                  <c:v>1.66</c:v>
                </c:pt>
                <c:pt idx="8">
                  <c:v>#N/A</c:v>
                </c:pt>
                <c:pt idx="9">
                  <c:v>1.36</c:v>
                </c:pt>
              </c:numCache>
            </c:numRef>
          </c:val>
          <c:extLst>
            <c:ext xmlns:c16="http://schemas.microsoft.com/office/drawing/2014/chart" uri="{C3380CC4-5D6E-409C-BE32-E72D297353CC}">
              <c16:uniqueId val="{00000006-5F31-44E9-A3A5-24B28F9C5ADF}"/>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3.75</c:v>
                </c:pt>
                <c:pt idx="2">
                  <c:v>#N/A</c:v>
                </c:pt>
                <c:pt idx="3">
                  <c:v>3.86</c:v>
                </c:pt>
                <c:pt idx="4">
                  <c:v>#N/A</c:v>
                </c:pt>
                <c:pt idx="5">
                  <c:v>4.13</c:v>
                </c:pt>
                <c:pt idx="6">
                  <c:v>#N/A</c:v>
                </c:pt>
                <c:pt idx="7">
                  <c:v>2.92</c:v>
                </c:pt>
                <c:pt idx="8">
                  <c:v>#N/A</c:v>
                </c:pt>
                <c:pt idx="9">
                  <c:v>2.5299999999999998</c:v>
                </c:pt>
              </c:numCache>
            </c:numRef>
          </c:val>
          <c:extLst>
            <c:ext xmlns:c16="http://schemas.microsoft.com/office/drawing/2014/chart" uri="{C3380CC4-5D6E-409C-BE32-E72D297353CC}">
              <c16:uniqueId val="{00000007-5F31-44E9-A3A5-24B28F9C5AD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#N/A</c:v>
                </c:pt>
                <c:pt idx="3">
                  <c:v>2.2400000000000002</c:v>
                </c:pt>
                <c:pt idx="4">
                  <c:v>#N/A</c:v>
                </c:pt>
                <c:pt idx="5">
                  <c:v>2.42</c:v>
                </c:pt>
                <c:pt idx="6">
                  <c:v>#N/A</c:v>
                </c:pt>
                <c:pt idx="7">
                  <c:v>2.58</c:v>
                </c:pt>
                <c:pt idx="8">
                  <c:v>#N/A</c:v>
                </c:pt>
                <c:pt idx="9">
                  <c:v>3.08</c:v>
                </c:pt>
              </c:numCache>
            </c:numRef>
          </c:val>
          <c:extLst>
            <c:ext xmlns:c16="http://schemas.microsoft.com/office/drawing/2014/chart" uri="{C3380CC4-5D6E-409C-BE32-E72D297353CC}">
              <c16:uniqueId val="{00000008-5F31-44E9-A3A5-24B28F9C5A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3.53</c:v>
                </c:pt>
                <c:pt idx="2">
                  <c:v>#N/A</c:v>
                </c:pt>
                <c:pt idx="3">
                  <c:v>2.2200000000000002</c:v>
                </c:pt>
                <c:pt idx="4">
                  <c:v>#N/A</c:v>
                </c:pt>
                <c:pt idx="5">
                  <c:v>2.9</c:v>
                </c:pt>
                <c:pt idx="6">
                  <c:v>#N/A</c:v>
                </c:pt>
                <c:pt idx="7">
                  <c:v>2.77</c:v>
                </c:pt>
                <c:pt idx="8">
                  <c:v>#N/A</c:v>
                </c:pt>
                <c:pt idx="9">
                  <c:v>3.18</c:v>
                </c:pt>
              </c:numCache>
            </c:numRef>
          </c:val>
          <c:extLst>
            <c:ext xmlns:c16="http://schemas.microsoft.com/office/drawing/2014/chart" uri="{C3380CC4-5D6E-409C-BE32-E72D297353CC}">
              <c16:uniqueId val="{00000009-5F31-44E9-A3A5-24B28F9C5A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1134</c:v>
                </c:pt>
                <c:pt idx="5">
                  <c:v>1126</c:v>
                </c:pt>
                <c:pt idx="8">
                  <c:v>1127</c:v>
                </c:pt>
                <c:pt idx="11">
                  <c:v>1149</c:v>
                </c:pt>
                <c:pt idx="14">
                  <c:v>1173</c:v>
                </c:pt>
              </c:numCache>
            </c:numRef>
          </c:val>
          <c:extLst>
            <c:ext xmlns:c16="http://schemas.microsoft.com/office/drawing/2014/chart" uri="{C3380CC4-5D6E-409C-BE32-E72D297353CC}">
              <c16:uniqueId val="{00000000-BCD7-4B6C-9E35-ADB4ED8112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CD7-4B6C-9E35-ADB4ED8112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CD7-4B6C-9E35-ADB4ED8112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68</c:v>
                </c:pt>
                <c:pt idx="3">
                  <c:v>62</c:v>
                </c:pt>
                <c:pt idx="6">
                  <c:v>70</c:v>
                </c:pt>
                <c:pt idx="9">
                  <c:v>68</c:v>
                </c:pt>
                <c:pt idx="12">
                  <c:v>64</c:v>
                </c:pt>
              </c:numCache>
            </c:numRef>
          </c:val>
          <c:extLst>
            <c:ext xmlns:c16="http://schemas.microsoft.com/office/drawing/2014/chart" uri="{C3380CC4-5D6E-409C-BE32-E72D297353CC}">
              <c16:uniqueId val="{00000003-BCD7-4B6C-9E35-ADB4ED8112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383</c:v>
                </c:pt>
                <c:pt idx="3">
                  <c:v>395</c:v>
                </c:pt>
                <c:pt idx="6">
                  <c:v>405</c:v>
                </c:pt>
                <c:pt idx="9">
                  <c:v>401</c:v>
                </c:pt>
                <c:pt idx="12">
                  <c:v>394</c:v>
                </c:pt>
              </c:numCache>
            </c:numRef>
          </c:val>
          <c:extLst>
            <c:ext xmlns:c16="http://schemas.microsoft.com/office/drawing/2014/chart" uri="{C3380CC4-5D6E-409C-BE32-E72D297353CC}">
              <c16:uniqueId val="{00000004-BCD7-4B6C-9E35-ADB4ED8112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D7-4B6C-9E35-ADB4ED8112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D7-4B6C-9E35-ADB4ED8112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1102</c:v>
                </c:pt>
                <c:pt idx="3">
                  <c:v>1133</c:v>
                </c:pt>
                <c:pt idx="6">
                  <c:v>1107</c:v>
                </c:pt>
                <c:pt idx="9">
                  <c:v>1173</c:v>
                </c:pt>
                <c:pt idx="12">
                  <c:v>1237</c:v>
                </c:pt>
              </c:numCache>
            </c:numRef>
          </c:val>
          <c:extLst>
            <c:ext xmlns:c16="http://schemas.microsoft.com/office/drawing/2014/chart" uri="{C3380CC4-5D6E-409C-BE32-E72D297353CC}">
              <c16:uniqueId val="{00000007-BCD7-4B6C-9E35-ADB4ED81124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419</c:v>
                </c:pt>
                <c:pt idx="2">
                  <c:v>#N/A</c:v>
                </c:pt>
                <c:pt idx="3">
                  <c:v>#N/A</c:v>
                </c:pt>
                <c:pt idx="4">
                  <c:v>464</c:v>
                </c:pt>
                <c:pt idx="5">
                  <c:v>#N/A</c:v>
                </c:pt>
                <c:pt idx="6">
                  <c:v>#N/A</c:v>
                </c:pt>
                <c:pt idx="7">
                  <c:v>455</c:v>
                </c:pt>
                <c:pt idx="8">
                  <c:v>#N/A</c:v>
                </c:pt>
                <c:pt idx="9">
                  <c:v>#N/A</c:v>
                </c:pt>
                <c:pt idx="10">
                  <c:v>493</c:v>
                </c:pt>
                <c:pt idx="11">
                  <c:v>#N/A</c:v>
                </c:pt>
                <c:pt idx="12">
                  <c:v>#N/A</c:v>
                </c:pt>
                <c:pt idx="13">
                  <c:v>522</c:v>
                </c:pt>
                <c:pt idx="14">
                  <c:v>#N/A</c:v>
                </c:pt>
              </c:numCache>
            </c:numRef>
          </c:val>
          <c:smooth val="0"/>
          <c:extLst>
            <c:ext xmlns:c16="http://schemas.microsoft.com/office/drawing/2014/chart" uri="{C3380CC4-5D6E-409C-BE32-E72D297353CC}">
              <c16:uniqueId val="{00000008-BCD7-4B6C-9E35-ADB4ED81124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11486</c:v>
                </c:pt>
                <c:pt idx="5">
                  <c:v>11847</c:v>
                </c:pt>
                <c:pt idx="8">
                  <c:v>11985</c:v>
                </c:pt>
                <c:pt idx="11">
                  <c:v>12358</c:v>
                </c:pt>
                <c:pt idx="14">
                  <c:v>12219</c:v>
                </c:pt>
              </c:numCache>
            </c:numRef>
          </c:val>
          <c:extLst>
            <c:ext xmlns:c16="http://schemas.microsoft.com/office/drawing/2014/chart" uri="{C3380CC4-5D6E-409C-BE32-E72D297353CC}">
              <c16:uniqueId val="{00000000-D6DD-4E82-BF9D-88852BC33F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107</c:v>
                </c:pt>
                <c:pt idx="5">
                  <c:v>107</c:v>
                </c:pt>
                <c:pt idx="8">
                  <c:v>120</c:v>
                </c:pt>
                <c:pt idx="11">
                  <c:v>124</c:v>
                </c:pt>
                <c:pt idx="14">
                  <c:v>159</c:v>
                </c:pt>
              </c:numCache>
            </c:numRef>
          </c:val>
          <c:extLst>
            <c:ext xmlns:c16="http://schemas.microsoft.com/office/drawing/2014/chart" uri="{C3380CC4-5D6E-409C-BE32-E72D297353CC}">
              <c16:uniqueId val="{00000001-D6DD-4E82-BF9D-88852BC33F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5085</c:v>
                </c:pt>
                <c:pt idx="5">
                  <c:v>5129</c:v>
                </c:pt>
                <c:pt idx="8">
                  <c:v>4715</c:v>
                </c:pt>
                <c:pt idx="11">
                  <c:v>4598</c:v>
                </c:pt>
                <c:pt idx="14">
                  <c:v>4213</c:v>
                </c:pt>
              </c:numCache>
            </c:numRef>
          </c:val>
          <c:extLst>
            <c:ext xmlns:c16="http://schemas.microsoft.com/office/drawing/2014/chart" uri="{C3380CC4-5D6E-409C-BE32-E72D297353CC}">
              <c16:uniqueId val="{00000002-D6DD-4E82-BF9D-88852BC33F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DD-4E82-BF9D-88852BC33F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DD-4E82-BF9D-88852BC33F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DD-4E82-BF9D-88852BC33F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2128</c:v>
                </c:pt>
                <c:pt idx="3">
                  <c:v>2074</c:v>
                </c:pt>
                <c:pt idx="6">
                  <c:v>1976</c:v>
                </c:pt>
                <c:pt idx="9">
                  <c:v>1912</c:v>
                </c:pt>
                <c:pt idx="12">
                  <c:v>1865</c:v>
                </c:pt>
              </c:numCache>
            </c:numRef>
          </c:val>
          <c:extLst>
            <c:ext xmlns:c16="http://schemas.microsoft.com/office/drawing/2014/chart" uri="{C3380CC4-5D6E-409C-BE32-E72D297353CC}">
              <c16:uniqueId val="{00000006-D6DD-4E82-BF9D-88852BC33F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313</c:v>
                </c:pt>
                <c:pt idx="3">
                  <c:v>668</c:v>
                </c:pt>
                <c:pt idx="6">
                  <c:v>599</c:v>
                </c:pt>
                <c:pt idx="9">
                  <c:v>539</c:v>
                </c:pt>
                <c:pt idx="12">
                  <c:v>485</c:v>
                </c:pt>
              </c:numCache>
            </c:numRef>
          </c:val>
          <c:extLst>
            <c:ext xmlns:c16="http://schemas.microsoft.com/office/drawing/2014/chart" uri="{C3380CC4-5D6E-409C-BE32-E72D297353CC}">
              <c16:uniqueId val="{00000007-D6DD-4E82-BF9D-88852BC33F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4174</c:v>
                </c:pt>
                <c:pt idx="3">
                  <c:v>3783</c:v>
                </c:pt>
                <c:pt idx="6">
                  <c:v>4284</c:v>
                </c:pt>
                <c:pt idx="9">
                  <c:v>5267</c:v>
                </c:pt>
                <c:pt idx="12">
                  <c:v>5004</c:v>
                </c:pt>
              </c:numCache>
            </c:numRef>
          </c:val>
          <c:extLst>
            <c:ext xmlns:c16="http://schemas.microsoft.com/office/drawing/2014/chart" uri="{C3380CC4-5D6E-409C-BE32-E72D297353CC}">
              <c16:uniqueId val="{00000008-D6DD-4E82-BF9D-88852BC33F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6DD-4E82-BF9D-88852BC33F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11986</c:v>
                </c:pt>
                <c:pt idx="3">
                  <c:v>12790</c:v>
                </c:pt>
                <c:pt idx="6">
                  <c:v>12435</c:v>
                </c:pt>
                <c:pt idx="9">
                  <c:v>12499</c:v>
                </c:pt>
                <c:pt idx="12">
                  <c:v>12635</c:v>
                </c:pt>
              </c:numCache>
            </c:numRef>
          </c:val>
          <c:extLst>
            <c:ext xmlns:c16="http://schemas.microsoft.com/office/drawing/2014/chart" uri="{C3380CC4-5D6E-409C-BE32-E72D297353CC}">
              <c16:uniqueId val="{0000000A-D6DD-4E82-BF9D-88852BC33F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1923</c:v>
                </c:pt>
                <c:pt idx="2">
                  <c:v>#N/A</c:v>
                </c:pt>
                <c:pt idx="3">
                  <c:v>#N/A</c:v>
                </c:pt>
                <c:pt idx="4">
                  <c:v>2231</c:v>
                </c:pt>
                <c:pt idx="5">
                  <c:v>#N/A</c:v>
                </c:pt>
                <c:pt idx="6">
                  <c:v>#N/A</c:v>
                </c:pt>
                <c:pt idx="7">
                  <c:v>2473</c:v>
                </c:pt>
                <c:pt idx="8">
                  <c:v>#N/A</c:v>
                </c:pt>
                <c:pt idx="9">
                  <c:v>#N/A</c:v>
                </c:pt>
                <c:pt idx="10">
                  <c:v>3137</c:v>
                </c:pt>
                <c:pt idx="11">
                  <c:v>#N/A</c:v>
                </c:pt>
                <c:pt idx="12">
                  <c:v>#N/A</c:v>
                </c:pt>
                <c:pt idx="13">
                  <c:v>3399</c:v>
                </c:pt>
                <c:pt idx="14">
                  <c:v>#N/A</c:v>
                </c:pt>
              </c:numCache>
            </c:numRef>
          </c:val>
          <c:smooth val="0"/>
          <c:extLst>
            <c:ext xmlns:c16="http://schemas.microsoft.com/office/drawing/2014/chart" uri="{C3380CC4-5D6E-409C-BE32-E72D297353CC}">
              <c16:uniqueId val="{0000000B-D6DD-4E82-BF9D-88852BC33F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{CEB37E5D-4854-4BCA-B947-89D038B498FF}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269-416E-8C45-BD9C09F86F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{644FD57C-BD50-49F3-87ED-7E25A69BA783}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69-416E-8C45-BD9C09F86F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{2F3B08A7-35CC-45C5-9A5B-3BC51D2BCDC0}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69-416E-8C45-BD9C09F86F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{86F2B19A-BF0F-4496-8494-A69B94CEDE36}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69-416E-8C45-BD9C09F86F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{26BD6831-6E6C-4F0B-A1B6-11BFBC15586D}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69-416E-8C45-BD9C09F86F0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{8FC7C3B7-41C2-4784-BA4E-536DBDB56DB7}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269-416E-8C45-BD9C09F86F0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{B66DA8F5-1522-497C-A3A8-FE6651260E42}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269-416E-8C45-BD9C09F86F0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{C8BE92E0-89B5-4ED0-AFB8-F32AAFE1A0A6}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269-416E-8C45-BD9C09F86F0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{0EFB3CA1-4AB9-49B2-9E03-990D7D0A2B9E}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269-416E-8C45-BD9C09F86F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60.1</c:v>
                </c:pt>
                <c:pt idx="16">
                  <c:v>61.7</c:v>
                </c:pt>
                <c:pt idx="24">
                  <c:v>62.8</c:v>
                </c:pt>
                <c:pt idx="32">
                  <c:v>63.5</c:v>
                </c:pt>
              </c:numCache>
            </c:numRef>
          </c:xVal>
          <c:yVal>
            <c:numRef>
              <c:f>公会計指標分析・財政指標組合せ分析表!$BP$51:$DC$51</c:f>
              <c:numCache>
                <c:formatCode>#,##0.0;"▲ "#,##0.0</c:formatCode>
                <c:ptCount val="40"/>
                <c:pt idx="0">
                  <c:v>39.799999999999997</c:v>
                </c:pt>
                <c:pt idx="8">
                  <c:v>47.2</c:v>
                </c:pt>
                <c:pt idx="16">
                  <c:v>52.4</c:v>
                </c:pt>
                <c:pt idx="24">
                  <c:v>66.900000000000006</c:v>
                </c:pt>
                <c:pt idx="32">
                  <c:v>69.5</c:v>
                </c:pt>
              </c:numCache>
            </c:numRef>
          </c:yVal>
          <c:smooth val="0"/>
          <c:extLst>
            <c:ext xmlns:c16="http://schemas.microsoft.com/office/drawing/2014/chart" uri="{C3380CC4-5D6E-409C-BE32-E72D297353CC}">
              <c16:uniqueId val="{00000009-4269-416E-8C45-BD9C09F86F0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{E644EEFC-E48B-4170-B6BA-83BC4AA7E79C}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269-416E-8C45-BD9C09F86F0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{7C3F05DF-63FF-4D46-A904-7106626154CB}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69-416E-8C45-BD9C09F86F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{97E1FD6B-6251-4C1F-B115-9254F0B93CAF}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69-416E-8C45-BD9C09F86F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{EC74018C-047D-4FA7-ACBC-E194F3197BE2}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69-416E-8C45-BD9C09F86F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{656864D2-A771-4262-8689-D6D4EFF9EBF7}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69-416E-8C45-BD9C09F86F0C}"/>
                </c:ext>
              </c:extLst>
            </c:dLbl>
            <c:dLbl>
              <c:idx val="8"/>
              <c:layout>
                <c:manualLayout>
                  <c:x val="-2.461971021296461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{38A995DF-3F97-4B2B-8840-BC73E9BDA9FE}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269-416E-8C45-BD9C09F86F0C}"/>
                </c:ext>
              </c:extLst>
            </c:dLbl>
            <c:dLbl>
              <c:idx val="16"/>
              <c:layout>
                <c:manualLayout>
                  <c:x val="-3.967069072617999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{B9E34860-77E4-4F97-9014-AF8C780864E6}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269-416E-8C45-BD9C09F86F0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{87CAEC45-A232-4D97-86A2-DEEC0AF73028}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269-416E-8C45-BD9C09F86F0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{B4CD1DE0-C034-41BC-9DA1-D66F3980623F}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269-416E-8C45-BD9C09F86F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16">
                  <c:v>61.8</c:v>
                </c:pt>
                <c:pt idx="24">
                  <c:v>62.8</c:v>
                </c:pt>
                <c:pt idx="32">
                  <c:v>64.2</c:v>
                </c:pt>
              </c:numCache>
            </c:numRef>
          </c:xVal>
          <c:yVal>
            <c:numRef>
              <c:f>公会計指標分析・財政指標組合せ分析表!$BP$55:$DC$55</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4269-416E-8C45-BD9C09F86F0C}"/>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{871E0FAF-9E64-4071-866D-C5995BDE497D}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95F-408E-9CD6-4A8C9702EE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{C4212F26-DFB9-405B-9634-2782823AC1BA}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5F-408E-9CD6-4A8C9702EE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{AFDC6F1C-8478-41C1-A250-217B04B300D8}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5F-408E-9CD6-4A8C9702EE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{6FBB6559-B19D-472A-9098-BCDB832E2301}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5F-408E-9CD6-4A8C9702EE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{2DA220A9-CD9F-4B29-A909-184F573015C7}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5F-408E-9CD6-4A8C9702EE4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{55E99460-1286-4139-9467-256B976F248B}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95F-408E-9CD6-4A8C9702EE4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{45ADBDC3-3F3A-4E29-822B-CBE761D45C5D}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95F-408E-9CD6-4A8C9702EE4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{A5CCC6E1-2E74-412D-A23B-1212F7920E6C}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95F-408E-9CD6-4A8C9702EE4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{EF79427F-E8A2-4591-B77D-462362E93759}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95F-408E-9CD6-4A8C9702EE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9.3000000000000007</c:v>
                </c:pt>
                <c:pt idx="16">
                  <c:v>9.3000000000000007</c:v>
                </c:pt>
                <c:pt idx="24">
                  <c:v>10</c:v>
                </c:pt>
                <c:pt idx="32">
                  <c:v>10.199999999999999</c:v>
                </c:pt>
              </c:numCache>
            </c:numRef>
          </c:xVal>
          <c:yVal>
            <c:numRef>
              <c:f>公会計指標分析・財政指標組合せ分析表!$BP$73:$DC$73</c:f>
              <c:numCache>
                <c:formatCode>#,##0.0;"▲ "#,##0.0</c:formatCode>
                <c:ptCount val="40"/>
                <c:pt idx="0">
                  <c:v>39.799999999999997</c:v>
                </c:pt>
                <c:pt idx="8">
                  <c:v>47.2</c:v>
                </c:pt>
                <c:pt idx="16">
                  <c:v>52.4</c:v>
                </c:pt>
                <c:pt idx="24">
                  <c:v>66.900000000000006</c:v>
                </c:pt>
                <c:pt idx="32">
                  <c:v>69.5</c:v>
                </c:pt>
              </c:numCache>
            </c:numRef>
          </c:yVal>
          <c:smooth val="0"/>
          <c:extLst>
            <c:ext xmlns:c16="http://schemas.microsoft.com/office/drawing/2014/chart" uri="{C3380CC4-5D6E-409C-BE32-E72D297353CC}">
              <c16:uniqueId val="{00000009-295F-408E-9CD6-4A8C9702EE4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{F599810D-1D19-4894-85BE-4C8D49C3CB44}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95F-408E-9CD6-4A8C9702EE4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{A1294745-35D7-4371-8571-F328FB71A80E}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5F-408E-9CD6-4A8C9702EE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{B6C742AA-B72B-4543-BE5D-D40321C60551}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5F-408E-9CD6-4A8C9702EE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{72346B10-8791-4D73-9276-944D65003DA6}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5F-408E-9CD6-4A8C9702EE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{0688AABA-AE3F-4D53-B4B0-688257F72BE7}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5F-408E-9CD6-4A8C9702EE47}"/>
                </c:ext>
              </c:extLst>
            </c:dLbl>
            <c:dLbl>
              <c:idx val="8"/>
              <c:layout>
                <c:manualLayout>
                  <c:x val="-4.5160355153971272E-2"/>
                  <c:y val="-7.094886866081200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{88322DAE-39C9-42E1-B72C-E2497A6EC1E0}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95F-408E-9CD6-4A8C9702EE47}"/>
                </c:ext>
              </c:extLst>
            </c:dLbl>
            <c:dLbl>
              <c:idx val="16"/>
              <c:layout>
                <c:manualLayout>
                  <c:x val="-1.8235628084250059E-2"/>
                  <c:y val="-5.388442551477594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{E1202637-C61B-4B50-B0D5-2BF87A56673B}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95F-408E-9CD6-4A8C9702EE4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{5A1CF9AB-9B44-476E-B0EE-17BAC83D93A1}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95F-408E-9CD6-4A8C9702EE4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{0636C7D6-8DB9-4E53-BB13-14B296A78129}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95F-408E-9CD6-4A8C9702EE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9.5</c:v>
                </c:pt>
              </c:numCache>
            </c:numRef>
          </c:xVal>
          <c:yVal>
            <c:numRef>
              <c:f>公会計指標分析・財政指標組合せ分析表!$BP$77:$DC$77</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295F-408E-9CD6-4A8C9702EE47}"/>
            </c:ext>
          </c:extLst>
        </c:ser>
        <c:dLbls>
          <c:showLegendKey val="0"/>
          <c:showVal val="1"/>
          <c:showCatName val="0"/>
          <c:showSerName val="0"/>
          <c:showPercent val="0"/>
          <c:showBubbleSize val="0"/>
        </c:dLbls>
        <c:axId val="84219776"/>
        <c:axId val="84234240"/>
      </c:scatterChart>
      <c:valAx>
        <c:axId val="84219776"/>
        <c:scaling>
          <c:orientation val="maxMin"/>
          <c:max val="10.299999999999999"/>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1729</c:v>
                </c:pt>
                <c:pt idx="1">
                  <c:v>1695</c:v>
                </c:pt>
                <c:pt idx="2">
                  <c:v>1420</c:v>
                </c:pt>
              </c:numCache>
            </c:numRef>
          </c:val>
          <c:extLst>
            <c:ext xmlns:c16="http://schemas.microsoft.com/office/drawing/2014/chart" uri="{C3380CC4-5D6E-409C-BE32-E72D297353CC}">
              <c16:uniqueId val="{00000000-289E-4C92-B692-7C5F38C5FA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1984</c:v>
                </c:pt>
                <c:pt idx="1">
                  <c:v>1971</c:v>
                </c:pt>
                <c:pt idx="2">
                  <c:v>1889</c:v>
                </c:pt>
              </c:numCache>
            </c:numRef>
          </c:val>
          <c:extLst>
            <c:ext xmlns:c16="http://schemas.microsoft.com/office/drawing/2014/chart" uri="{C3380CC4-5D6E-409C-BE32-E72D297353CC}">
              <c16:uniqueId val="{00000001-289E-4C92-B692-7C5F38C5FA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2038</c:v>
                </c:pt>
                <c:pt idx="1">
                  <c:v>1851</c:v>
                </c:pt>
                <c:pt idx="2">
                  <c:v>1742</c:v>
                </c:pt>
              </c:numCache>
            </c:numRef>
          </c:val>
          <c:extLst>
            <c:ext xmlns:c16="http://schemas.microsoft.com/office/drawing/2014/chart" uri="{C3380CC4-5D6E-409C-BE32-E72D297353CC}">
              <c16:uniqueId val="{00000002-289E-4C92-B692-7C5F38C5FA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元利償還金については、過去に実施した公共施設の高台移転事業の元金償還が始まったことから上昇傾向にある。</a:t>
          </a:r>
        </a:p>
        <a:p>
          <a:r>
            <a:rPr kumimoji="1" lang="ja-JP" altLang="en-US" sz="1400">
              <a:latin typeface="ＭＳ ゴシック" pitchFamily="49" charset="-128"/>
              <a:ea typeface="ＭＳ ゴシック" pitchFamily="49" charset="-128"/>
            </a:rPr>
            <a:t>　地方債の発行については、交付税措置の大きい、過疎対策事業債、合併特例債、緊急自然災害防止対策事業債などを優先的に選択しているため、算入公債費等の額も上昇傾向にある。</a:t>
          </a:r>
        </a:p>
        <a:p>
          <a:r>
            <a:rPr kumimoji="1" lang="ja-JP" altLang="en-US" sz="1400">
              <a:latin typeface="ＭＳ ゴシック" pitchFamily="49" charset="-128"/>
              <a:ea typeface="ＭＳ ゴシック" pitchFamily="49" charset="-128"/>
            </a:rPr>
            <a:t>　今後は、町立南伊勢病院の元金償還や、統合保育所の建設に伴う新規地方債の発行により、実質公債費比率が伸びる見込みである。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満期一括償還方式は採用していない。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については、これまでの公共施設の高台移転事業等の大型建設事業により高い水準で推移している。これからも統合保育所の建設などを予定していることやごみ処理施設の更新を検討しており、一般会計等に係る地方債の現在高は増加していく見込みである。また、退職手当負担見込額については、合併以降の職員数の適正化に取り組んだことや、年齢層の高い職員が多く退職したことにより減少傾向にある。</a:t>
          </a:r>
        </a:p>
        <a:p>
          <a:r>
            <a:rPr kumimoji="1" lang="ja-JP" altLang="en-US" sz="1200">
              <a:latin typeface="ＭＳ ゴシック" pitchFamily="49" charset="-128"/>
              <a:ea typeface="ＭＳ ゴシック" pitchFamily="49" charset="-128"/>
            </a:rPr>
            <a:t>　充当可能基金については、平成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年までは積み立てを行ってきたところであるが、平成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令和元年度には取り崩しているため減少している。今後も、公債費の伸びに応じ、町債管理基金を充当していく予定のため、基金残高は減少見込みである。しかし、地方債の発行にあたっては、交付税措置の大きいものを優先的に選択しているため、基準財政需要額算入見込額は伸びていくことが予想される。</a:t>
          </a:r>
        </a:p>
        <a:p>
          <a:r>
            <a:rPr kumimoji="1" lang="ja-JP" altLang="en-US" sz="1200">
              <a:latin typeface="ＭＳ ゴシック" pitchFamily="49" charset="-128"/>
              <a:ea typeface="ＭＳ ゴシック" pitchFamily="49" charset="-128"/>
            </a:rPr>
            <a:t>　今後も地方債の新規発行の抑制、基金の積み増しを行い、健全な財政運営に努める。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115AC55-9991-4D2A-AD19-D1C583FF25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EF16E42-296F-4D6F-9BED-6C6C7F5ED1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56C2B67-7693-4E33-882D-E56094D8344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6384F07-AAED-4ACF-ABBC-B8F56FD07BD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E5D31A2-8454-4192-BAC4-B27AE980450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1126432-23F0-4F74-9097-B464737D507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CDAAB40-3433-48C9-9EC1-B3A6D75C624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A3F9F65-C642-4D10-BF04-CED90C48111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CA4526A-6D32-4B23-9AAA-DA61999B407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5A1C6B3-3FE9-40BA-9E60-310CF1D9498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338B989-C4D8-4527-94D7-4EF42F7BE6C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CE3B990-AC18-4F22-AB2C-F1F6A9AEC57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11,985
11,896
241.89
11,671,941
11,441,877
192,392
6,044,387
12,635,412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12FDAB5-CC2D-4D91-ABEB-295D901E59B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79F4925-1DC5-4FC6-97D7-FAA8D78E942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64E70BC-A2A4-4566-A3BF-F190408282F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429116A-D45C-47D0-9333-BE016321892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0257963-D939-4FDF-B6C1-1F032AE0977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0C2610B-19CB-4204-95C2-92A4F3DCC20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EB5FAF3-279B-4F3C-AA0D-7E8AFA22673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54ADBEF-FEAD-4239-B023-C976FE9FBE9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791FD43-5385-4C42-AD7D-C3AD574AB5A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E2AE1BC-965A-4BD3-A190-22DD4BF4E15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05CF1BC-F781-400B-9B90-5D8A6806BF0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6D20C71-985E-4BFC-A277-CBE38B7FFF0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66B01C0-6BFD-4710-8445-9A59911CD5F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086AFCF-D5AA-40F6-869A-1DB92380C3A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E92432D-E69C-41AF-923A-C379A23059C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C1361DA-3A6B-46C8-B742-A7D3B0099D9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5AD3CA6-9E0C-4F45-B38E-E3B17278D4A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E39C121-587B-47DB-B6B5-1C4FC2CC1A9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C90E7F6-0375-44D3-BBD0-ED93FAAD688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75FC6A4-1831-4941-97F9-6062DE5EC50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5FB8759-8DB3-4230-A021-4A872AA3851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7901374-29BC-4121-B639-6DC00B8E243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C724998-4BE2-43A8-BB43-2A702C0CF5B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A27505E-F6EE-4588-BB8A-E5BBBEB8455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1154979-3A64-4796-AAD8-F696D5C969B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3045610-8E35-4B16-B96C-60E01EB3C9B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F58BC5D-EFB5-4624-8E4F-F9B0FCEE28C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C3C3E3C-7EC7-4F04-8E9D-ED926AB15DF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9C68B2C-64A5-40FE-B06F-6221D7C8D8B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47F4401-BB7A-4A59-ACDC-7DD06333554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6529D81-B08E-47C3-9459-AA0ED7DFDB3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5B5681C-0B9A-46C3-967F-3E0DC537E7B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A60E241-5BD3-4B90-8C67-7DA77556959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F586950-9E20-4E06-AA03-2A527DB461F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E9931FA-D7E8-48A1-9A2A-82BE4734CE1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全国平均、県平均とほぼ同程度である。市町村合併以降、施設の統廃合、高台移転等に取り組んできた。また、既存施設についてもその必要性を十分に検討し、長寿命化対策を行っていかなければならない。</a:t>
          </a:r>
        </a:p>
        <a:p>
          <a:r>
            <a:rPr kumimoji="1" lang="ja-JP" altLang="en-US" sz="1100">
              <a:latin typeface="ＭＳ Ｐゴシック" panose="020B0600070205080204" pitchFamily="50" charset="-128"/>
              <a:ea typeface="ＭＳ Ｐゴシック" panose="020B0600070205080204" pitchFamily="50" charset="-128"/>
            </a:rPr>
            <a:t>特に、近年の急速な人口減少に伴い、施設統廃合は重要な検討課題であり、維持管理コストを削減しつつ、より有効な施設利用をしていかなければならない。</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17A850D-9D03-403B-84D7-CCAC1CECBAA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5054600-B711-4A41-973F-43170F0BCF2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583EDA3-523B-474A-86C2-3ADFCC67402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981B53C0-9EEC-4FFA-96DF-E5CC0DD1631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EACFA4F1-785D-4AEC-BA15-6D1C13315402}"/>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CC0C54B3-3A81-4C1B-BA1C-DBFA9304058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3C9B308B-35F0-4BF5-BA7D-F7768EF28E0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6C6859C-991E-41DD-8EAC-27B0294C25E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8757E4A-BF3A-4265-84FA-D008D99542E9}"/>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64C2D3DB-734D-418F-9C2E-BDD82BB4EF3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2E93DE61-59A3-4428-B039-0530846607B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E7CEC1DB-E546-4013-88B5-5AD51B68B26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B16BEB57-A1F3-4781-ADC0-0B695A20178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A4EBA8D1-D4E0-4825-B8C7-C07387D0C59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27B80B2E-F91D-4973-B178-E5BAC1B06B8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A550C9A-4B30-4B31-88F7-0DB21EC1577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65" name="直線コネクタ 64">
          <a:extLst>
            <a:ext uri="{FF2B5EF4-FFF2-40B4-BE49-F238E27FC236}">
              <a16:creationId xmlns:a16="http://schemas.microsoft.com/office/drawing/2014/main" id="{84126EA2-993E-4F2F-926B-17F0D173DB0E}"/>
            </a:ext>
          </a:extLst>
        </xdr:cNvPr>
        <xdr:cNvCxnSpPr/>
      </xdr:nvCxnSpPr>
      <xdr:spPr>
        <a:xfrm flipV="1">
          <a:off x="4760595" y="5273252"/>
          <a:ext cx="1270" cy="147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66" name="有形固定資産減価償却率最小値テキスト">
          <a:extLst>
            <a:ext uri="{FF2B5EF4-FFF2-40B4-BE49-F238E27FC236}">
              <a16:creationId xmlns:a16="http://schemas.microsoft.com/office/drawing/2014/main" id="{42810F88-56E1-4358-A493-B21EF62DD45D}"/>
            </a:ext>
          </a:extLst>
        </xdr:cNvPr>
        <xdr:cNvSpPr txBox="1"/>
      </xdr:nvSpPr>
      <xdr:spPr>
        <a:xfrm>
          <a:off x="4813300" y="675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67" name="直線コネクタ 66">
          <a:extLst>
            <a:ext uri="{FF2B5EF4-FFF2-40B4-BE49-F238E27FC236}">
              <a16:creationId xmlns:a16="http://schemas.microsoft.com/office/drawing/2014/main" id="{630C3440-F28C-4AF8-9537-3B3470038BEA}"/>
            </a:ext>
          </a:extLst>
        </xdr:cNvPr>
        <xdr:cNvCxnSpPr/>
      </xdr:nvCxnSpPr>
      <xdr:spPr>
        <a:xfrm>
          <a:off x="4673600" y="674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68" name="有形固定資産減価償却率最大値テキスト">
          <a:extLst>
            <a:ext uri="{FF2B5EF4-FFF2-40B4-BE49-F238E27FC236}">
              <a16:creationId xmlns:a16="http://schemas.microsoft.com/office/drawing/2014/main" id="{9ED1EAEA-30AF-4BBE-83C3-A648B6E2E32C}"/>
            </a:ext>
          </a:extLst>
        </xdr:cNvPr>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69" name="直線コネクタ 68">
          <a:extLst>
            <a:ext uri="{FF2B5EF4-FFF2-40B4-BE49-F238E27FC236}">
              <a16:creationId xmlns:a16="http://schemas.microsoft.com/office/drawing/2014/main" id="{2A5952A5-614F-47C9-B3FC-F901F7D8B4DB}"/>
            </a:ext>
          </a:extLst>
        </xdr:cNvPr>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24782</xdr:rowOff>
    </xdr:from>
    <xdr:ext cx="405111" cy="259045"/>
    <xdr:sp macro="" textlink="">
      <xdr:nvSpPr>
        <xdr:cNvPr id="70" name="有形固定資産減価償却率平均値テキスト">
          <a:extLst>
            <a:ext uri="{FF2B5EF4-FFF2-40B4-BE49-F238E27FC236}">
              <a16:creationId xmlns:a16="http://schemas.microsoft.com/office/drawing/2014/main" id="{44CE5976-EDFF-4451-948A-D837B3F57CD1}"/>
            </a:ext>
          </a:extLst>
        </xdr:cNvPr>
        <xdr:cNvSpPr txBox="1"/>
      </xdr:nvSpPr>
      <xdr:spPr>
        <a:xfrm>
          <a:off x="48133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1" name="フローチャート: 判断 70">
          <a:extLst>
            <a:ext uri="{FF2B5EF4-FFF2-40B4-BE49-F238E27FC236}">
              <a16:creationId xmlns:a16="http://schemas.microsoft.com/office/drawing/2014/main" id="{94B65EC8-847C-4A4B-B6B4-565FB3609738}"/>
            </a:ext>
          </a:extLst>
        </xdr:cNvPr>
        <xdr:cNvSpPr/>
      </xdr:nvSpPr>
      <xdr:spPr>
        <a:xfrm>
          <a:off x="47117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2" name="フローチャート: 判断 71">
          <a:extLst>
            <a:ext uri="{FF2B5EF4-FFF2-40B4-BE49-F238E27FC236}">
              <a16:creationId xmlns:a16="http://schemas.microsoft.com/office/drawing/2014/main" id="{9AECCE14-3D11-48AE-ABA2-3D444785A848}"/>
            </a:ext>
          </a:extLst>
        </xdr:cNvPr>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131445</xdr:rowOff>
    </xdr:from>
    <xdr:to>
      <xdr:col>15</xdr:col>
      <xdr:colOff>187325</xdr:colOff>
      <xdr:row>31</xdr:row>
      <xdr:rowOff>61595</xdr:rowOff>
    </xdr:to>
    <xdr:sp macro="" textlink="">
      <xdr:nvSpPr>
        <xdr:cNvPr id="73" name="フローチャート: 判断 72">
          <a:extLst>
            <a:ext uri="{FF2B5EF4-FFF2-40B4-BE49-F238E27FC236}">
              <a16:creationId xmlns:a16="http://schemas.microsoft.com/office/drawing/2014/main" id="{8F08EE1D-1190-4BCA-BA89-633F96AE933C}"/>
            </a:ext>
          </a:extLst>
        </xdr:cNvPr>
        <xdr:cNvSpPr/>
      </xdr:nvSpPr>
      <xdr:spPr>
        <a:xfrm>
          <a:off x="3238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127847</xdr:rowOff>
    </xdr:from>
    <xdr:to>
      <xdr:col>11</xdr:col>
      <xdr:colOff>187325</xdr:colOff>
      <xdr:row>31</xdr:row>
      <xdr:rowOff>57997</xdr:rowOff>
    </xdr:to>
    <xdr:sp macro="" textlink="">
      <xdr:nvSpPr>
        <xdr:cNvPr id="74" name="フローチャート: 判断 73">
          <a:extLst>
            <a:ext uri="{FF2B5EF4-FFF2-40B4-BE49-F238E27FC236}">
              <a16:creationId xmlns:a16="http://schemas.microsoft.com/office/drawing/2014/main" id="{D7CBB738-FB3E-4E9B-8C5B-64BA695DBB4B}"/>
            </a:ext>
          </a:extLst>
        </xdr:cNvPr>
        <xdr:cNvSpPr/>
      </xdr:nvSpPr>
      <xdr:spPr>
        <a:xfrm>
          <a:off x="2476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3A0D20C8-79B6-45BF-8749-0FF28E140082}"/>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97800C7-8391-4D7B-BCEB-5BD6AF2C33C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9C4B4E3-32FB-4412-A32A-46EDCC9ED92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1A0E075-1B38-4AD7-A072-95AC0834AEB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41689F2-A6CC-4DD2-AF6A-D65AD67BD19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B3A625C-BF36-408D-B75E-A9CF2EF8BFB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21167</xdr:rowOff>
    </xdr:from>
    <xdr:to>
      <xdr:col>23</xdr:col>
      <xdr:colOff>136525</xdr:colOff>
      <xdr:row>31</xdr:row>
      <xdr:rowOff>122767</xdr:rowOff>
    </xdr:to>
    <xdr:sp macro="" textlink="">
      <xdr:nvSpPr>
        <xdr:cNvPr id="81" name="楕円 80">
          <a:extLst>
            <a:ext uri="{FF2B5EF4-FFF2-40B4-BE49-F238E27FC236}">
              <a16:creationId xmlns:a16="http://schemas.microsoft.com/office/drawing/2014/main" id="{3ED4033E-1B20-4ED9-A842-9C9AB0BF93B6}"/>
            </a:ext>
          </a:extLst>
        </xdr:cNvPr>
        <xdr:cNvSpPr/>
      </xdr:nvSpPr>
      <xdr:spPr>
        <a:xfrm>
          <a:off x="47117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44044</xdr:rowOff>
    </xdr:from>
    <xdr:ext cx="405111" cy="259045"/>
    <xdr:sp macro="" textlink="">
      <xdr:nvSpPr>
        <xdr:cNvPr id="82" name="有形固定資産減価償却率該当値テキスト">
          <a:extLst>
            <a:ext uri="{FF2B5EF4-FFF2-40B4-BE49-F238E27FC236}">
              <a16:creationId xmlns:a16="http://schemas.microsoft.com/office/drawing/2014/main" id="{1F6570E7-DFCA-4418-B5F6-DBEB9197CF33}"/>
            </a:ext>
          </a:extLst>
        </xdr:cNvPr>
        <xdr:cNvSpPr txBox="1"/>
      </xdr:nvSpPr>
      <xdr:spPr>
        <a:xfrm>
          <a:off x="4813300" y="5959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167428</xdr:rowOff>
    </xdr:from>
    <xdr:to>
      <xdr:col>19</xdr:col>
      <xdr:colOff>187325</xdr:colOff>
      <xdr:row>31</xdr:row>
      <xdr:rowOff>97578</xdr:rowOff>
    </xdr:to>
    <xdr:sp macro="" textlink="">
      <xdr:nvSpPr>
        <xdr:cNvPr id="83" name="楕円 82">
          <a:extLst>
            <a:ext uri="{FF2B5EF4-FFF2-40B4-BE49-F238E27FC236}">
              <a16:creationId xmlns:a16="http://schemas.microsoft.com/office/drawing/2014/main" id="{BA4723D1-5AB9-457C-B1D2-C93D229B7A76}"/>
            </a:ext>
          </a:extLst>
        </xdr:cNvPr>
        <xdr:cNvSpPr/>
      </xdr:nvSpPr>
      <xdr:spPr>
        <a:xfrm>
          <a:off x="40005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46778</xdr:rowOff>
    </xdr:from>
    <xdr:to>
      <xdr:col>23</xdr:col>
      <xdr:colOff>85725</xdr:colOff>
      <xdr:row>31</xdr:row>
      <xdr:rowOff>71967</xdr:rowOff>
    </xdr:to>
    <xdr:cxnSp macro="">
      <xdr:nvCxnSpPr>
        <xdr:cNvPr id="84" name="直線コネクタ 83">
          <a:extLst>
            <a:ext uri="{FF2B5EF4-FFF2-40B4-BE49-F238E27FC236}">
              <a16:creationId xmlns:a16="http://schemas.microsoft.com/office/drawing/2014/main" id="{87304DAB-30DE-4D6F-B58A-10A564700798}"/>
            </a:ext>
          </a:extLst>
        </xdr:cNvPr>
        <xdr:cNvCxnSpPr/>
      </xdr:nvCxnSpPr>
      <xdr:spPr>
        <a:xfrm>
          <a:off x="4051300" y="6133253"/>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127847</xdr:rowOff>
    </xdr:from>
    <xdr:to>
      <xdr:col>15</xdr:col>
      <xdr:colOff>187325</xdr:colOff>
      <xdr:row>31</xdr:row>
      <xdr:rowOff>57997</xdr:rowOff>
    </xdr:to>
    <xdr:sp macro="" textlink="">
      <xdr:nvSpPr>
        <xdr:cNvPr id="85" name="楕円 84">
          <a:extLst>
            <a:ext uri="{FF2B5EF4-FFF2-40B4-BE49-F238E27FC236}">
              <a16:creationId xmlns:a16="http://schemas.microsoft.com/office/drawing/2014/main" id="{E4D99B7E-AF31-4D2A-9333-BE592FD026EF}"/>
            </a:ext>
          </a:extLst>
        </xdr:cNvPr>
        <xdr:cNvSpPr/>
      </xdr:nvSpPr>
      <xdr:spPr>
        <a:xfrm>
          <a:off x="32385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7197</xdr:rowOff>
    </xdr:from>
    <xdr:to>
      <xdr:col>19</xdr:col>
      <xdr:colOff>136525</xdr:colOff>
      <xdr:row>31</xdr:row>
      <xdr:rowOff>46778</xdr:rowOff>
    </xdr:to>
    <xdr:cxnSp macro="">
      <xdr:nvCxnSpPr>
        <xdr:cNvPr id="86" name="直線コネクタ 85">
          <a:extLst>
            <a:ext uri="{FF2B5EF4-FFF2-40B4-BE49-F238E27FC236}">
              <a16:creationId xmlns:a16="http://schemas.microsoft.com/office/drawing/2014/main" id="{94A40B9A-4D91-4FA0-807B-763E6753160C}"/>
            </a:ext>
          </a:extLst>
        </xdr:cNvPr>
        <xdr:cNvCxnSpPr/>
      </xdr:nvCxnSpPr>
      <xdr:spPr>
        <a:xfrm>
          <a:off x="3289300" y="609367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70273</xdr:rowOff>
    </xdr:from>
    <xdr:to>
      <xdr:col>11</xdr:col>
      <xdr:colOff>187325</xdr:colOff>
      <xdr:row>31</xdr:row>
      <xdr:rowOff>423</xdr:rowOff>
    </xdr:to>
    <xdr:sp macro="" textlink="">
      <xdr:nvSpPr>
        <xdr:cNvPr id="87" name="楕円 86">
          <a:extLst>
            <a:ext uri="{FF2B5EF4-FFF2-40B4-BE49-F238E27FC236}">
              <a16:creationId xmlns:a16="http://schemas.microsoft.com/office/drawing/2014/main" id="{DEF2BF42-1A56-48EC-A27D-840B71A4E755}"/>
            </a:ext>
          </a:extLst>
        </xdr:cNvPr>
        <xdr:cNvSpPr/>
      </xdr:nvSpPr>
      <xdr:spPr>
        <a:xfrm>
          <a:off x="2476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121073</xdr:rowOff>
    </xdr:from>
    <xdr:to>
      <xdr:col>15</xdr:col>
      <xdr:colOff>136525</xdr:colOff>
      <xdr:row>31</xdr:row>
      <xdr:rowOff>7197</xdr:rowOff>
    </xdr:to>
    <xdr:cxnSp macro="">
      <xdr:nvCxnSpPr>
        <xdr:cNvPr id="88" name="直線コネクタ 87">
          <a:extLst>
            <a:ext uri="{FF2B5EF4-FFF2-40B4-BE49-F238E27FC236}">
              <a16:creationId xmlns:a16="http://schemas.microsoft.com/office/drawing/2014/main" id="{35E01B95-F0B6-409B-8252-D6FAA5079A96}"/>
            </a:ext>
          </a:extLst>
        </xdr:cNvPr>
        <xdr:cNvCxnSpPr/>
      </xdr:nvCxnSpPr>
      <xdr:spPr>
        <a:xfrm>
          <a:off x="2527300" y="6036098"/>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30692</xdr:rowOff>
    </xdr:from>
    <xdr:to>
      <xdr:col>7</xdr:col>
      <xdr:colOff>187325</xdr:colOff>
      <xdr:row>30</xdr:row>
      <xdr:rowOff>132292</xdr:rowOff>
    </xdr:to>
    <xdr:sp macro="" textlink="">
      <xdr:nvSpPr>
        <xdr:cNvPr id="89" name="楕円 88">
          <a:extLst>
            <a:ext uri="{FF2B5EF4-FFF2-40B4-BE49-F238E27FC236}">
              <a16:creationId xmlns:a16="http://schemas.microsoft.com/office/drawing/2014/main" id="{F7C4C7AF-2DF2-413B-B659-F3BF4667D606}"/>
            </a:ext>
          </a:extLst>
        </xdr:cNvPr>
        <xdr:cNvSpPr/>
      </xdr:nvSpPr>
      <xdr:spPr>
        <a:xfrm>
          <a:off x="1714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81492</xdr:rowOff>
    </xdr:from>
    <xdr:to>
      <xdr:col>11</xdr:col>
      <xdr:colOff>136525</xdr:colOff>
      <xdr:row>30</xdr:row>
      <xdr:rowOff>121073</xdr:rowOff>
    </xdr:to>
    <xdr:cxnSp macro="">
      <xdr:nvCxnSpPr>
        <xdr:cNvPr id="90" name="直線コネクタ 89">
          <a:extLst>
            <a:ext uri="{FF2B5EF4-FFF2-40B4-BE49-F238E27FC236}">
              <a16:creationId xmlns:a16="http://schemas.microsoft.com/office/drawing/2014/main" id="{870B48F6-39A8-485F-945D-90B22F130A37}"/>
            </a:ext>
          </a:extLst>
        </xdr:cNvPr>
        <xdr:cNvCxnSpPr/>
      </xdr:nvCxnSpPr>
      <xdr:spPr>
        <a:xfrm>
          <a:off x="1765300" y="599651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91" name="n_1aveValue有形固定資産減価償却率">
          <a:extLst>
            <a:ext uri="{FF2B5EF4-FFF2-40B4-BE49-F238E27FC236}">
              <a16:creationId xmlns:a16="http://schemas.microsoft.com/office/drawing/2014/main" id="{2209E9C1-BF04-4A92-B9E3-6D2D1CA38D99}"/>
            </a:ext>
          </a:extLst>
        </xdr:cNvPr>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92" name="n_2aveValue有形固定資産減価償却率">
          <a:extLst>
            <a:ext uri="{FF2B5EF4-FFF2-40B4-BE49-F238E27FC236}">
              <a16:creationId xmlns:a16="http://schemas.microsoft.com/office/drawing/2014/main" id="{4D102850-942D-4C7D-ACA1-C907E8750F8E}"/>
            </a:ext>
          </a:extLst>
        </xdr:cNvPr>
        <xdr:cNvSpPr txBox="1"/>
      </xdr:nvSpPr>
      <xdr:spPr>
        <a:xfrm>
          <a:off x="3086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49124</xdr:rowOff>
    </xdr:from>
    <xdr:ext cx="405111" cy="259045"/>
    <xdr:sp macro="" textlink="">
      <xdr:nvSpPr>
        <xdr:cNvPr id="93" name="n_3aveValue有形固定資産減価償却率">
          <a:extLst>
            <a:ext uri="{FF2B5EF4-FFF2-40B4-BE49-F238E27FC236}">
              <a16:creationId xmlns:a16="http://schemas.microsoft.com/office/drawing/2014/main" id="{9D0F3E70-E7F6-42C7-8C5F-7C452BC81D48}"/>
            </a:ext>
          </a:extLst>
        </xdr:cNvPr>
        <xdr:cNvSpPr txBox="1"/>
      </xdr:nvSpPr>
      <xdr:spPr>
        <a:xfrm>
          <a:off x="23247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id="{08CD9D8E-E2F7-49CD-A4CC-26DE7D46F441}"/>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114105</xdr:rowOff>
    </xdr:from>
    <xdr:ext cx="405111" cy="259045"/>
    <xdr:sp macro="" textlink="">
      <xdr:nvSpPr>
        <xdr:cNvPr id="95" name="n_1mainValue有形固定資産減価償却率">
          <a:extLst>
            <a:ext uri="{FF2B5EF4-FFF2-40B4-BE49-F238E27FC236}">
              <a16:creationId xmlns:a16="http://schemas.microsoft.com/office/drawing/2014/main" id="{F359C4B2-E986-4CD5-B897-1D38B2F44860}"/>
            </a:ext>
          </a:extLst>
        </xdr:cNvPr>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74524</xdr:rowOff>
    </xdr:from>
    <xdr:ext cx="405111" cy="259045"/>
    <xdr:sp macro="" textlink="">
      <xdr:nvSpPr>
        <xdr:cNvPr id="96" name="n_2mainValue有形固定資産減価償却率">
          <a:extLst>
            <a:ext uri="{FF2B5EF4-FFF2-40B4-BE49-F238E27FC236}">
              <a16:creationId xmlns:a16="http://schemas.microsoft.com/office/drawing/2014/main" id="{F48BB804-A058-4B56-A33E-354BC1C66817}"/>
            </a:ext>
          </a:extLst>
        </xdr:cNvPr>
        <xdr:cNvSpPr txBox="1"/>
      </xdr:nvSpPr>
      <xdr:spPr>
        <a:xfrm>
          <a:off x="30867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16950</xdr:rowOff>
    </xdr:from>
    <xdr:ext cx="405111" cy="259045"/>
    <xdr:sp macro="" textlink="">
      <xdr:nvSpPr>
        <xdr:cNvPr id="97" name="n_3mainValue有形固定資産減価償却率">
          <a:extLst>
            <a:ext uri="{FF2B5EF4-FFF2-40B4-BE49-F238E27FC236}">
              <a16:creationId xmlns:a16="http://schemas.microsoft.com/office/drawing/2014/main" id="{7936127A-78C2-4769-97CE-7710B3992640}"/>
            </a:ext>
          </a:extLst>
        </xdr:cNvPr>
        <xdr:cNvSpPr txBox="1"/>
      </xdr:nvSpPr>
      <xdr:spPr>
        <a:xfrm>
          <a:off x="23247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148819</xdr:rowOff>
    </xdr:from>
    <xdr:ext cx="405111" cy="259045"/>
    <xdr:sp macro="" textlink="">
      <xdr:nvSpPr>
        <xdr:cNvPr id="98" name="n_4mainValue有形固定資産減価償却率">
          <a:extLst>
            <a:ext uri="{FF2B5EF4-FFF2-40B4-BE49-F238E27FC236}">
              <a16:creationId xmlns:a16="http://schemas.microsoft.com/office/drawing/2014/main" id="{FB29BE2F-9AA2-4704-AD82-201D8601525D}"/>
            </a:ext>
          </a:extLst>
        </xdr:cNvPr>
        <xdr:cNvSpPr txBox="1"/>
      </xdr:nvSpPr>
      <xdr:spPr>
        <a:xfrm>
          <a:off x="1562744" y="572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91D8B83D-DB88-4E7D-B42C-5350FA8A1D2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D2A48CD3-D82A-4C5F-83A8-CAF4EC6969D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9791FF64-04CA-45F4-8EA1-D24A87E0374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7EF1CF3B-A741-41E8-A55D-AAFBA9BA797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C17F2D3E-78E8-4A7C-A34D-06A0E8CD36E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A85CDE2-0553-4B23-A506-267FA732D90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BE22DF7C-471E-4299-B197-B287B2DB165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6E00EEEC-AB4E-4E61-BE83-89067DB88AF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4977A381-3B4C-43FE-9C66-A83FA413112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F6FE4768-6135-46A1-8BBA-0F96E47ADCD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1AF8852C-F540-47A3-A531-A5283DB0FF0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E696411F-F844-4B50-971F-15ECA446C59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57515C01-72A8-41F0-A900-C9E44B21B2D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全国平均、三重県平均を上回っている状況である。これについては、地震・津波対策という観点から公共施設の高台移転に取り組んだ結果であり、地方債の発行額が増加し債務償還比率が大きくなっている。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7DA217B2-AC1B-4D7A-B22C-DAE71699068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DD48B48-545F-490C-89AB-D3B30D06EFC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669AEE8E-D823-45C2-9E73-308B9256F57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D50E38A-608B-4985-82C8-5EF0F8B0AF5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25828DDE-FAA8-4FA8-9F79-792CF85EE18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64FFFF89-B7FB-4ABC-9A2C-A1B5A6EE7CA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DB9EB910-7FA5-459D-87BE-D89CD1A6A547}"/>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475ACC96-89D6-44A2-BF9D-479576E547B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4621C6AA-8865-4646-B062-64FBF59E4AA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78E87F9C-E897-4639-9AC1-10E2001A4A8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C4DDEFC4-0465-4962-AEC2-2BDAEA965EB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205C8380-E542-4D77-97F6-796427029C0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508CD309-EB39-463A-8A64-7E2F15A4A1C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2206E52F-DE1A-4E9D-B519-08EF1B9A0D1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28AA3D7D-F882-409F-99F3-F9E84A5ABB9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F3E4A624-D164-40B9-A251-F6CE356A09B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E3000082-31E0-42B2-B4C3-DDECE849A4B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29" name="直線コネクタ 128">
          <a:extLst>
            <a:ext uri="{FF2B5EF4-FFF2-40B4-BE49-F238E27FC236}">
              <a16:creationId xmlns:a16="http://schemas.microsoft.com/office/drawing/2014/main" id="{0D4AF447-AE8F-42B2-A0E9-AC5F5B7FE762}"/>
            </a:ext>
          </a:extLst>
        </xdr:cNvPr>
        <xdr:cNvCxnSpPr/>
      </xdr:nvCxnSpPr>
      <xdr:spPr>
        <a:xfrm flipV="1">
          <a:off x="14793595" y="5412405"/>
          <a:ext cx="1269" cy="1264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30" name="債務償還比率最小値テキスト">
          <a:extLst>
            <a:ext uri="{FF2B5EF4-FFF2-40B4-BE49-F238E27FC236}">
              <a16:creationId xmlns:a16="http://schemas.microsoft.com/office/drawing/2014/main" id="{6EB8EE89-3CEC-4233-998D-D198FAB22604}"/>
            </a:ext>
          </a:extLst>
        </xdr:cNvPr>
        <xdr:cNvSpPr txBox="1"/>
      </xdr:nvSpPr>
      <xdr:spPr>
        <a:xfrm>
          <a:off x="14846300" y="668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31" name="直線コネクタ 130">
          <a:extLst>
            <a:ext uri="{FF2B5EF4-FFF2-40B4-BE49-F238E27FC236}">
              <a16:creationId xmlns:a16="http://schemas.microsoft.com/office/drawing/2014/main" id="{C97A8335-6159-4ABA-9D2B-E88BB7251A0B}"/>
            </a:ext>
          </a:extLst>
        </xdr:cNvPr>
        <xdr:cNvCxnSpPr/>
      </xdr:nvCxnSpPr>
      <xdr:spPr>
        <a:xfrm>
          <a:off x="14706600" y="66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32" name="債務償還比率最大値テキスト">
          <a:extLst>
            <a:ext uri="{FF2B5EF4-FFF2-40B4-BE49-F238E27FC236}">
              <a16:creationId xmlns:a16="http://schemas.microsoft.com/office/drawing/2014/main" id="{E6F05595-B387-496A-A860-0CB998F83EE2}"/>
            </a:ext>
          </a:extLst>
        </xdr:cNvPr>
        <xdr:cNvSpPr txBox="1"/>
      </xdr:nvSpPr>
      <xdr:spPr>
        <a:xfrm>
          <a:off x="14846300" y="518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33" name="直線コネクタ 132">
          <a:extLst>
            <a:ext uri="{FF2B5EF4-FFF2-40B4-BE49-F238E27FC236}">
              <a16:creationId xmlns:a16="http://schemas.microsoft.com/office/drawing/2014/main" id="{05611D7E-9843-4A34-9EFA-04F9F5C372D6}"/>
            </a:ext>
          </a:extLst>
        </xdr:cNvPr>
        <xdr:cNvCxnSpPr/>
      </xdr:nvCxnSpPr>
      <xdr:spPr>
        <a:xfrm>
          <a:off x="14706600" y="541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149387</xdr:rowOff>
    </xdr:from>
    <xdr:ext cx="469744" cy="259045"/>
    <xdr:sp macro="" textlink="">
      <xdr:nvSpPr>
        <xdr:cNvPr id="134" name="債務償還比率平均値テキスト">
          <a:extLst>
            <a:ext uri="{FF2B5EF4-FFF2-40B4-BE49-F238E27FC236}">
              <a16:creationId xmlns:a16="http://schemas.microsoft.com/office/drawing/2014/main" id="{483F593B-3B99-4884-8904-130D7E5FA6F8}"/>
            </a:ext>
          </a:extLst>
        </xdr:cNvPr>
        <xdr:cNvSpPr txBox="1"/>
      </xdr:nvSpPr>
      <xdr:spPr>
        <a:xfrm>
          <a:off x="14846300" y="5892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35" name="フローチャート: 判断 134">
          <a:extLst>
            <a:ext uri="{FF2B5EF4-FFF2-40B4-BE49-F238E27FC236}">
              <a16:creationId xmlns:a16="http://schemas.microsoft.com/office/drawing/2014/main" id="{2DB75AF3-67A3-43D6-9098-D97BAB82C47E}"/>
            </a:ext>
          </a:extLst>
        </xdr:cNvPr>
        <xdr:cNvSpPr/>
      </xdr:nvSpPr>
      <xdr:spPr>
        <a:xfrm>
          <a:off x="14744700" y="60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76118</xdr:rowOff>
    </xdr:from>
    <xdr:to>
      <xdr:col>72</xdr:col>
      <xdr:colOff>123825</xdr:colOff>
      <xdr:row>32</xdr:row>
      <xdr:rowOff>6268</xdr:rowOff>
    </xdr:to>
    <xdr:sp macro="" textlink="">
      <xdr:nvSpPr>
        <xdr:cNvPr id="136" name="フローチャート: 判断 135">
          <a:extLst>
            <a:ext uri="{FF2B5EF4-FFF2-40B4-BE49-F238E27FC236}">
              <a16:creationId xmlns:a16="http://schemas.microsoft.com/office/drawing/2014/main" id="{9039FA2B-CBE9-417B-A1A7-21B86D20FA61}"/>
            </a:ext>
          </a:extLst>
        </xdr:cNvPr>
        <xdr:cNvSpPr/>
      </xdr:nvSpPr>
      <xdr:spPr>
        <a:xfrm>
          <a:off x="14033500" y="616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74422</xdr:rowOff>
    </xdr:from>
    <xdr:to>
      <xdr:col>68</xdr:col>
      <xdr:colOff>123825</xdr:colOff>
      <xdr:row>32</xdr:row>
      <xdr:rowOff>4572</xdr:rowOff>
    </xdr:to>
    <xdr:sp macro="" textlink="">
      <xdr:nvSpPr>
        <xdr:cNvPr id="137" name="フローチャート: 判断 136">
          <a:extLst>
            <a:ext uri="{FF2B5EF4-FFF2-40B4-BE49-F238E27FC236}">
              <a16:creationId xmlns:a16="http://schemas.microsoft.com/office/drawing/2014/main" id="{C955B498-384F-4D9F-98A4-850E9C993523}"/>
            </a:ext>
          </a:extLst>
        </xdr:cNvPr>
        <xdr:cNvSpPr/>
      </xdr:nvSpPr>
      <xdr:spPr>
        <a:xfrm>
          <a:off x="13271500" y="616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62085</xdr:rowOff>
    </xdr:from>
    <xdr:to>
      <xdr:col>64</xdr:col>
      <xdr:colOff>123825</xdr:colOff>
      <xdr:row>31</xdr:row>
      <xdr:rowOff>163685</xdr:rowOff>
    </xdr:to>
    <xdr:sp macro="" textlink="">
      <xdr:nvSpPr>
        <xdr:cNvPr id="138" name="フローチャート: 判断 137">
          <a:extLst>
            <a:ext uri="{FF2B5EF4-FFF2-40B4-BE49-F238E27FC236}">
              <a16:creationId xmlns:a16="http://schemas.microsoft.com/office/drawing/2014/main" id="{102A831C-9DD7-4CD3-BF6D-3B107B2B2EF3}"/>
            </a:ext>
          </a:extLst>
        </xdr:cNvPr>
        <xdr:cNvSpPr/>
      </xdr:nvSpPr>
      <xdr:spPr>
        <a:xfrm>
          <a:off x="12509500" y="61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65015</xdr:rowOff>
    </xdr:from>
    <xdr:to>
      <xdr:col>60</xdr:col>
      <xdr:colOff>123825</xdr:colOff>
      <xdr:row>31</xdr:row>
      <xdr:rowOff>166615</xdr:rowOff>
    </xdr:to>
    <xdr:sp macro="" textlink="">
      <xdr:nvSpPr>
        <xdr:cNvPr id="139" name="フローチャート: 判断 138">
          <a:extLst>
            <a:ext uri="{FF2B5EF4-FFF2-40B4-BE49-F238E27FC236}">
              <a16:creationId xmlns:a16="http://schemas.microsoft.com/office/drawing/2014/main" id="{4C47D599-3103-4730-8998-3BAA4BE94B32}"/>
            </a:ext>
          </a:extLst>
        </xdr:cNvPr>
        <xdr:cNvSpPr/>
      </xdr:nvSpPr>
      <xdr:spPr>
        <a:xfrm>
          <a:off x="11747500" y="61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F5BB400-F21F-4A47-A654-6002E29406E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E498EF8-49EB-4E4F-A403-02D6B8E825E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625536C7-E228-4BD2-8425-C47DB083491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5C13F7C5-2714-4861-8DAB-CB93CD720DB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B445CA1-4C74-4B67-A914-D0D6FBC7BAC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129667</xdr:rowOff>
    </xdr:from>
    <xdr:to>
      <xdr:col>76</xdr:col>
      <xdr:colOff>73025</xdr:colOff>
      <xdr:row>33</xdr:row>
      <xdr:rowOff>59817</xdr:rowOff>
    </xdr:to>
    <xdr:sp macro="" textlink="">
      <xdr:nvSpPr>
        <xdr:cNvPr id="145" name="楕円 144">
          <a:extLst>
            <a:ext uri="{FF2B5EF4-FFF2-40B4-BE49-F238E27FC236}">
              <a16:creationId xmlns:a16="http://schemas.microsoft.com/office/drawing/2014/main" id="{E6F38485-A8A7-4FC4-AA08-016145231C81}"/>
            </a:ext>
          </a:extLst>
        </xdr:cNvPr>
        <xdr:cNvSpPr/>
      </xdr:nvSpPr>
      <xdr:spPr>
        <a:xfrm>
          <a:off x="147447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108094</xdr:rowOff>
    </xdr:from>
    <xdr:ext cx="469744" cy="259045"/>
    <xdr:sp macro="" textlink="">
      <xdr:nvSpPr>
        <xdr:cNvPr id="146" name="債務償還比率該当値テキスト">
          <a:extLst>
            <a:ext uri="{FF2B5EF4-FFF2-40B4-BE49-F238E27FC236}">
              <a16:creationId xmlns:a16="http://schemas.microsoft.com/office/drawing/2014/main" id="{39E2D70B-50F0-47DF-9AB0-CACCD9A60F63}"/>
            </a:ext>
          </a:extLst>
        </xdr:cNvPr>
        <xdr:cNvSpPr txBox="1"/>
      </xdr:nvSpPr>
      <xdr:spPr>
        <a:xfrm>
          <a:off x="14846300"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161589</xdr:rowOff>
    </xdr:from>
    <xdr:to>
      <xdr:col>72</xdr:col>
      <xdr:colOff>123825</xdr:colOff>
      <xdr:row>33</xdr:row>
      <xdr:rowOff>91739</xdr:rowOff>
    </xdr:to>
    <xdr:sp macro="" textlink="">
      <xdr:nvSpPr>
        <xdr:cNvPr id="147" name="楕円 146">
          <a:extLst>
            <a:ext uri="{FF2B5EF4-FFF2-40B4-BE49-F238E27FC236}">
              <a16:creationId xmlns:a16="http://schemas.microsoft.com/office/drawing/2014/main" id="{3CC44E5A-297D-4005-A303-C5E85559A439}"/>
            </a:ext>
          </a:extLst>
        </xdr:cNvPr>
        <xdr:cNvSpPr/>
      </xdr:nvSpPr>
      <xdr:spPr>
        <a:xfrm>
          <a:off x="14033500" y="641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9017</xdr:rowOff>
    </xdr:from>
    <xdr:to>
      <xdr:col>76</xdr:col>
      <xdr:colOff>22225</xdr:colOff>
      <xdr:row>33</xdr:row>
      <xdr:rowOff>40939</xdr:rowOff>
    </xdr:to>
    <xdr:cxnSp macro="">
      <xdr:nvCxnSpPr>
        <xdr:cNvPr id="148" name="直線コネクタ 147">
          <a:extLst>
            <a:ext uri="{FF2B5EF4-FFF2-40B4-BE49-F238E27FC236}">
              <a16:creationId xmlns:a16="http://schemas.microsoft.com/office/drawing/2014/main" id="{DF37F8BE-EE71-4850-8700-6832D218080D}"/>
            </a:ext>
          </a:extLst>
        </xdr:cNvPr>
        <xdr:cNvCxnSpPr/>
      </xdr:nvCxnSpPr>
      <xdr:spPr>
        <a:xfrm flipV="1">
          <a:off x="14084300" y="6438392"/>
          <a:ext cx="7112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116867</xdr:rowOff>
    </xdr:from>
    <xdr:to>
      <xdr:col>68</xdr:col>
      <xdr:colOff>123825</xdr:colOff>
      <xdr:row>33</xdr:row>
      <xdr:rowOff>47017</xdr:rowOff>
    </xdr:to>
    <xdr:sp macro="" textlink="">
      <xdr:nvSpPr>
        <xdr:cNvPr id="149" name="楕円 148">
          <a:extLst>
            <a:ext uri="{FF2B5EF4-FFF2-40B4-BE49-F238E27FC236}">
              <a16:creationId xmlns:a16="http://schemas.microsoft.com/office/drawing/2014/main" id="{88BC5CF1-0961-455A-8685-52BD2F51BA4D}"/>
            </a:ext>
          </a:extLst>
        </xdr:cNvPr>
        <xdr:cNvSpPr/>
      </xdr:nvSpPr>
      <xdr:spPr>
        <a:xfrm>
          <a:off x="13271500" y="637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167667</xdr:rowOff>
    </xdr:from>
    <xdr:to>
      <xdr:col>72</xdr:col>
      <xdr:colOff>73025</xdr:colOff>
      <xdr:row>33</xdr:row>
      <xdr:rowOff>40939</xdr:rowOff>
    </xdr:to>
    <xdr:cxnSp macro="">
      <xdr:nvCxnSpPr>
        <xdr:cNvPr id="150" name="直線コネクタ 149">
          <a:extLst>
            <a:ext uri="{FF2B5EF4-FFF2-40B4-BE49-F238E27FC236}">
              <a16:creationId xmlns:a16="http://schemas.microsoft.com/office/drawing/2014/main" id="{3A424921-C838-4611-B0D4-F4BC28E6FBEC}"/>
            </a:ext>
          </a:extLst>
        </xdr:cNvPr>
        <xdr:cNvCxnSpPr/>
      </xdr:nvCxnSpPr>
      <xdr:spPr>
        <a:xfrm>
          <a:off x="13322300" y="6425592"/>
          <a:ext cx="762000" cy="4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122265</xdr:rowOff>
    </xdr:from>
    <xdr:to>
      <xdr:col>64</xdr:col>
      <xdr:colOff>123825</xdr:colOff>
      <xdr:row>33</xdr:row>
      <xdr:rowOff>52415</xdr:rowOff>
    </xdr:to>
    <xdr:sp macro="" textlink="">
      <xdr:nvSpPr>
        <xdr:cNvPr id="151" name="楕円 150">
          <a:extLst>
            <a:ext uri="{FF2B5EF4-FFF2-40B4-BE49-F238E27FC236}">
              <a16:creationId xmlns:a16="http://schemas.microsoft.com/office/drawing/2014/main" id="{EEC5FF0D-1649-47F0-AA7D-AB4839AC10AA}"/>
            </a:ext>
          </a:extLst>
        </xdr:cNvPr>
        <xdr:cNvSpPr/>
      </xdr:nvSpPr>
      <xdr:spPr>
        <a:xfrm>
          <a:off x="12509500" y="638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167667</xdr:rowOff>
    </xdr:from>
    <xdr:to>
      <xdr:col>68</xdr:col>
      <xdr:colOff>73025</xdr:colOff>
      <xdr:row>33</xdr:row>
      <xdr:rowOff>1615</xdr:rowOff>
    </xdr:to>
    <xdr:cxnSp macro="">
      <xdr:nvCxnSpPr>
        <xdr:cNvPr id="152" name="直線コネクタ 151">
          <a:extLst>
            <a:ext uri="{FF2B5EF4-FFF2-40B4-BE49-F238E27FC236}">
              <a16:creationId xmlns:a16="http://schemas.microsoft.com/office/drawing/2014/main" id="{4A499F75-633F-461D-A6A6-2353FDDBF3E9}"/>
            </a:ext>
          </a:extLst>
        </xdr:cNvPr>
        <xdr:cNvCxnSpPr/>
      </xdr:nvCxnSpPr>
      <xdr:spPr>
        <a:xfrm flipV="1">
          <a:off x="12560300" y="6425592"/>
          <a:ext cx="762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43770</xdr:rowOff>
    </xdr:from>
    <xdr:to>
      <xdr:col>60</xdr:col>
      <xdr:colOff>123825</xdr:colOff>
      <xdr:row>32</xdr:row>
      <xdr:rowOff>145370</xdr:rowOff>
    </xdr:to>
    <xdr:sp macro="" textlink="">
      <xdr:nvSpPr>
        <xdr:cNvPr id="153" name="楕円 152">
          <a:extLst>
            <a:ext uri="{FF2B5EF4-FFF2-40B4-BE49-F238E27FC236}">
              <a16:creationId xmlns:a16="http://schemas.microsoft.com/office/drawing/2014/main" id="{F7B56449-92D1-420F-A1C4-A97412EEA611}"/>
            </a:ext>
          </a:extLst>
        </xdr:cNvPr>
        <xdr:cNvSpPr/>
      </xdr:nvSpPr>
      <xdr:spPr>
        <a:xfrm>
          <a:off x="11747500" y="63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94570</xdr:rowOff>
    </xdr:from>
    <xdr:to>
      <xdr:col>64</xdr:col>
      <xdr:colOff>73025</xdr:colOff>
      <xdr:row>33</xdr:row>
      <xdr:rowOff>1615</xdr:rowOff>
    </xdr:to>
    <xdr:cxnSp macro="">
      <xdr:nvCxnSpPr>
        <xdr:cNvPr id="154" name="直線コネクタ 153">
          <a:extLst>
            <a:ext uri="{FF2B5EF4-FFF2-40B4-BE49-F238E27FC236}">
              <a16:creationId xmlns:a16="http://schemas.microsoft.com/office/drawing/2014/main" id="{3340AEC6-A7D0-4C99-96EA-BB35FD0077DC}"/>
            </a:ext>
          </a:extLst>
        </xdr:cNvPr>
        <xdr:cNvCxnSpPr/>
      </xdr:nvCxnSpPr>
      <xdr:spPr>
        <a:xfrm>
          <a:off x="11798300" y="6352495"/>
          <a:ext cx="762000" cy="7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22795</xdr:rowOff>
    </xdr:from>
    <xdr:ext cx="469744" cy="259045"/>
    <xdr:sp macro="" textlink="">
      <xdr:nvSpPr>
        <xdr:cNvPr id="155" name="n_1aveValue債務償還比率">
          <a:extLst>
            <a:ext uri="{FF2B5EF4-FFF2-40B4-BE49-F238E27FC236}">
              <a16:creationId xmlns:a16="http://schemas.microsoft.com/office/drawing/2014/main" id="{3DB0CE34-A978-457A-A7DE-100E33151A65}"/>
            </a:ext>
          </a:extLst>
        </xdr:cNvPr>
        <xdr:cNvSpPr txBox="1"/>
      </xdr:nvSpPr>
      <xdr:spPr>
        <a:xfrm>
          <a:off x="13836727" y="593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21099</xdr:rowOff>
    </xdr:from>
    <xdr:ext cx="469744" cy="259045"/>
    <xdr:sp macro="" textlink="">
      <xdr:nvSpPr>
        <xdr:cNvPr id="156" name="n_2aveValue債務償還比率">
          <a:extLst>
            <a:ext uri="{FF2B5EF4-FFF2-40B4-BE49-F238E27FC236}">
              <a16:creationId xmlns:a16="http://schemas.microsoft.com/office/drawing/2014/main" id="{9AA3277D-4742-4DA0-AA44-ABDE0B49A41E}"/>
            </a:ext>
          </a:extLst>
        </xdr:cNvPr>
        <xdr:cNvSpPr txBox="1"/>
      </xdr:nvSpPr>
      <xdr:spPr>
        <a:xfrm>
          <a:off x="13087427" y="593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8762</xdr:rowOff>
    </xdr:from>
    <xdr:ext cx="469744" cy="259045"/>
    <xdr:sp macro="" textlink="">
      <xdr:nvSpPr>
        <xdr:cNvPr id="157" name="n_3aveValue債務償還比率">
          <a:extLst>
            <a:ext uri="{FF2B5EF4-FFF2-40B4-BE49-F238E27FC236}">
              <a16:creationId xmlns:a16="http://schemas.microsoft.com/office/drawing/2014/main" id="{17AACA45-A751-404F-8BA3-C7BA239602AE}"/>
            </a:ext>
          </a:extLst>
        </xdr:cNvPr>
        <xdr:cNvSpPr txBox="1"/>
      </xdr:nvSpPr>
      <xdr:spPr>
        <a:xfrm>
          <a:off x="12325427" y="592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11692</xdr:rowOff>
    </xdr:from>
    <xdr:ext cx="469744" cy="259045"/>
    <xdr:sp macro="" textlink="">
      <xdr:nvSpPr>
        <xdr:cNvPr id="158" name="n_4aveValue債務償還比率">
          <a:extLst>
            <a:ext uri="{FF2B5EF4-FFF2-40B4-BE49-F238E27FC236}">
              <a16:creationId xmlns:a16="http://schemas.microsoft.com/office/drawing/2014/main" id="{6D573D7F-95BE-4055-BF77-66E0C64EDE5F}"/>
            </a:ext>
          </a:extLst>
        </xdr:cNvPr>
        <xdr:cNvSpPr txBox="1"/>
      </xdr:nvSpPr>
      <xdr:spPr>
        <a:xfrm>
          <a:off x="11563427" y="59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82866</xdr:rowOff>
    </xdr:from>
    <xdr:ext cx="469744" cy="259045"/>
    <xdr:sp macro="" textlink="">
      <xdr:nvSpPr>
        <xdr:cNvPr id="159" name="n_1mainValue債務償還比率">
          <a:extLst>
            <a:ext uri="{FF2B5EF4-FFF2-40B4-BE49-F238E27FC236}">
              <a16:creationId xmlns:a16="http://schemas.microsoft.com/office/drawing/2014/main" id="{3D3F7275-187F-45F3-8A6D-86FC75A49239}"/>
            </a:ext>
          </a:extLst>
        </xdr:cNvPr>
        <xdr:cNvSpPr txBox="1"/>
      </xdr:nvSpPr>
      <xdr:spPr>
        <a:xfrm>
          <a:off x="13836727" y="65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38144</xdr:rowOff>
    </xdr:from>
    <xdr:ext cx="469744" cy="259045"/>
    <xdr:sp macro="" textlink="">
      <xdr:nvSpPr>
        <xdr:cNvPr id="160" name="n_2mainValue債務償還比率">
          <a:extLst>
            <a:ext uri="{FF2B5EF4-FFF2-40B4-BE49-F238E27FC236}">
              <a16:creationId xmlns:a16="http://schemas.microsoft.com/office/drawing/2014/main" id="{A875FC1D-4676-4FF1-BB65-2F2FE1FD571B}"/>
            </a:ext>
          </a:extLst>
        </xdr:cNvPr>
        <xdr:cNvSpPr txBox="1"/>
      </xdr:nvSpPr>
      <xdr:spPr>
        <a:xfrm>
          <a:off x="13087427" y="64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43542</xdr:rowOff>
    </xdr:from>
    <xdr:ext cx="469744" cy="259045"/>
    <xdr:sp macro="" textlink="">
      <xdr:nvSpPr>
        <xdr:cNvPr id="161" name="n_3mainValue債務償還比率">
          <a:extLst>
            <a:ext uri="{FF2B5EF4-FFF2-40B4-BE49-F238E27FC236}">
              <a16:creationId xmlns:a16="http://schemas.microsoft.com/office/drawing/2014/main" id="{CBBBC05B-7877-479E-AEE6-6A60A3757C5C}"/>
            </a:ext>
          </a:extLst>
        </xdr:cNvPr>
        <xdr:cNvSpPr txBox="1"/>
      </xdr:nvSpPr>
      <xdr:spPr>
        <a:xfrm>
          <a:off x="12325427" y="647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136497</xdr:rowOff>
    </xdr:from>
    <xdr:ext cx="469744" cy="259045"/>
    <xdr:sp macro="" textlink="">
      <xdr:nvSpPr>
        <xdr:cNvPr id="162" name="n_4mainValue債務償還比率">
          <a:extLst>
            <a:ext uri="{FF2B5EF4-FFF2-40B4-BE49-F238E27FC236}">
              <a16:creationId xmlns:a16="http://schemas.microsoft.com/office/drawing/2014/main" id="{41245B57-3679-4194-89C0-BED1A3F4F59A}"/>
            </a:ext>
          </a:extLst>
        </xdr:cNvPr>
        <xdr:cNvSpPr txBox="1"/>
      </xdr:nvSpPr>
      <xdr:spPr>
        <a:xfrm>
          <a:off x="11563427" y="639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47BE4B12-4992-4A02-A259-012A942B621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3ED44431-80C9-4152-A9C5-910A145BFF4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1A93A92B-B6D8-4187-BA3F-573DA6FB6E6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B8DD3442-A957-404C-AB77-5585B234AB0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10A99726-51F7-41DF-91DC-BEDFE416859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86F3DCF6-F9EA-4E05-A4E7-AB48B5863AC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三重県南伊勢町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繰越金については、その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を町債管理基金に積み立てている。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について、国道改良事業に伴う公営住宅の移転事業のため大きく取り崩したが、後年度に県から補償費が入ってくるため回復する見込みである。町債管理基金については、増嵩する公債費に充当のため、地域振興基金については、人口減少や少子高齢化対策のための政策的な事業に充当するため取り崩しを行った。また、ふるさと応援基金については、ふるさと納税寄附金の増により残高が増加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財政調整基金については、普通交付税の国勢調査人口の見直しによる影響に対応するため、標準財政規模の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割程度を目安としながらも、できる限り温存に努める。町債管理基金については、これから元金償還のピークを迎えることから計画的に取り崩す。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地域振興基金については、子育て応援や安心安全対策、新たな地域コミュニティの支援事業などに活用していく。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保育所学校建設基金については、統合保育所建設事業に取り崩す。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地域振興基金：南伊勢町の地域振興及び町民の一体感の醸成を図るための事業の財源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医療施設整備基金：医療施設を整備するための事業の財源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医療対策特別基金：過疎地域自立促進特別事業終了後の医療確保対策経費の財源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ふるさと応援基金：ふるさと納税寄附金を原資とした地域振興のための各種施策の財源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高齢者保健福祉対策基金：高齢者の保健福祉対策事業の財源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地域振興基金：人口減少、少子高齢化対策などの政策的な事業に充当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医療施設整備基金：増減なし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医療対策特別基金：増減なし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ふるさと応援基金：ふるさと納税寄附金の寄附実績の増による残高の増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高齢者保健福祉対策基金：運用益による微増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地域振興基金：人口減少、少子高齢化対策などの政策的な事業に充当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保育所学校建設基金：統合保育所建設事業に充当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ふるさと応援基金：寄付の目的に沿った各種事業に充当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国道改良事業に伴う公営住宅の移転事業のために取り崩した。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普通交付税の国勢調査人口の見直しによる影響に対応するため、標準財政規模の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割程度を目安としながらも、できる限り温存に努める。また、南海トラフ地震等の災害対応のためにも一定額を確保する。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年度の決算においては、繰越金の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を積み立てつつ、公債費の増嵩に対応するため取り崩しも行った。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立南伊勢病院の高台移転に伴う一般会計の負担の増、統合保育所の建設、ごみ処理施設の更新等を予定していることなどから、今後も公債費は高い水準で推移することが予想される。その償還財源として町債管理基金を活用していくことを予定している。</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2828</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7129AFD-6DF0-4663-9DE5-F90C350C332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D2D0BAC-8A8D-40E7-B99D-04EC19BBD31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20E1A49-248B-40C6-8C14-BF96F58A227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DFC5755-70FB-4B5A-89EF-0DC8CA9F008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E445CDE-DC90-4199-B25B-6C57689A969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39F3116-D03F-48D0-82CE-555DD56EBB4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7AED7D4-55DF-4420-B600-63070EAF6C4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F9C0530-4FAF-438F-A7E7-5F5B295A5AE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55A4065-4137-4159-B20A-5B52EB414EB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512B65F-8516-42C6-A3DD-206C9026E1D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11,985
11,896
241.89
11,671,941
11,441,877
192,392
6,044,387
12,635,412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ADDFC75-48FD-48B0-9FD7-8903AC4259D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C94E4EB-3217-45E7-AA6C-9F82EDE78F9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02C2C96-4025-4427-9B0D-5B18BD0FDD2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FCD6365-3BF1-46E7-97BB-F4A5FAA24F4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D497668-CCF5-447D-B52E-72B64AFAC59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05330EF-5BA4-491A-BD7D-D9B151EFC67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59B7C4E-DBD1-4DB4-A6C0-9CF3C18C49C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5C28D24-EED8-4C05-9B13-0755099274E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968FF91-110F-4039-BD0E-EE6AEE05948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CF8D2CA-49B8-4FAE-A3CC-E3DE46F4AA3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7E33AA5-7E1E-4E30-8E92-C168432F837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01721B2-C361-4840-B058-83B31F8AA64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03295FC-0B8E-4446-8FEA-5456B747C77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AEFF8FB-1290-41E9-BF7D-15C6DCD93CB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5EF450F-3733-4CEF-A7E5-771800515F7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4131DA3-3D51-4804-AD27-10E87F85DA4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B8CA6E3-08EC-47BF-A50A-1A284FEE03B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61E1E4D-73EF-4962-8575-31B4A1F589C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EAC999A-5AEB-4DC4-B5A3-035EC7BC3F2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8F15A89-BF03-4A04-A54D-566595B4CBA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DB5D730-B58B-4B33-9E46-BB2AEABE090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AAA7FD4-EB7E-4048-851B-029D692E29C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97AE686-2F10-420C-9D2F-AC5DB7D401A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03A9E3D-01F4-49DA-8C75-29C459212E4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F309C02-5EF9-44DF-AAB7-2837DDF0780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85B4180-4616-4012-9BE6-7A304A87CD6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156F65B-CA1D-4F09-8941-E2CC7750D5A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190DA6E-1302-4CD7-BA7A-E5AA831F23D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7CE31F5-6C40-46E4-8A6A-0BDE7973A44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99113B4-7E3A-42B8-AC0B-C42DDB82D88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DA356A1-B6D4-4EE0-865F-E8E9D9E03E8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EDF5D3C-875D-4E41-9477-6BC950C6F4F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95B9CD03-CF6A-41A5-B57B-76458A550BD1}"/>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CFB3DA01-00FE-4002-81CE-50D039271AE3}"/>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C355A92-7D38-4571-BA3F-0FBBECDCCC41}"/>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A03BC516-B9B0-4FED-8E7E-24FAAF363B75}"/>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72321A8B-6999-4406-9646-FC8D58156728}"/>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1ADA26F2-27DB-45D6-BCCD-DC38D671533C}"/>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F9453645-1235-43F3-A2D3-1BCE29086CB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89BFCDA5-E8C8-4D4B-B547-2E88948D8808}"/>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53197470-F039-488F-B045-0997A3CCEFB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A0894A1C-A9EA-44A0-900B-2F97D2D43926}"/>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DD8B1561-D158-409B-833C-F8785F82311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a:extLst>
            <a:ext uri="{FF2B5EF4-FFF2-40B4-BE49-F238E27FC236}">
              <a16:creationId xmlns:a16="http://schemas.microsoft.com/office/drawing/2014/main" id="{BBA7A338-48E6-45A3-837D-5BC5B2B67B25}"/>
            </a:ext>
          </a:extLst>
        </xdr:cNvPr>
        <xdr:cNvCxnSpPr/>
      </xdr:nvCxnSpPr>
      <xdr:spPr>
        <a:xfrm flipV="1">
          <a:off x="4634865" y="581406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a:extLst>
            <a:ext uri="{FF2B5EF4-FFF2-40B4-BE49-F238E27FC236}">
              <a16:creationId xmlns:a16="http://schemas.microsoft.com/office/drawing/2014/main" id="{79141B8B-E637-4BBF-B06B-1F10BAF8868A}"/>
            </a:ext>
          </a:extLst>
        </xdr:cNvPr>
        <xdr:cNvSpPr txBox="1"/>
      </xdr:nvSpPr>
      <xdr:spPr>
        <a:xfrm>
          <a:off x="46736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a:extLst>
            <a:ext uri="{FF2B5EF4-FFF2-40B4-BE49-F238E27FC236}">
              <a16:creationId xmlns:a16="http://schemas.microsoft.com/office/drawing/2014/main" id="{87CEE5CF-A972-4047-982E-252712E78C84}"/>
            </a:ext>
          </a:extLst>
        </xdr:cNvPr>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a:extLst>
            <a:ext uri="{FF2B5EF4-FFF2-40B4-BE49-F238E27FC236}">
              <a16:creationId xmlns:a16="http://schemas.microsoft.com/office/drawing/2014/main" id="{2F31CDFF-7866-40AB-B0EF-F98EC5FABA54}"/>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a:extLst>
            <a:ext uri="{FF2B5EF4-FFF2-40B4-BE49-F238E27FC236}">
              <a16:creationId xmlns:a16="http://schemas.microsoft.com/office/drawing/2014/main" id="{94A37CB5-7F68-4C29-B8AD-0CDC7C44E56D}"/>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120413</xdr:rowOff>
    </xdr:from>
    <xdr:ext cx="405111" cy="259045"/>
    <xdr:sp macro="" textlink="">
      <xdr:nvSpPr>
        <xdr:cNvPr id="60" name="【道路】&#10;有形固定資産減価償却率平均値テキスト">
          <a:extLst>
            <a:ext uri="{FF2B5EF4-FFF2-40B4-BE49-F238E27FC236}">
              <a16:creationId xmlns:a16="http://schemas.microsoft.com/office/drawing/2014/main" id="{137BC8D9-0CE3-48DD-8191-C12CB30A0D56}"/>
            </a:ext>
          </a:extLst>
        </xdr:cNvPr>
        <xdr:cNvSpPr txBox="1"/>
      </xdr:nvSpPr>
      <xdr:spPr>
        <a:xfrm>
          <a:off x="4673600" y="629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a:extLst>
            <a:ext uri="{FF2B5EF4-FFF2-40B4-BE49-F238E27FC236}">
              <a16:creationId xmlns:a16="http://schemas.microsoft.com/office/drawing/2014/main" id="{51EFB758-8EB9-4599-A0FF-26B5AD5D8AD5}"/>
            </a:ext>
          </a:extLst>
        </xdr:cNvPr>
        <xdr:cNvSpPr/>
      </xdr:nvSpPr>
      <xdr:spPr>
        <a:xfrm>
          <a:off x="45847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112268</xdr:rowOff>
    </xdr:from>
    <xdr:to>
      <xdr:col>20</xdr:col>
      <xdr:colOff>38100</xdr:colOff>
      <xdr:row>37</xdr:row>
      <xdr:rowOff>42418</xdr:rowOff>
    </xdr:to>
    <xdr:sp macro="" textlink="">
      <xdr:nvSpPr>
        <xdr:cNvPr id="62" name="フローチャート: 判断 61">
          <a:extLst>
            <a:ext uri="{FF2B5EF4-FFF2-40B4-BE49-F238E27FC236}">
              <a16:creationId xmlns:a16="http://schemas.microsoft.com/office/drawing/2014/main" id="{ABF372BC-782D-49BF-B08B-5D57AB649A50}"/>
            </a:ext>
          </a:extLst>
        </xdr:cNvPr>
        <xdr:cNvSpPr/>
      </xdr:nvSpPr>
      <xdr:spPr>
        <a:xfrm>
          <a:off x="3746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77978</xdr:rowOff>
    </xdr:from>
    <xdr:to>
      <xdr:col>15</xdr:col>
      <xdr:colOff>101600</xdr:colOff>
      <xdr:row>37</xdr:row>
      <xdr:rowOff>8128</xdr:rowOff>
    </xdr:to>
    <xdr:sp macro="" textlink="">
      <xdr:nvSpPr>
        <xdr:cNvPr id="63" name="フローチャート: 判断 62">
          <a:extLst>
            <a:ext uri="{FF2B5EF4-FFF2-40B4-BE49-F238E27FC236}">
              <a16:creationId xmlns:a16="http://schemas.microsoft.com/office/drawing/2014/main" id="{268D7B75-0FDA-4CF3-9540-005E341646FC}"/>
            </a:ext>
          </a:extLst>
        </xdr:cNvPr>
        <xdr:cNvSpPr/>
      </xdr:nvSpPr>
      <xdr:spPr>
        <a:xfrm>
          <a:off x="2857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77978</xdr:rowOff>
    </xdr:from>
    <xdr:to>
      <xdr:col>10</xdr:col>
      <xdr:colOff>165100</xdr:colOff>
      <xdr:row>37</xdr:row>
      <xdr:rowOff>8128</xdr:rowOff>
    </xdr:to>
    <xdr:sp macro="" textlink="">
      <xdr:nvSpPr>
        <xdr:cNvPr id="64" name="フローチャート: 判断 63">
          <a:extLst>
            <a:ext uri="{FF2B5EF4-FFF2-40B4-BE49-F238E27FC236}">
              <a16:creationId xmlns:a16="http://schemas.microsoft.com/office/drawing/2014/main" id="{CC2F2FF3-5243-4E59-B2ED-CCBA2E34FE92}"/>
            </a:ext>
          </a:extLst>
        </xdr:cNvPr>
        <xdr:cNvSpPr/>
      </xdr:nvSpPr>
      <xdr:spPr>
        <a:xfrm>
          <a:off x="1968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a16="http://schemas.microsoft.com/office/drawing/2014/main" id="{4FD76A3D-F764-4D8C-8C45-45D6B7322929}"/>
            </a:ext>
          </a:extLst>
        </xdr:cNvPr>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1A14098-BF30-4B39-9D0B-94F2AF2CCDD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3A22A5F-4754-4153-BA3F-7D022583B06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CA2D233-0BF4-43DC-A8A6-1B88519A79E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E55C3D9-BCD2-4035-8011-23C8C3EB21C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CCEB8F-4201-4572-BEAD-14912474998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61976</xdr:rowOff>
    </xdr:from>
    <xdr:to>
      <xdr:col>24</xdr:col>
      <xdr:colOff>114300</xdr:colOff>
      <xdr:row>36</xdr:row>
      <xdr:rowOff>163576</xdr:rowOff>
    </xdr:to>
    <xdr:sp macro="" textlink="">
      <xdr:nvSpPr>
        <xdr:cNvPr id="71" name="楕円 70">
          <a:extLst>
            <a:ext uri="{FF2B5EF4-FFF2-40B4-BE49-F238E27FC236}">
              <a16:creationId xmlns:a16="http://schemas.microsoft.com/office/drawing/2014/main" id="{6B91D803-A58A-4728-93A8-8218BED67921}"/>
            </a:ext>
          </a:extLst>
        </xdr:cNvPr>
        <xdr:cNvSpPr/>
      </xdr:nvSpPr>
      <xdr:spPr>
        <a:xfrm>
          <a:off x="45847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84853</xdr:rowOff>
    </xdr:from>
    <xdr:ext cx="405111" cy="259045"/>
    <xdr:sp macro="" textlink="">
      <xdr:nvSpPr>
        <xdr:cNvPr id="72" name="【道路】&#10;有形固定資産減価償却率該当値テキスト">
          <a:extLst>
            <a:ext uri="{FF2B5EF4-FFF2-40B4-BE49-F238E27FC236}">
              <a16:creationId xmlns:a16="http://schemas.microsoft.com/office/drawing/2014/main" id="{D626A6CB-9888-44C7-ADE9-2A03E87EF273}"/>
            </a:ext>
          </a:extLst>
        </xdr:cNvPr>
        <xdr:cNvSpPr txBox="1"/>
      </xdr:nvSpPr>
      <xdr:spPr>
        <a:xfrm>
          <a:off x="4673600" y="608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93980</xdr:rowOff>
    </xdr:from>
    <xdr:to>
      <xdr:col>20</xdr:col>
      <xdr:colOff>38100</xdr:colOff>
      <xdr:row>37</xdr:row>
      <xdr:rowOff>24130</xdr:rowOff>
    </xdr:to>
    <xdr:sp macro="" textlink="">
      <xdr:nvSpPr>
        <xdr:cNvPr id="73" name="楕円 72">
          <a:extLst>
            <a:ext uri="{FF2B5EF4-FFF2-40B4-BE49-F238E27FC236}">
              <a16:creationId xmlns:a16="http://schemas.microsoft.com/office/drawing/2014/main" id="{AD70AE6B-E1C4-43CD-B188-7A2C83CBFD17}"/>
            </a:ext>
          </a:extLst>
        </xdr:cNvPr>
        <xdr:cNvSpPr/>
      </xdr:nvSpPr>
      <xdr:spPr>
        <a:xfrm>
          <a:off x="3746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112776</xdr:rowOff>
    </xdr:from>
    <xdr:to>
      <xdr:col>24</xdr:col>
      <xdr:colOff>63500</xdr:colOff>
      <xdr:row>36</xdr:row>
      <xdr:rowOff>144780</xdr:rowOff>
    </xdr:to>
    <xdr:cxnSp macro="">
      <xdr:nvCxnSpPr>
        <xdr:cNvPr id="74" name="直線コネクタ 73">
          <a:extLst>
            <a:ext uri="{FF2B5EF4-FFF2-40B4-BE49-F238E27FC236}">
              <a16:creationId xmlns:a16="http://schemas.microsoft.com/office/drawing/2014/main" id="{623257CA-49E8-4F0E-A0FC-CE4AE81D6D4A}"/>
            </a:ext>
          </a:extLst>
        </xdr:cNvPr>
        <xdr:cNvCxnSpPr/>
      </xdr:nvCxnSpPr>
      <xdr:spPr>
        <a:xfrm flipV="1">
          <a:off x="3797300" y="62849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59690</xdr:rowOff>
    </xdr:from>
    <xdr:to>
      <xdr:col>15</xdr:col>
      <xdr:colOff>101600</xdr:colOff>
      <xdr:row>36</xdr:row>
      <xdr:rowOff>161290</xdr:rowOff>
    </xdr:to>
    <xdr:sp macro="" textlink="">
      <xdr:nvSpPr>
        <xdr:cNvPr id="75" name="楕円 74">
          <a:extLst>
            <a:ext uri="{FF2B5EF4-FFF2-40B4-BE49-F238E27FC236}">
              <a16:creationId xmlns:a16="http://schemas.microsoft.com/office/drawing/2014/main" id="{374B8A8C-860B-49E6-8DDF-6F20EC8C9E35}"/>
            </a:ext>
          </a:extLst>
        </xdr:cNvPr>
        <xdr:cNvSpPr/>
      </xdr:nvSpPr>
      <xdr:spPr>
        <a:xfrm>
          <a:off x="2857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110490</xdr:rowOff>
    </xdr:from>
    <xdr:to>
      <xdr:col>19</xdr:col>
      <xdr:colOff>177800</xdr:colOff>
      <xdr:row>36</xdr:row>
      <xdr:rowOff>144780</xdr:rowOff>
    </xdr:to>
    <xdr:cxnSp macro="">
      <xdr:nvCxnSpPr>
        <xdr:cNvPr id="76" name="直線コネクタ 75">
          <a:extLst>
            <a:ext uri="{FF2B5EF4-FFF2-40B4-BE49-F238E27FC236}">
              <a16:creationId xmlns:a16="http://schemas.microsoft.com/office/drawing/2014/main" id="{E7BEEEA8-5636-44FE-9BAD-564036A9086B}"/>
            </a:ext>
          </a:extLst>
        </xdr:cNvPr>
        <xdr:cNvCxnSpPr/>
      </xdr:nvCxnSpPr>
      <xdr:spPr>
        <a:xfrm>
          <a:off x="2908300" y="62826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29972</xdr:rowOff>
    </xdr:from>
    <xdr:to>
      <xdr:col>10</xdr:col>
      <xdr:colOff>165100</xdr:colOff>
      <xdr:row>36</xdr:row>
      <xdr:rowOff>131572</xdr:rowOff>
    </xdr:to>
    <xdr:sp macro="" textlink="">
      <xdr:nvSpPr>
        <xdr:cNvPr id="77" name="楕円 76">
          <a:extLst>
            <a:ext uri="{FF2B5EF4-FFF2-40B4-BE49-F238E27FC236}">
              <a16:creationId xmlns:a16="http://schemas.microsoft.com/office/drawing/2014/main" id="{2CA5156F-B225-485C-AB97-B1D8E6AFF260}"/>
            </a:ext>
          </a:extLst>
        </xdr:cNvPr>
        <xdr:cNvSpPr/>
      </xdr:nvSpPr>
      <xdr:spPr>
        <a:xfrm>
          <a:off x="1968500" y="62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80772</xdr:rowOff>
    </xdr:from>
    <xdr:to>
      <xdr:col>15</xdr:col>
      <xdr:colOff>50800</xdr:colOff>
      <xdr:row>36</xdr:row>
      <xdr:rowOff>110490</xdr:rowOff>
    </xdr:to>
    <xdr:cxnSp macro="">
      <xdr:nvCxnSpPr>
        <xdr:cNvPr id="78" name="直線コネクタ 77">
          <a:extLst>
            <a:ext uri="{FF2B5EF4-FFF2-40B4-BE49-F238E27FC236}">
              <a16:creationId xmlns:a16="http://schemas.microsoft.com/office/drawing/2014/main" id="{7898CA6E-A042-47B5-9D71-57E92BBF74A1}"/>
            </a:ext>
          </a:extLst>
        </xdr:cNvPr>
        <xdr:cNvCxnSpPr/>
      </xdr:nvCxnSpPr>
      <xdr:spPr>
        <a:xfrm>
          <a:off x="2019300" y="625297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4826</xdr:rowOff>
    </xdr:from>
    <xdr:to>
      <xdr:col>6</xdr:col>
      <xdr:colOff>38100</xdr:colOff>
      <xdr:row>36</xdr:row>
      <xdr:rowOff>106426</xdr:rowOff>
    </xdr:to>
    <xdr:sp macro="" textlink="">
      <xdr:nvSpPr>
        <xdr:cNvPr id="79" name="楕円 78">
          <a:extLst>
            <a:ext uri="{FF2B5EF4-FFF2-40B4-BE49-F238E27FC236}">
              <a16:creationId xmlns:a16="http://schemas.microsoft.com/office/drawing/2014/main" id="{BB47B308-BE68-4204-852E-AFC0FA9D6BF2}"/>
            </a:ext>
          </a:extLst>
        </xdr:cNvPr>
        <xdr:cNvSpPr/>
      </xdr:nvSpPr>
      <xdr:spPr>
        <a:xfrm>
          <a:off x="10795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55626</xdr:rowOff>
    </xdr:from>
    <xdr:to>
      <xdr:col>10</xdr:col>
      <xdr:colOff>114300</xdr:colOff>
      <xdr:row>36</xdr:row>
      <xdr:rowOff>80772</xdr:rowOff>
    </xdr:to>
    <xdr:cxnSp macro="">
      <xdr:nvCxnSpPr>
        <xdr:cNvPr id="80" name="直線コネクタ 79">
          <a:extLst>
            <a:ext uri="{FF2B5EF4-FFF2-40B4-BE49-F238E27FC236}">
              <a16:creationId xmlns:a16="http://schemas.microsoft.com/office/drawing/2014/main" id="{8FFEFF46-092A-4CF5-B950-115D01B5AE6F}"/>
            </a:ext>
          </a:extLst>
        </xdr:cNvPr>
        <xdr:cNvCxnSpPr/>
      </xdr:nvCxnSpPr>
      <xdr:spPr>
        <a:xfrm>
          <a:off x="1130300" y="622782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33545</xdr:rowOff>
    </xdr:from>
    <xdr:ext cx="405111" cy="259045"/>
    <xdr:sp macro="" textlink="">
      <xdr:nvSpPr>
        <xdr:cNvPr id="81" name="n_1aveValue【道路】&#10;有形固定資産減価償却率">
          <a:extLst>
            <a:ext uri="{FF2B5EF4-FFF2-40B4-BE49-F238E27FC236}">
              <a16:creationId xmlns:a16="http://schemas.microsoft.com/office/drawing/2014/main" id="{E57F64C2-9863-4CD2-9013-2222B7A982BA}"/>
            </a:ext>
          </a:extLst>
        </xdr:cNvPr>
        <xdr:cNvSpPr txBox="1"/>
      </xdr:nvSpPr>
      <xdr:spPr>
        <a:xfrm>
          <a:off x="35820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170705</xdr:rowOff>
    </xdr:from>
    <xdr:ext cx="405111" cy="259045"/>
    <xdr:sp macro="" textlink="">
      <xdr:nvSpPr>
        <xdr:cNvPr id="82" name="n_2aveValue【道路】&#10;有形固定資産減価償却率">
          <a:extLst>
            <a:ext uri="{FF2B5EF4-FFF2-40B4-BE49-F238E27FC236}">
              <a16:creationId xmlns:a16="http://schemas.microsoft.com/office/drawing/2014/main" id="{D47392A8-3159-4515-905B-D52DB87E43C0}"/>
            </a:ext>
          </a:extLst>
        </xdr:cNvPr>
        <xdr:cNvSpPr txBox="1"/>
      </xdr:nvSpPr>
      <xdr:spPr>
        <a:xfrm>
          <a:off x="2705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170705</xdr:rowOff>
    </xdr:from>
    <xdr:ext cx="405111" cy="259045"/>
    <xdr:sp macro="" textlink="">
      <xdr:nvSpPr>
        <xdr:cNvPr id="83" name="n_3aveValue【道路】&#10;有形固定資産減価償却率">
          <a:extLst>
            <a:ext uri="{FF2B5EF4-FFF2-40B4-BE49-F238E27FC236}">
              <a16:creationId xmlns:a16="http://schemas.microsoft.com/office/drawing/2014/main" id="{8A999DE1-DE2C-414C-9331-A65E532BB20A}"/>
            </a:ext>
          </a:extLst>
        </xdr:cNvPr>
        <xdr:cNvSpPr txBox="1"/>
      </xdr:nvSpPr>
      <xdr:spPr>
        <a:xfrm>
          <a:off x="1816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127271</xdr:rowOff>
    </xdr:from>
    <xdr:ext cx="405111" cy="259045"/>
    <xdr:sp macro="" textlink="">
      <xdr:nvSpPr>
        <xdr:cNvPr id="84" name="n_4aveValue【道路】&#10;有形固定資産減価償却率">
          <a:extLst>
            <a:ext uri="{FF2B5EF4-FFF2-40B4-BE49-F238E27FC236}">
              <a16:creationId xmlns:a16="http://schemas.microsoft.com/office/drawing/2014/main" id="{F8D6E5AD-536C-40B2-8695-28B716EFE49A}"/>
            </a:ext>
          </a:extLst>
        </xdr:cNvPr>
        <xdr:cNvSpPr txBox="1"/>
      </xdr:nvSpPr>
      <xdr:spPr>
        <a:xfrm>
          <a:off x="927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40657</xdr:rowOff>
    </xdr:from>
    <xdr:ext cx="405111" cy="259045"/>
    <xdr:sp macro="" textlink="">
      <xdr:nvSpPr>
        <xdr:cNvPr id="85" name="n_1mainValue【道路】&#10;有形固定資産減価償却率">
          <a:extLst>
            <a:ext uri="{FF2B5EF4-FFF2-40B4-BE49-F238E27FC236}">
              <a16:creationId xmlns:a16="http://schemas.microsoft.com/office/drawing/2014/main" id="{E29735C5-AF21-49B0-ADC8-1158C3B252C2}"/>
            </a:ext>
          </a:extLst>
        </xdr:cNvPr>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6367</xdr:rowOff>
    </xdr:from>
    <xdr:ext cx="405111" cy="259045"/>
    <xdr:sp macro="" textlink="">
      <xdr:nvSpPr>
        <xdr:cNvPr id="86" name="n_2mainValue【道路】&#10;有形固定資産減価償却率">
          <a:extLst>
            <a:ext uri="{FF2B5EF4-FFF2-40B4-BE49-F238E27FC236}">
              <a16:creationId xmlns:a16="http://schemas.microsoft.com/office/drawing/2014/main" id="{358E9AE0-DB64-45FB-8A5C-DA8CF9DE0E25}"/>
            </a:ext>
          </a:extLst>
        </xdr:cNvPr>
        <xdr:cNvSpPr txBox="1"/>
      </xdr:nvSpPr>
      <xdr:spPr>
        <a:xfrm>
          <a:off x="2705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148099</xdr:rowOff>
    </xdr:from>
    <xdr:ext cx="405111" cy="259045"/>
    <xdr:sp macro="" textlink="">
      <xdr:nvSpPr>
        <xdr:cNvPr id="87" name="n_3mainValue【道路】&#10;有形固定資産減価償却率">
          <a:extLst>
            <a:ext uri="{FF2B5EF4-FFF2-40B4-BE49-F238E27FC236}">
              <a16:creationId xmlns:a16="http://schemas.microsoft.com/office/drawing/2014/main" id="{2B1492A4-1916-4A5C-B4E1-0853B2BBEBF2}"/>
            </a:ext>
          </a:extLst>
        </xdr:cNvPr>
        <xdr:cNvSpPr txBox="1"/>
      </xdr:nvSpPr>
      <xdr:spPr>
        <a:xfrm>
          <a:off x="1816744" y="597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122953</xdr:rowOff>
    </xdr:from>
    <xdr:ext cx="405111" cy="259045"/>
    <xdr:sp macro="" textlink="">
      <xdr:nvSpPr>
        <xdr:cNvPr id="88" name="n_4mainValue【道路】&#10;有形固定資産減価償却率">
          <a:extLst>
            <a:ext uri="{FF2B5EF4-FFF2-40B4-BE49-F238E27FC236}">
              <a16:creationId xmlns:a16="http://schemas.microsoft.com/office/drawing/2014/main" id="{393EB2EC-2FB1-4A4D-816C-0173EDD5E1AF}"/>
            </a:ext>
          </a:extLst>
        </xdr:cNvPr>
        <xdr:cNvSpPr txBox="1"/>
      </xdr:nvSpPr>
      <xdr:spPr>
        <a:xfrm>
          <a:off x="927744" y="595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D60D357A-4921-4FCF-B468-10ECCBCE4DB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990EBE9-98D5-43E6-9F8C-492619D2CF3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193151C4-C015-4F31-AA02-0DC5A6CEBFD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4B5C27B6-EF56-45D0-810C-81550274714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20D3D145-F74B-4468-9703-DBF87ABAB51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9E5DDDE-FFF8-45F5-BD9F-B943A561127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9259929-5176-4705-92DD-E515C371AD7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D0D3536-C9F3-4F41-B73E-B4C899402A1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DF4350DA-7C23-44FD-A685-9FE2AC11E98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5F9DCD83-5BDA-4724-8B85-2834EC41567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F8350DF4-425B-4B29-9685-2792BC124E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64DA3E6D-01A6-44BD-81F2-71513042764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82FAE89F-32D8-459F-84E8-D91C8BD47013}"/>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161CA949-584B-42FF-84F3-883DC05359B8}"/>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C33067AA-ACFF-49B4-BDE1-63765F140D4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F0DFC933-18AE-4DE6-B4C9-932C1C770AD7}"/>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8849846-8B66-44BB-9CC9-381F261EEE0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909FE5D5-9A6C-4996-A521-5A0BAFFDB299}"/>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8585DC76-2553-45B7-A042-CEDFC7E08E4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6A69D5DB-9A97-4F8A-BD6B-6ECE2675063B}"/>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5742D901-4A11-4BE8-8DA4-BD7D80362A5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659C16CD-A1E6-401B-8F87-A233AE9A4CCB}"/>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2D2757EB-5D55-4028-96B9-40C7F87570C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65237D9D-F5A2-4FD6-BCCB-EC081E9061A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48E62685-149B-49F5-9405-2A1B9D65F86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14" name="直線コネクタ 113">
          <a:extLst>
            <a:ext uri="{FF2B5EF4-FFF2-40B4-BE49-F238E27FC236}">
              <a16:creationId xmlns:a16="http://schemas.microsoft.com/office/drawing/2014/main" id="{9766D60C-1364-4D91-93C9-91ED60489E0D}"/>
            </a:ext>
          </a:extLst>
        </xdr:cNvPr>
        <xdr:cNvCxnSpPr/>
      </xdr:nvCxnSpPr>
      <xdr:spPr>
        <a:xfrm flipV="1">
          <a:off x="10476865" y="5888959"/>
          <a:ext cx="0" cy="1167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15" name="【道路】&#10;一人当たり延長最小値テキスト">
          <a:extLst>
            <a:ext uri="{FF2B5EF4-FFF2-40B4-BE49-F238E27FC236}">
              <a16:creationId xmlns:a16="http://schemas.microsoft.com/office/drawing/2014/main" id="{4EFF956E-2FBC-4443-AFD9-63C2E23273A2}"/>
            </a:ext>
          </a:extLst>
        </xdr:cNvPr>
        <xdr:cNvSpPr txBox="1"/>
      </xdr:nvSpPr>
      <xdr:spPr>
        <a:xfrm>
          <a:off x="10515600" y="70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6" name="直線コネクタ 115">
          <a:extLst>
            <a:ext uri="{FF2B5EF4-FFF2-40B4-BE49-F238E27FC236}">
              <a16:creationId xmlns:a16="http://schemas.microsoft.com/office/drawing/2014/main" id="{6110FA81-62B7-44B3-8831-7892028E55B0}"/>
            </a:ext>
          </a:extLst>
        </xdr:cNvPr>
        <xdr:cNvCxnSpPr/>
      </xdr:nvCxnSpPr>
      <xdr:spPr>
        <a:xfrm>
          <a:off x="10388600" y="705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7" name="【道路】&#10;一人当たり延長最大値テキスト">
          <a:extLst>
            <a:ext uri="{FF2B5EF4-FFF2-40B4-BE49-F238E27FC236}">
              <a16:creationId xmlns:a16="http://schemas.microsoft.com/office/drawing/2014/main" id="{620B9969-EA6C-40C5-9E57-1CEDE8B0F399}"/>
            </a:ext>
          </a:extLst>
        </xdr:cNvPr>
        <xdr:cNvSpPr txBox="1"/>
      </xdr:nvSpPr>
      <xdr:spPr>
        <a:xfrm>
          <a:off x="10515600" y="56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8" name="直線コネクタ 117">
          <a:extLst>
            <a:ext uri="{FF2B5EF4-FFF2-40B4-BE49-F238E27FC236}">
              <a16:creationId xmlns:a16="http://schemas.microsoft.com/office/drawing/2014/main" id="{A701B729-40CD-45B1-9D19-0FC426E39B21}"/>
            </a:ext>
          </a:extLst>
        </xdr:cNvPr>
        <xdr:cNvCxnSpPr/>
      </xdr:nvCxnSpPr>
      <xdr:spPr>
        <a:xfrm>
          <a:off x="10388600" y="588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146069</xdr:rowOff>
    </xdr:from>
    <xdr:ext cx="534377" cy="259045"/>
    <xdr:sp macro="" textlink="">
      <xdr:nvSpPr>
        <xdr:cNvPr id="119" name="【道路】&#10;一人当たり延長平均値テキスト">
          <a:extLst>
            <a:ext uri="{FF2B5EF4-FFF2-40B4-BE49-F238E27FC236}">
              <a16:creationId xmlns:a16="http://schemas.microsoft.com/office/drawing/2014/main" id="{5BB2CD85-2D96-4D33-AB1C-2D39C8D4290E}"/>
            </a:ext>
          </a:extLst>
        </xdr:cNvPr>
        <xdr:cNvSpPr txBox="1"/>
      </xdr:nvSpPr>
      <xdr:spPr>
        <a:xfrm>
          <a:off x="10515600" y="6489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20" name="フローチャート: 判断 119">
          <a:extLst>
            <a:ext uri="{FF2B5EF4-FFF2-40B4-BE49-F238E27FC236}">
              <a16:creationId xmlns:a16="http://schemas.microsoft.com/office/drawing/2014/main" id="{0CE8208A-2DD5-4F17-9CD5-1A51FCBB230E}"/>
            </a:ext>
          </a:extLst>
        </xdr:cNvPr>
        <xdr:cNvSpPr/>
      </xdr:nvSpPr>
      <xdr:spPr>
        <a:xfrm>
          <a:off x="10426700" y="663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127519</xdr:rowOff>
    </xdr:from>
    <xdr:to>
      <xdr:col>50</xdr:col>
      <xdr:colOff>165100</xdr:colOff>
      <xdr:row>39</xdr:row>
      <xdr:rowOff>57669</xdr:rowOff>
    </xdr:to>
    <xdr:sp macro="" textlink="">
      <xdr:nvSpPr>
        <xdr:cNvPr id="121" name="フローチャート: 判断 120">
          <a:extLst>
            <a:ext uri="{FF2B5EF4-FFF2-40B4-BE49-F238E27FC236}">
              <a16:creationId xmlns:a16="http://schemas.microsoft.com/office/drawing/2014/main" id="{EE3B3098-E944-43E9-A712-08CC3DDAD258}"/>
            </a:ext>
          </a:extLst>
        </xdr:cNvPr>
        <xdr:cNvSpPr/>
      </xdr:nvSpPr>
      <xdr:spPr>
        <a:xfrm>
          <a:off x="9588500" y="664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135193</xdr:rowOff>
    </xdr:from>
    <xdr:to>
      <xdr:col>46</xdr:col>
      <xdr:colOff>38100</xdr:colOff>
      <xdr:row>39</xdr:row>
      <xdr:rowOff>65343</xdr:rowOff>
    </xdr:to>
    <xdr:sp macro="" textlink="">
      <xdr:nvSpPr>
        <xdr:cNvPr id="122" name="フローチャート: 判断 121">
          <a:extLst>
            <a:ext uri="{FF2B5EF4-FFF2-40B4-BE49-F238E27FC236}">
              <a16:creationId xmlns:a16="http://schemas.microsoft.com/office/drawing/2014/main" id="{46726C0C-5011-41B6-BC02-9B3D02717504}"/>
            </a:ext>
          </a:extLst>
        </xdr:cNvPr>
        <xdr:cNvSpPr/>
      </xdr:nvSpPr>
      <xdr:spPr>
        <a:xfrm>
          <a:off x="8699500" y="665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146019</xdr:rowOff>
    </xdr:from>
    <xdr:to>
      <xdr:col>41</xdr:col>
      <xdr:colOff>101600</xdr:colOff>
      <xdr:row>39</xdr:row>
      <xdr:rowOff>76169</xdr:rowOff>
    </xdr:to>
    <xdr:sp macro="" textlink="">
      <xdr:nvSpPr>
        <xdr:cNvPr id="123" name="フローチャート: 判断 122">
          <a:extLst>
            <a:ext uri="{FF2B5EF4-FFF2-40B4-BE49-F238E27FC236}">
              <a16:creationId xmlns:a16="http://schemas.microsoft.com/office/drawing/2014/main" id="{4D90732D-680E-4DEE-B961-30CB40027A8E}"/>
            </a:ext>
          </a:extLst>
        </xdr:cNvPr>
        <xdr:cNvSpPr/>
      </xdr:nvSpPr>
      <xdr:spPr>
        <a:xfrm>
          <a:off x="7810500" y="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155032</xdr:rowOff>
    </xdr:from>
    <xdr:to>
      <xdr:col>36</xdr:col>
      <xdr:colOff>165100</xdr:colOff>
      <xdr:row>39</xdr:row>
      <xdr:rowOff>85182</xdr:rowOff>
    </xdr:to>
    <xdr:sp macro="" textlink="">
      <xdr:nvSpPr>
        <xdr:cNvPr id="124" name="フローチャート: 判断 123">
          <a:extLst>
            <a:ext uri="{FF2B5EF4-FFF2-40B4-BE49-F238E27FC236}">
              <a16:creationId xmlns:a16="http://schemas.microsoft.com/office/drawing/2014/main" id="{CB3276D9-E784-44B6-A349-7598CAF8E268}"/>
            </a:ext>
          </a:extLst>
        </xdr:cNvPr>
        <xdr:cNvSpPr/>
      </xdr:nvSpPr>
      <xdr:spPr>
        <a:xfrm>
          <a:off x="6921500" y="66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D6E2BB3-9DD6-4E10-9674-593AD630A04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0F62B7F-EB84-48EE-9B74-6ACF396B10B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F462AEC-7829-4879-9043-506B550A199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5B29F5C-7D3D-483E-A5C4-91A016BD32B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8208A5E-6054-4716-B8B0-13EE2439E97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33189</xdr:rowOff>
    </xdr:from>
    <xdr:to>
      <xdr:col>55</xdr:col>
      <xdr:colOff>50800</xdr:colOff>
      <xdr:row>39</xdr:row>
      <xdr:rowOff>134789</xdr:rowOff>
    </xdr:to>
    <xdr:sp macro="" textlink="">
      <xdr:nvSpPr>
        <xdr:cNvPr id="130" name="楕円 129">
          <a:extLst>
            <a:ext uri="{FF2B5EF4-FFF2-40B4-BE49-F238E27FC236}">
              <a16:creationId xmlns:a16="http://schemas.microsoft.com/office/drawing/2014/main" id="{2C22A2B0-2605-4B31-8609-03C46AB348DE}"/>
            </a:ext>
          </a:extLst>
        </xdr:cNvPr>
        <xdr:cNvSpPr/>
      </xdr:nvSpPr>
      <xdr:spPr>
        <a:xfrm>
          <a:off x="10426700" y="671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11616</xdr:rowOff>
    </xdr:from>
    <xdr:ext cx="534377" cy="259045"/>
    <xdr:sp macro="" textlink="">
      <xdr:nvSpPr>
        <xdr:cNvPr id="131" name="【道路】&#10;一人当たり延長該当値テキスト">
          <a:extLst>
            <a:ext uri="{FF2B5EF4-FFF2-40B4-BE49-F238E27FC236}">
              <a16:creationId xmlns:a16="http://schemas.microsoft.com/office/drawing/2014/main" id="{2277EAE3-6CA7-4283-A601-0EAAA16C9C5E}"/>
            </a:ext>
          </a:extLst>
        </xdr:cNvPr>
        <xdr:cNvSpPr txBox="1"/>
      </xdr:nvSpPr>
      <xdr:spPr>
        <a:xfrm>
          <a:off x="10515600" y="669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19832</xdr:rowOff>
    </xdr:from>
    <xdr:to>
      <xdr:col>50</xdr:col>
      <xdr:colOff>165100</xdr:colOff>
      <xdr:row>40</xdr:row>
      <xdr:rowOff>121432</xdr:rowOff>
    </xdr:to>
    <xdr:sp macro="" textlink="">
      <xdr:nvSpPr>
        <xdr:cNvPr id="132" name="楕円 131">
          <a:extLst>
            <a:ext uri="{FF2B5EF4-FFF2-40B4-BE49-F238E27FC236}">
              <a16:creationId xmlns:a16="http://schemas.microsoft.com/office/drawing/2014/main" id="{B5C02838-E0C6-4827-8B3A-D1199D15A94E}"/>
            </a:ext>
          </a:extLst>
        </xdr:cNvPr>
        <xdr:cNvSpPr/>
      </xdr:nvSpPr>
      <xdr:spPr>
        <a:xfrm>
          <a:off x="9588500" y="687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83989</xdr:rowOff>
    </xdr:from>
    <xdr:to>
      <xdr:col>55</xdr:col>
      <xdr:colOff>0</xdr:colOff>
      <xdr:row>40</xdr:row>
      <xdr:rowOff>70632</xdr:rowOff>
    </xdr:to>
    <xdr:cxnSp macro="">
      <xdr:nvCxnSpPr>
        <xdr:cNvPr id="133" name="直線コネクタ 132">
          <a:extLst>
            <a:ext uri="{FF2B5EF4-FFF2-40B4-BE49-F238E27FC236}">
              <a16:creationId xmlns:a16="http://schemas.microsoft.com/office/drawing/2014/main" id="{2E843912-310B-4796-A7D0-AD87E6461545}"/>
            </a:ext>
          </a:extLst>
        </xdr:cNvPr>
        <xdr:cNvCxnSpPr/>
      </xdr:nvCxnSpPr>
      <xdr:spPr>
        <a:xfrm flipV="1">
          <a:off x="9639300" y="6770539"/>
          <a:ext cx="838200" cy="15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33107</xdr:rowOff>
    </xdr:from>
    <xdr:to>
      <xdr:col>46</xdr:col>
      <xdr:colOff>38100</xdr:colOff>
      <xdr:row>40</xdr:row>
      <xdr:rowOff>134707</xdr:rowOff>
    </xdr:to>
    <xdr:sp macro="" textlink="">
      <xdr:nvSpPr>
        <xdr:cNvPr id="134" name="楕円 133">
          <a:extLst>
            <a:ext uri="{FF2B5EF4-FFF2-40B4-BE49-F238E27FC236}">
              <a16:creationId xmlns:a16="http://schemas.microsoft.com/office/drawing/2014/main" id="{C5877F3C-130F-407D-AB62-986072A2FC1C}"/>
            </a:ext>
          </a:extLst>
        </xdr:cNvPr>
        <xdr:cNvSpPr/>
      </xdr:nvSpPr>
      <xdr:spPr>
        <a:xfrm>
          <a:off x="8699500" y="689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70632</xdr:rowOff>
    </xdr:from>
    <xdr:to>
      <xdr:col>50</xdr:col>
      <xdr:colOff>114300</xdr:colOff>
      <xdr:row>40</xdr:row>
      <xdr:rowOff>83907</xdr:rowOff>
    </xdr:to>
    <xdr:cxnSp macro="">
      <xdr:nvCxnSpPr>
        <xdr:cNvPr id="135" name="直線コネクタ 134">
          <a:extLst>
            <a:ext uri="{FF2B5EF4-FFF2-40B4-BE49-F238E27FC236}">
              <a16:creationId xmlns:a16="http://schemas.microsoft.com/office/drawing/2014/main" id="{9871A75F-A4D7-4787-A527-33B0A4D0A141}"/>
            </a:ext>
          </a:extLst>
        </xdr:cNvPr>
        <xdr:cNvCxnSpPr/>
      </xdr:nvCxnSpPr>
      <xdr:spPr>
        <a:xfrm flipV="1">
          <a:off x="8750300" y="6928632"/>
          <a:ext cx="8890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96886</xdr:rowOff>
    </xdr:from>
    <xdr:to>
      <xdr:col>41</xdr:col>
      <xdr:colOff>101600</xdr:colOff>
      <xdr:row>40</xdr:row>
      <xdr:rowOff>27036</xdr:rowOff>
    </xdr:to>
    <xdr:sp macro="" textlink="">
      <xdr:nvSpPr>
        <xdr:cNvPr id="136" name="楕円 135">
          <a:extLst>
            <a:ext uri="{FF2B5EF4-FFF2-40B4-BE49-F238E27FC236}">
              <a16:creationId xmlns:a16="http://schemas.microsoft.com/office/drawing/2014/main" id="{E0219A7C-8D82-40F0-A485-FC5735F3B0AE}"/>
            </a:ext>
          </a:extLst>
        </xdr:cNvPr>
        <xdr:cNvSpPr/>
      </xdr:nvSpPr>
      <xdr:spPr>
        <a:xfrm>
          <a:off x="7810500" y="6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147686</xdr:rowOff>
    </xdr:from>
    <xdr:to>
      <xdr:col>45</xdr:col>
      <xdr:colOff>177800</xdr:colOff>
      <xdr:row>40</xdr:row>
      <xdr:rowOff>83907</xdr:rowOff>
    </xdr:to>
    <xdr:cxnSp macro="">
      <xdr:nvCxnSpPr>
        <xdr:cNvPr id="137" name="直線コネクタ 136">
          <a:extLst>
            <a:ext uri="{FF2B5EF4-FFF2-40B4-BE49-F238E27FC236}">
              <a16:creationId xmlns:a16="http://schemas.microsoft.com/office/drawing/2014/main" id="{EA25FC39-488F-4C3F-A6A7-985B289E1EA1}"/>
            </a:ext>
          </a:extLst>
        </xdr:cNvPr>
        <xdr:cNvCxnSpPr/>
      </xdr:nvCxnSpPr>
      <xdr:spPr>
        <a:xfrm>
          <a:off x="7861300" y="6834236"/>
          <a:ext cx="8890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114260</xdr:rowOff>
    </xdr:from>
    <xdr:to>
      <xdr:col>36</xdr:col>
      <xdr:colOff>165100</xdr:colOff>
      <xdr:row>40</xdr:row>
      <xdr:rowOff>44410</xdr:rowOff>
    </xdr:to>
    <xdr:sp macro="" textlink="">
      <xdr:nvSpPr>
        <xdr:cNvPr id="138" name="楕円 137">
          <a:extLst>
            <a:ext uri="{FF2B5EF4-FFF2-40B4-BE49-F238E27FC236}">
              <a16:creationId xmlns:a16="http://schemas.microsoft.com/office/drawing/2014/main" id="{6EA8C2F0-5766-4D94-8734-E2622269E6B3}"/>
            </a:ext>
          </a:extLst>
        </xdr:cNvPr>
        <xdr:cNvSpPr/>
      </xdr:nvSpPr>
      <xdr:spPr>
        <a:xfrm>
          <a:off x="6921500" y="680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147686</xdr:rowOff>
    </xdr:from>
    <xdr:to>
      <xdr:col>41</xdr:col>
      <xdr:colOff>50800</xdr:colOff>
      <xdr:row>39</xdr:row>
      <xdr:rowOff>165060</xdr:rowOff>
    </xdr:to>
    <xdr:cxnSp macro="">
      <xdr:nvCxnSpPr>
        <xdr:cNvPr id="139" name="直線コネクタ 138">
          <a:extLst>
            <a:ext uri="{FF2B5EF4-FFF2-40B4-BE49-F238E27FC236}">
              <a16:creationId xmlns:a16="http://schemas.microsoft.com/office/drawing/2014/main" id="{FDE81BFE-1637-4C9F-9945-5A51A77D0A03}"/>
            </a:ext>
          </a:extLst>
        </xdr:cNvPr>
        <xdr:cNvCxnSpPr/>
      </xdr:nvCxnSpPr>
      <xdr:spPr>
        <a:xfrm flipV="1">
          <a:off x="6972300" y="683423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74196</xdr:rowOff>
    </xdr:from>
    <xdr:ext cx="534377" cy="259045"/>
    <xdr:sp macro="" textlink="">
      <xdr:nvSpPr>
        <xdr:cNvPr id="140" name="n_1aveValue【道路】&#10;一人当たり延長">
          <a:extLst>
            <a:ext uri="{FF2B5EF4-FFF2-40B4-BE49-F238E27FC236}">
              <a16:creationId xmlns:a16="http://schemas.microsoft.com/office/drawing/2014/main" id="{4322D5A6-ABF0-4AF8-8C40-7B0C9F96E554}"/>
            </a:ext>
          </a:extLst>
        </xdr:cNvPr>
        <xdr:cNvSpPr txBox="1"/>
      </xdr:nvSpPr>
      <xdr:spPr>
        <a:xfrm>
          <a:off x="9359411" y="641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81870</xdr:rowOff>
    </xdr:from>
    <xdr:ext cx="534377" cy="259045"/>
    <xdr:sp macro="" textlink="">
      <xdr:nvSpPr>
        <xdr:cNvPr id="141" name="n_2aveValue【道路】&#10;一人当たり延長">
          <a:extLst>
            <a:ext uri="{FF2B5EF4-FFF2-40B4-BE49-F238E27FC236}">
              <a16:creationId xmlns:a16="http://schemas.microsoft.com/office/drawing/2014/main" id="{28CCE4B0-96E1-424F-BF74-C126CF1CA932}"/>
            </a:ext>
          </a:extLst>
        </xdr:cNvPr>
        <xdr:cNvSpPr txBox="1"/>
      </xdr:nvSpPr>
      <xdr:spPr>
        <a:xfrm>
          <a:off x="8483111" y="642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92696</xdr:rowOff>
    </xdr:from>
    <xdr:ext cx="534377" cy="259045"/>
    <xdr:sp macro="" textlink="">
      <xdr:nvSpPr>
        <xdr:cNvPr id="142" name="n_3aveValue【道路】&#10;一人当たり延長">
          <a:extLst>
            <a:ext uri="{FF2B5EF4-FFF2-40B4-BE49-F238E27FC236}">
              <a16:creationId xmlns:a16="http://schemas.microsoft.com/office/drawing/2014/main" id="{D8A7EB27-CBB9-40AD-8635-F742C3ACFAF4}"/>
            </a:ext>
          </a:extLst>
        </xdr:cNvPr>
        <xdr:cNvSpPr txBox="1"/>
      </xdr:nvSpPr>
      <xdr:spPr>
        <a:xfrm>
          <a:off x="7594111" y="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101709</xdr:rowOff>
    </xdr:from>
    <xdr:ext cx="534377" cy="259045"/>
    <xdr:sp macro="" textlink="">
      <xdr:nvSpPr>
        <xdr:cNvPr id="143" name="n_4aveValue【道路】&#10;一人当たり延長">
          <a:extLst>
            <a:ext uri="{FF2B5EF4-FFF2-40B4-BE49-F238E27FC236}">
              <a16:creationId xmlns:a16="http://schemas.microsoft.com/office/drawing/2014/main" id="{DF15CA15-F27E-40C8-BAFF-2FA2EAB2C2D9}"/>
            </a:ext>
          </a:extLst>
        </xdr:cNvPr>
        <xdr:cNvSpPr txBox="1"/>
      </xdr:nvSpPr>
      <xdr:spPr>
        <a:xfrm>
          <a:off x="6705111" y="64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112559</xdr:rowOff>
    </xdr:from>
    <xdr:ext cx="534377" cy="259045"/>
    <xdr:sp macro="" textlink="">
      <xdr:nvSpPr>
        <xdr:cNvPr id="144" name="n_1mainValue【道路】&#10;一人当たり延長">
          <a:extLst>
            <a:ext uri="{FF2B5EF4-FFF2-40B4-BE49-F238E27FC236}">
              <a16:creationId xmlns:a16="http://schemas.microsoft.com/office/drawing/2014/main" id="{C07D99CD-7C18-4E41-BCF6-4EA6A20EBA68}"/>
            </a:ext>
          </a:extLst>
        </xdr:cNvPr>
        <xdr:cNvSpPr txBox="1"/>
      </xdr:nvSpPr>
      <xdr:spPr>
        <a:xfrm>
          <a:off x="9359411" y="697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125834</xdr:rowOff>
    </xdr:from>
    <xdr:ext cx="534377" cy="259045"/>
    <xdr:sp macro="" textlink="">
      <xdr:nvSpPr>
        <xdr:cNvPr id="145" name="n_2mainValue【道路】&#10;一人当たり延長">
          <a:extLst>
            <a:ext uri="{FF2B5EF4-FFF2-40B4-BE49-F238E27FC236}">
              <a16:creationId xmlns:a16="http://schemas.microsoft.com/office/drawing/2014/main" id="{FF27C962-6E31-4DC4-B5D5-71025BE75D91}"/>
            </a:ext>
          </a:extLst>
        </xdr:cNvPr>
        <xdr:cNvSpPr txBox="1"/>
      </xdr:nvSpPr>
      <xdr:spPr>
        <a:xfrm>
          <a:off x="8483111" y="698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18163</xdr:rowOff>
    </xdr:from>
    <xdr:ext cx="534377" cy="259045"/>
    <xdr:sp macro="" textlink="">
      <xdr:nvSpPr>
        <xdr:cNvPr id="146" name="n_3mainValue【道路】&#10;一人当たり延長">
          <a:extLst>
            <a:ext uri="{FF2B5EF4-FFF2-40B4-BE49-F238E27FC236}">
              <a16:creationId xmlns:a16="http://schemas.microsoft.com/office/drawing/2014/main" id="{A88A9511-882E-43C3-B0BD-BEE7C21C0C84}"/>
            </a:ext>
          </a:extLst>
        </xdr:cNvPr>
        <xdr:cNvSpPr txBox="1"/>
      </xdr:nvSpPr>
      <xdr:spPr>
        <a:xfrm>
          <a:off x="7594111" y="68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35537</xdr:rowOff>
    </xdr:from>
    <xdr:ext cx="534377" cy="259045"/>
    <xdr:sp macro="" textlink="">
      <xdr:nvSpPr>
        <xdr:cNvPr id="147" name="n_4mainValue【道路】&#10;一人当たり延長">
          <a:extLst>
            <a:ext uri="{FF2B5EF4-FFF2-40B4-BE49-F238E27FC236}">
              <a16:creationId xmlns:a16="http://schemas.microsoft.com/office/drawing/2014/main" id="{EDC5015D-3AC0-417A-A125-8B6734793195}"/>
            </a:ext>
          </a:extLst>
        </xdr:cNvPr>
        <xdr:cNvSpPr txBox="1"/>
      </xdr:nvSpPr>
      <xdr:spPr>
        <a:xfrm>
          <a:off x="6705111" y="689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32460858-D92A-4F87-A359-3B0F453C954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6A43F04-9713-470D-A4B8-3D6FA877151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997A9CC-EBF1-4560-9297-E1A0F55E6F5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FA77FB4-EDC8-489D-AD01-F9392D6C0DB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9DD246E-2CE1-44B3-84A9-3DC0B6B1CDB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E6B6563-17AA-45B7-89B5-BFAAFE43FDF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8E6A3B01-289D-4186-8835-7AD07B6F0CC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2F62429-E5C2-4E15-A550-40FB8E3E69F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EEC9A24-FD5F-49DD-AAE7-F17FEF89718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BC1B71C6-AECF-4675-96D7-0E7E3043FF2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204BF974-E095-41BF-AF0E-E6B81048DDA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F09B9C64-E37A-4A7A-B26B-EAFE26E3754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9369FF3B-4601-4AAC-AF1E-85DB66817A7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D2A97C8C-4800-4D6A-BCD9-6CE303B92FD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876AE3CE-04C7-49CA-9A7B-8DA85EBB3E3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7575F0F4-51B9-4EA0-BBC4-4B864527907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3D52C76F-C182-48FC-9C2D-951BAD22449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E76C34D5-0550-48A0-A928-C2E695CD181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9D41A72B-FE18-470C-BE68-033A9A58BC7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C1D4C819-783E-41ED-9DFF-2B644AC05F7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82F7AD14-C625-4FFE-9DBB-11B9F787FEE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362F997-1273-4C71-AD6E-BF23C50465E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A6AD8E42-0A30-4DD7-80C1-AF805DBCB28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277B2AD9-50EA-4D40-9B73-BE77DE2E910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15240</xdr:rowOff>
    </xdr:to>
    <xdr:cxnSp macro="">
      <xdr:nvCxnSpPr>
        <xdr:cNvPr id="172" name="直線コネクタ 171">
          <a:extLst>
            <a:ext uri="{FF2B5EF4-FFF2-40B4-BE49-F238E27FC236}">
              <a16:creationId xmlns:a16="http://schemas.microsoft.com/office/drawing/2014/main" id="{C97EDBA9-0779-4296-B142-E4FE7BFC76C9}"/>
            </a:ext>
          </a:extLst>
        </xdr:cNvPr>
        <xdr:cNvCxnSpPr/>
      </xdr:nvCxnSpPr>
      <xdr:spPr>
        <a:xfrm flipV="1">
          <a:off x="4634865" y="972693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19067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5A828BA7-C099-4DB8-B2F9-46470D6FD2A9}"/>
            </a:ext>
          </a:extLst>
        </xdr:cNvPr>
        <xdr:cNvSpPr txBox="1"/>
      </xdr:nvSpPr>
      <xdr:spPr>
        <a:xfrm>
          <a:off x="46736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74" name="直線コネクタ 173">
          <a:extLst>
            <a:ext uri="{FF2B5EF4-FFF2-40B4-BE49-F238E27FC236}">
              <a16:creationId xmlns:a16="http://schemas.microsoft.com/office/drawing/2014/main" id="{5809BD2A-A09F-4552-8EF4-7B5B482BF5C0}"/>
            </a:ext>
          </a:extLst>
        </xdr:cNvPr>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246068F1-B418-4EB3-A5B7-92CC164F5A84}"/>
            </a:ext>
          </a:extLst>
        </xdr:cNvPr>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6" name="直線コネクタ 175">
          <a:extLst>
            <a:ext uri="{FF2B5EF4-FFF2-40B4-BE49-F238E27FC236}">
              <a16:creationId xmlns:a16="http://schemas.microsoft.com/office/drawing/2014/main" id="{A657EE0D-498B-46F1-997C-DD0799FB83E0}"/>
            </a:ext>
          </a:extLst>
        </xdr:cNvPr>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26C90CE0-9B4F-4705-8DE4-DE60FF907066}"/>
            </a:ext>
          </a:extLst>
        </xdr:cNvPr>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8" name="フローチャート: 判断 177">
          <a:extLst>
            <a:ext uri="{FF2B5EF4-FFF2-40B4-BE49-F238E27FC236}">
              <a16:creationId xmlns:a16="http://schemas.microsoft.com/office/drawing/2014/main" id="{B9DE9EC6-3498-42BA-8130-C6321FAA0730}"/>
            </a:ext>
          </a:extLst>
        </xdr:cNvPr>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52070</xdr:rowOff>
    </xdr:from>
    <xdr:to>
      <xdr:col>20</xdr:col>
      <xdr:colOff>38100</xdr:colOff>
      <xdr:row>59</xdr:row>
      <xdr:rowOff>153670</xdr:rowOff>
    </xdr:to>
    <xdr:sp macro="" textlink="">
      <xdr:nvSpPr>
        <xdr:cNvPr id="179" name="フローチャート: 判断 178">
          <a:extLst>
            <a:ext uri="{FF2B5EF4-FFF2-40B4-BE49-F238E27FC236}">
              <a16:creationId xmlns:a16="http://schemas.microsoft.com/office/drawing/2014/main" id="{0ABDA5EF-28DD-4A45-8AEC-FB806E085479}"/>
            </a:ext>
          </a:extLst>
        </xdr:cNvPr>
        <xdr:cNvSpPr/>
      </xdr:nvSpPr>
      <xdr:spPr>
        <a:xfrm>
          <a:off x="3746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80" name="フローチャート: 判断 179">
          <a:extLst>
            <a:ext uri="{FF2B5EF4-FFF2-40B4-BE49-F238E27FC236}">
              <a16:creationId xmlns:a16="http://schemas.microsoft.com/office/drawing/2014/main" id="{02702072-201C-4777-A41C-172A641C6293}"/>
            </a:ext>
          </a:extLst>
        </xdr:cNvPr>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4445</xdr:rowOff>
    </xdr:from>
    <xdr:to>
      <xdr:col>10</xdr:col>
      <xdr:colOff>165100</xdr:colOff>
      <xdr:row>59</xdr:row>
      <xdr:rowOff>106045</xdr:rowOff>
    </xdr:to>
    <xdr:sp macro="" textlink="">
      <xdr:nvSpPr>
        <xdr:cNvPr id="181" name="フローチャート: 判断 180">
          <a:extLst>
            <a:ext uri="{FF2B5EF4-FFF2-40B4-BE49-F238E27FC236}">
              <a16:creationId xmlns:a16="http://schemas.microsoft.com/office/drawing/2014/main" id="{38534000-05C7-4440-9292-5C65B072A4B1}"/>
            </a:ext>
          </a:extLst>
        </xdr:cNvPr>
        <xdr:cNvSpPr/>
      </xdr:nvSpPr>
      <xdr:spPr>
        <a:xfrm>
          <a:off x="1968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21590</xdr:rowOff>
    </xdr:from>
    <xdr:to>
      <xdr:col>6</xdr:col>
      <xdr:colOff>38100</xdr:colOff>
      <xdr:row>59</xdr:row>
      <xdr:rowOff>123190</xdr:rowOff>
    </xdr:to>
    <xdr:sp macro="" textlink="">
      <xdr:nvSpPr>
        <xdr:cNvPr id="182" name="フローチャート: 判断 181">
          <a:extLst>
            <a:ext uri="{FF2B5EF4-FFF2-40B4-BE49-F238E27FC236}">
              <a16:creationId xmlns:a16="http://schemas.microsoft.com/office/drawing/2014/main" id="{906C4079-7331-40A5-96AF-F67246D8F90E}"/>
            </a:ext>
          </a:extLst>
        </xdr:cNvPr>
        <xdr:cNvSpPr/>
      </xdr:nvSpPr>
      <xdr:spPr>
        <a:xfrm>
          <a:off x="1079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EE2762D-0F40-470F-A32D-C143B50641F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7C56130-1147-4E6A-A617-ED1EAAE2C5C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71BC1B3-BC62-4028-A40F-F182D87E61B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ACC44B8-C722-4F4E-8C5E-A0EF2C913E0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8A313CB-48B9-485B-A63C-E81E8E01DCE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141605</xdr:rowOff>
    </xdr:from>
    <xdr:to>
      <xdr:col>24</xdr:col>
      <xdr:colOff>114300</xdr:colOff>
      <xdr:row>61</xdr:row>
      <xdr:rowOff>71755</xdr:rowOff>
    </xdr:to>
    <xdr:sp macro="" textlink="">
      <xdr:nvSpPr>
        <xdr:cNvPr id="188" name="楕円 187">
          <a:extLst>
            <a:ext uri="{FF2B5EF4-FFF2-40B4-BE49-F238E27FC236}">
              <a16:creationId xmlns:a16="http://schemas.microsoft.com/office/drawing/2014/main" id="{3648D226-324C-4A77-AC42-B794CAD46BED}"/>
            </a:ext>
          </a:extLst>
        </xdr:cNvPr>
        <xdr:cNvSpPr/>
      </xdr:nvSpPr>
      <xdr:spPr>
        <a:xfrm>
          <a:off x="45847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120032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B7E40992-A9D2-46A6-95C7-4CDAA38CB67B}"/>
            </a:ext>
          </a:extLst>
        </xdr:cNvPr>
        <xdr:cNvSpPr txBox="1"/>
      </xdr:nvSpPr>
      <xdr:spPr>
        <a:xfrm>
          <a:off x="4673600"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130175</xdr:rowOff>
    </xdr:from>
    <xdr:to>
      <xdr:col>20</xdr:col>
      <xdr:colOff>38100</xdr:colOff>
      <xdr:row>61</xdr:row>
      <xdr:rowOff>60325</xdr:rowOff>
    </xdr:to>
    <xdr:sp macro="" textlink="">
      <xdr:nvSpPr>
        <xdr:cNvPr id="190" name="楕円 189">
          <a:extLst>
            <a:ext uri="{FF2B5EF4-FFF2-40B4-BE49-F238E27FC236}">
              <a16:creationId xmlns:a16="http://schemas.microsoft.com/office/drawing/2014/main" id="{D7E1953C-28DF-46FE-B91F-BF38E4A14AD9}"/>
            </a:ext>
          </a:extLst>
        </xdr:cNvPr>
        <xdr:cNvSpPr/>
      </xdr:nvSpPr>
      <xdr:spPr>
        <a:xfrm>
          <a:off x="3746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9525</xdr:rowOff>
    </xdr:from>
    <xdr:to>
      <xdr:col>24</xdr:col>
      <xdr:colOff>63500</xdr:colOff>
      <xdr:row>61</xdr:row>
      <xdr:rowOff>20955</xdr:rowOff>
    </xdr:to>
    <xdr:cxnSp macro="">
      <xdr:nvCxnSpPr>
        <xdr:cNvPr id="191" name="直線コネクタ 190">
          <a:extLst>
            <a:ext uri="{FF2B5EF4-FFF2-40B4-BE49-F238E27FC236}">
              <a16:creationId xmlns:a16="http://schemas.microsoft.com/office/drawing/2014/main" id="{A80C7AAA-8993-4D7E-AF7E-C142250A232D}"/>
            </a:ext>
          </a:extLst>
        </xdr:cNvPr>
        <xdr:cNvCxnSpPr/>
      </xdr:nvCxnSpPr>
      <xdr:spPr>
        <a:xfrm>
          <a:off x="3797300" y="104679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99695</xdr:rowOff>
    </xdr:from>
    <xdr:to>
      <xdr:col>15</xdr:col>
      <xdr:colOff>101600</xdr:colOff>
      <xdr:row>61</xdr:row>
      <xdr:rowOff>29845</xdr:rowOff>
    </xdr:to>
    <xdr:sp macro="" textlink="">
      <xdr:nvSpPr>
        <xdr:cNvPr id="192" name="楕円 191">
          <a:extLst>
            <a:ext uri="{FF2B5EF4-FFF2-40B4-BE49-F238E27FC236}">
              <a16:creationId xmlns:a16="http://schemas.microsoft.com/office/drawing/2014/main" id="{8920EAA9-7951-47C9-BC9A-C5767F2B2361}"/>
            </a:ext>
          </a:extLst>
        </xdr:cNvPr>
        <xdr:cNvSpPr/>
      </xdr:nvSpPr>
      <xdr:spPr>
        <a:xfrm>
          <a:off x="2857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150495</xdr:rowOff>
    </xdr:from>
    <xdr:to>
      <xdr:col>19</xdr:col>
      <xdr:colOff>177800</xdr:colOff>
      <xdr:row>61</xdr:row>
      <xdr:rowOff>9525</xdr:rowOff>
    </xdr:to>
    <xdr:cxnSp macro="">
      <xdr:nvCxnSpPr>
        <xdr:cNvPr id="193" name="直線コネクタ 192">
          <a:extLst>
            <a:ext uri="{FF2B5EF4-FFF2-40B4-BE49-F238E27FC236}">
              <a16:creationId xmlns:a16="http://schemas.microsoft.com/office/drawing/2014/main" id="{78AFD528-0572-4D3F-8FCC-B04E94B306B2}"/>
            </a:ext>
          </a:extLst>
        </xdr:cNvPr>
        <xdr:cNvCxnSpPr/>
      </xdr:nvCxnSpPr>
      <xdr:spPr>
        <a:xfrm>
          <a:off x="2908300" y="104374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71120</xdr:rowOff>
    </xdr:from>
    <xdr:to>
      <xdr:col>10</xdr:col>
      <xdr:colOff>165100</xdr:colOff>
      <xdr:row>61</xdr:row>
      <xdr:rowOff>1270</xdr:rowOff>
    </xdr:to>
    <xdr:sp macro="" textlink="">
      <xdr:nvSpPr>
        <xdr:cNvPr id="194" name="楕円 193">
          <a:extLst>
            <a:ext uri="{FF2B5EF4-FFF2-40B4-BE49-F238E27FC236}">
              <a16:creationId xmlns:a16="http://schemas.microsoft.com/office/drawing/2014/main" id="{BDF41757-E6AC-4DD7-9CC3-B7FCB0F4A02C}"/>
            </a:ext>
          </a:extLst>
        </xdr:cNvPr>
        <xdr:cNvSpPr/>
      </xdr:nvSpPr>
      <xdr:spPr>
        <a:xfrm>
          <a:off x="1968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121920</xdr:rowOff>
    </xdr:from>
    <xdr:to>
      <xdr:col>15</xdr:col>
      <xdr:colOff>50800</xdr:colOff>
      <xdr:row>60</xdr:row>
      <xdr:rowOff>150495</xdr:rowOff>
    </xdr:to>
    <xdr:cxnSp macro="">
      <xdr:nvCxnSpPr>
        <xdr:cNvPr id="195" name="直線コネクタ 194">
          <a:extLst>
            <a:ext uri="{FF2B5EF4-FFF2-40B4-BE49-F238E27FC236}">
              <a16:creationId xmlns:a16="http://schemas.microsoft.com/office/drawing/2014/main" id="{793DAD06-C4AD-46E5-805F-05964AC60D4F}"/>
            </a:ext>
          </a:extLst>
        </xdr:cNvPr>
        <xdr:cNvCxnSpPr/>
      </xdr:nvCxnSpPr>
      <xdr:spPr>
        <a:xfrm>
          <a:off x="2019300" y="104089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40640</xdr:rowOff>
    </xdr:from>
    <xdr:to>
      <xdr:col>6</xdr:col>
      <xdr:colOff>38100</xdr:colOff>
      <xdr:row>60</xdr:row>
      <xdr:rowOff>142240</xdr:rowOff>
    </xdr:to>
    <xdr:sp macro="" textlink="">
      <xdr:nvSpPr>
        <xdr:cNvPr id="196" name="楕円 195">
          <a:extLst>
            <a:ext uri="{FF2B5EF4-FFF2-40B4-BE49-F238E27FC236}">
              <a16:creationId xmlns:a16="http://schemas.microsoft.com/office/drawing/2014/main" id="{4D737308-D727-4265-8028-2117C4DD8D1E}"/>
            </a:ext>
          </a:extLst>
        </xdr:cNvPr>
        <xdr:cNvSpPr/>
      </xdr:nvSpPr>
      <xdr:spPr>
        <a:xfrm>
          <a:off x="1079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91440</xdr:rowOff>
    </xdr:from>
    <xdr:to>
      <xdr:col>10</xdr:col>
      <xdr:colOff>114300</xdr:colOff>
      <xdr:row>60</xdr:row>
      <xdr:rowOff>121920</xdr:rowOff>
    </xdr:to>
    <xdr:cxnSp macro="">
      <xdr:nvCxnSpPr>
        <xdr:cNvPr id="197" name="直線コネクタ 196">
          <a:extLst>
            <a:ext uri="{FF2B5EF4-FFF2-40B4-BE49-F238E27FC236}">
              <a16:creationId xmlns:a16="http://schemas.microsoft.com/office/drawing/2014/main" id="{C981A242-A0A5-4257-81DD-417B5BB9D4E1}"/>
            </a:ext>
          </a:extLst>
        </xdr:cNvPr>
        <xdr:cNvCxnSpPr/>
      </xdr:nvCxnSpPr>
      <xdr:spPr>
        <a:xfrm>
          <a:off x="1130300" y="10378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170197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46D3B7ED-3A57-42A8-BE54-4700C02256BE}"/>
            </a:ext>
          </a:extLst>
        </xdr:cNvPr>
        <xdr:cNvSpPr txBox="1"/>
      </xdr:nvSpPr>
      <xdr:spPr>
        <a:xfrm>
          <a:off x="3582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5386DD07-D5A2-4B2F-AA33-940083B23FF0}"/>
            </a:ext>
          </a:extLst>
        </xdr:cNvPr>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122572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C155DD62-560C-4947-91B6-6197E7371B6A}"/>
            </a:ext>
          </a:extLst>
        </xdr:cNvPr>
        <xdr:cNvSpPr txBox="1"/>
      </xdr:nvSpPr>
      <xdr:spPr>
        <a:xfrm>
          <a:off x="1816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139717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B32680C6-4E64-41BD-8707-DB8E913D4415}"/>
            </a:ext>
          </a:extLst>
        </xdr:cNvPr>
        <xdr:cNvSpPr txBox="1"/>
      </xdr:nvSpPr>
      <xdr:spPr>
        <a:xfrm>
          <a:off x="927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51452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A8BF6605-40F3-4407-AF9A-32991ADBCC18}"/>
            </a:ext>
          </a:extLst>
        </xdr:cNvPr>
        <xdr:cNvSpPr txBox="1"/>
      </xdr:nvSpPr>
      <xdr:spPr>
        <a:xfrm>
          <a:off x="35820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20972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C357EDCB-C562-4CC8-A522-F2F1FEACAADA}"/>
            </a:ext>
          </a:extLst>
        </xdr:cNvPr>
        <xdr:cNvSpPr txBox="1"/>
      </xdr:nvSpPr>
      <xdr:spPr>
        <a:xfrm>
          <a:off x="2705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163847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8A4B299C-DE0A-4C9B-811C-6271438D20A8}"/>
            </a:ext>
          </a:extLst>
        </xdr:cNvPr>
        <xdr:cNvSpPr txBox="1"/>
      </xdr:nvSpPr>
      <xdr:spPr>
        <a:xfrm>
          <a:off x="1816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133367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6B93862A-71E1-4BED-9372-C502E89DE30B}"/>
            </a:ext>
          </a:extLst>
        </xdr:cNvPr>
        <xdr:cNvSpPr txBox="1"/>
      </xdr:nvSpPr>
      <xdr:spPr>
        <a:xfrm>
          <a:off x="927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5AB6A6C3-4E5E-4CF4-B8E3-D3BC5921922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99029831-8BA7-44A4-A37E-3348E94E159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90A2F357-0B27-476E-8D78-438A2E4D8FD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370AF2B7-A9B4-4389-8AAC-526C6EAE712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57F17069-6E50-455E-B879-40B7D89F03D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9FE310C-1ED0-4D9B-AC3F-4FE0A03911B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B35CF91C-76A2-496F-849D-D411BA38A00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E0D82518-CCA6-436F-8759-29EF1ADC6E8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1EEF873-1C2F-4A51-B1E6-6A8EA68E3EA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AC4BE819-32C4-42A9-B11D-575A0AE38BE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3CC45DBF-A6AD-4EFD-8073-07F4BF2B32D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4ED5EEC8-1207-4F94-8178-13737CA080CD}"/>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CECD7D75-ADD5-40E4-805C-94AA21DAD85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F9380D84-393C-486E-B588-7C09F2FEBD51}"/>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E6FE03E6-D1EB-45DB-A651-C8D2042EF15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A2D4B4E2-55E3-435C-BF4C-BE77300634A9}"/>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44171A61-83CF-42F1-8B0A-D9B179B2E30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B84D5C16-CDA7-4C6B-9C6D-E5028984B888}"/>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2A9BB05E-9269-4119-906A-B893AEB50B2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30214B79-69CE-4A07-8A5B-8BBC609C0B52}"/>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30FBF4D0-18CA-48FD-B86A-F99F2F1CAEB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D924F165-6DA8-410F-B5EF-4C64652B0C5A}"/>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485C9B56-E4B7-457D-A4BC-9D0B1E16EC3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92720948-9B5A-45D6-A9DA-CFF44B186E0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66C4DDFE-35A4-4869-9313-9FF28CC2EBC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138871</xdr:rowOff>
    </xdr:from>
    <xdr:to>
      <xdr:col>54</xdr:col>
      <xdr:colOff>189865</xdr:colOff>
      <xdr:row>64</xdr:row>
      <xdr:rowOff>111823</xdr:rowOff>
    </xdr:to>
    <xdr:cxnSp macro="">
      <xdr:nvCxnSpPr>
        <xdr:cNvPr id="231" name="直線コネクタ 230">
          <a:extLst>
            <a:ext uri="{FF2B5EF4-FFF2-40B4-BE49-F238E27FC236}">
              <a16:creationId xmlns:a16="http://schemas.microsoft.com/office/drawing/2014/main" id="{492FD3F3-2E3A-46DF-B369-B88A1EE5979F}"/>
            </a:ext>
          </a:extLst>
        </xdr:cNvPr>
        <xdr:cNvCxnSpPr/>
      </xdr:nvCxnSpPr>
      <xdr:spPr>
        <a:xfrm flipV="1">
          <a:off x="10476865" y="9568621"/>
          <a:ext cx="0" cy="151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115650</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AC6C709A-9B4D-491B-9F9D-305CF3065003}"/>
            </a:ext>
          </a:extLst>
        </xdr:cNvPr>
        <xdr:cNvSpPr txBox="1"/>
      </xdr:nvSpPr>
      <xdr:spPr>
        <a:xfrm>
          <a:off x="10515600" y="110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111823</xdr:rowOff>
    </xdr:from>
    <xdr:to>
      <xdr:col>55</xdr:col>
      <xdr:colOff>88900</xdr:colOff>
      <xdr:row>64</xdr:row>
      <xdr:rowOff>111823</xdr:rowOff>
    </xdr:to>
    <xdr:cxnSp macro="">
      <xdr:nvCxnSpPr>
        <xdr:cNvPr id="233" name="直線コネクタ 232">
          <a:extLst>
            <a:ext uri="{FF2B5EF4-FFF2-40B4-BE49-F238E27FC236}">
              <a16:creationId xmlns:a16="http://schemas.microsoft.com/office/drawing/2014/main" id="{922C8C06-ACFC-46B4-9E0B-A901FA709798}"/>
            </a:ext>
          </a:extLst>
        </xdr:cNvPr>
        <xdr:cNvCxnSpPr/>
      </xdr:nvCxnSpPr>
      <xdr:spPr>
        <a:xfrm>
          <a:off x="10388600" y="1108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85548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3807F671-7612-42A2-99EA-60CBDF8E6B80}"/>
            </a:ext>
          </a:extLst>
        </xdr:cNvPr>
        <xdr:cNvSpPr txBox="1"/>
      </xdr:nvSpPr>
      <xdr:spPr>
        <a:xfrm>
          <a:off x="10515600" y="934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138871</xdr:rowOff>
    </xdr:from>
    <xdr:to>
      <xdr:col>55</xdr:col>
      <xdr:colOff>88900</xdr:colOff>
      <xdr:row>55</xdr:row>
      <xdr:rowOff>138871</xdr:rowOff>
    </xdr:to>
    <xdr:cxnSp macro="">
      <xdr:nvCxnSpPr>
        <xdr:cNvPr id="235" name="直線コネクタ 234">
          <a:extLst>
            <a:ext uri="{FF2B5EF4-FFF2-40B4-BE49-F238E27FC236}">
              <a16:creationId xmlns:a16="http://schemas.microsoft.com/office/drawing/2014/main" id="{010F000A-30A7-46B8-88D0-B969271D8456}"/>
            </a:ext>
          </a:extLst>
        </xdr:cNvPr>
        <xdr:cNvCxnSpPr/>
      </xdr:nvCxnSpPr>
      <xdr:spPr>
        <a:xfrm>
          <a:off x="10388600" y="956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45483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3648A620-426B-454D-AD38-2AEB0C8B6264}"/>
            </a:ext>
          </a:extLst>
        </xdr:cNvPr>
        <xdr:cNvSpPr txBox="1"/>
      </xdr:nvSpPr>
      <xdr:spPr>
        <a:xfrm>
          <a:off x="10515600" y="10503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67056</xdr:rowOff>
    </xdr:from>
    <xdr:to>
      <xdr:col>55</xdr:col>
      <xdr:colOff>50800</xdr:colOff>
      <xdr:row>61</xdr:row>
      <xdr:rowOff>168656</xdr:rowOff>
    </xdr:to>
    <xdr:sp macro="" textlink="">
      <xdr:nvSpPr>
        <xdr:cNvPr id="237" name="フローチャート: 判断 236">
          <a:extLst>
            <a:ext uri="{FF2B5EF4-FFF2-40B4-BE49-F238E27FC236}">
              <a16:creationId xmlns:a16="http://schemas.microsoft.com/office/drawing/2014/main" id="{EEBBF28B-2EDB-4C11-8EB5-A2632A37A0A4}"/>
            </a:ext>
          </a:extLst>
        </xdr:cNvPr>
        <xdr:cNvSpPr/>
      </xdr:nvSpPr>
      <xdr:spPr>
        <a:xfrm>
          <a:off x="104267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98984</xdr:rowOff>
    </xdr:from>
    <xdr:to>
      <xdr:col>50</xdr:col>
      <xdr:colOff>165100</xdr:colOff>
      <xdr:row>62</xdr:row>
      <xdr:rowOff>29134</xdr:rowOff>
    </xdr:to>
    <xdr:sp macro="" textlink="">
      <xdr:nvSpPr>
        <xdr:cNvPr id="238" name="フローチャート: 判断 237">
          <a:extLst>
            <a:ext uri="{FF2B5EF4-FFF2-40B4-BE49-F238E27FC236}">
              <a16:creationId xmlns:a16="http://schemas.microsoft.com/office/drawing/2014/main" id="{22BF610B-51B9-4E99-B1E3-33DB7BFF3768}"/>
            </a:ext>
          </a:extLst>
        </xdr:cNvPr>
        <xdr:cNvSpPr/>
      </xdr:nvSpPr>
      <xdr:spPr>
        <a:xfrm>
          <a:off x="9588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123943</xdr:rowOff>
    </xdr:from>
    <xdr:to>
      <xdr:col>46</xdr:col>
      <xdr:colOff>38100</xdr:colOff>
      <xdr:row>62</xdr:row>
      <xdr:rowOff>54093</xdr:rowOff>
    </xdr:to>
    <xdr:sp macro="" textlink="">
      <xdr:nvSpPr>
        <xdr:cNvPr id="239" name="フローチャート: 判断 238">
          <a:extLst>
            <a:ext uri="{FF2B5EF4-FFF2-40B4-BE49-F238E27FC236}">
              <a16:creationId xmlns:a16="http://schemas.microsoft.com/office/drawing/2014/main" id="{49EAAC59-D7E8-43BE-8244-401A997418EE}"/>
            </a:ext>
          </a:extLst>
        </xdr:cNvPr>
        <xdr:cNvSpPr/>
      </xdr:nvSpPr>
      <xdr:spPr>
        <a:xfrm>
          <a:off x="8699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2446</xdr:rowOff>
    </xdr:from>
    <xdr:to>
      <xdr:col>41</xdr:col>
      <xdr:colOff>101600</xdr:colOff>
      <xdr:row>62</xdr:row>
      <xdr:rowOff>104046</xdr:rowOff>
    </xdr:to>
    <xdr:sp macro="" textlink="">
      <xdr:nvSpPr>
        <xdr:cNvPr id="240" name="フローチャート: 判断 239">
          <a:extLst>
            <a:ext uri="{FF2B5EF4-FFF2-40B4-BE49-F238E27FC236}">
              <a16:creationId xmlns:a16="http://schemas.microsoft.com/office/drawing/2014/main" id="{A9DDBEB2-7D9A-44EC-A7E0-15CC00CC246E}"/>
            </a:ext>
          </a:extLst>
        </xdr:cNvPr>
        <xdr:cNvSpPr/>
      </xdr:nvSpPr>
      <xdr:spPr>
        <a:xfrm>
          <a:off x="7810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168054</xdr:rowOff>
    </xdr:from>
    <xdr:to>
      <xdr:col>36</xdr:col>
      <xdr:colOff>165100</xdr:colOff>
      <xdr:row>62</xdr:row>
      <xdr:rowOff>98204</xdr:rowOff>
    </xdr:to>
    <xdr:sp macro="" textlink="">
      <xdr:nvSpPr>
        <xdr:cNvPr id="241" name="フローチャート: 判断 240">
          <a:extLst>
            <a:ext uri="{FF2B5EF4-FFF2-40B4-BE49-F238E27FC236}">
              <a16:creationId xmlns:a16="http://schemas.microsoft.com/office/drawing/2014/main" id="{59527367-4848-4BE1-94B1-09D2F89AF85E}"/>
            </a:ext>
          </a:extLst>
        </xdr:cNvPr>
        <xdr:cNvSpPr/>
      </xdr:nvSpPr>
      <xdr:spPr>
        <a:xfrm>
          <a:off x="6921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A09977C-1BD2-4651-A304-88E243B05B6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33896B6-BB38-4BA3-A988-4BE9B8F94DD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FB78A2B-7877-4CCB-9462-B44EF071082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1CB153B-7F16-4967-B029-201C917A7ED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6D54523-DB2F-4D05-90D7-3ACED3D7745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155803</xdr:rowOff>
    </xdr:from>
    <xdr:to>
      <xdr:col>55</xdr:col>
      <xdr:colOff>50800</xdr:colOff>
      <xdr:row>60</xdr:row>
      <xdr:rowOff>85953</xdr:rowOff>
    </xdr:to>
    <xdr:sp macro="" textlink="">
      <xdr:nvSpPr>
        <xdr:cNvPr id="247" name="楕円 246">
          <a:extLst>
            <a:ext uri="{FF2B5EF4-FFF2-40B4-BE49-F238E27FC236}">
              <a16:creationId xmlns:a16="http://schemas.microsoft.com/office/drawing/2014/main" id="{19C828E7-55CE-4055-B522-E81B408CAC4A}"/>
            </a:ext>
          </a:extLst>
        </xdr:cNvPr>
        <xdr:cNvSpPr/>
      </xdr:nvSpPr>
      <xdr:spPr>
        <a:xfrm>
          <a:off x="10426700" y="1027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7230</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291F79DC-B5A7-4434-BED8-8EB8852B1532}"/>
            </a:ext>
          </a:extLst>
        </xdr:cNvPr>
        <xdr:cNvSpPr txBox="1"/>
      </xdr:nvSpPr>
      <xdr:spPr>
        <a:xfrm>
          <a:off x="10515600" y="1012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16349</xdr:rowOff>
    </xdr:from>
    <xdr:to>
      <xdr:col>50</xdr:col>
      <xdr:colOff>165100</xdr:colOff>
      <xdr:row>60</xdr:row>
      <xdr:rowOff>117949</xdr:rowOff>
    </xdr:to>
    <xdr:sp macro="" textlink="">
      <xdr:nvSpPr>
        <xdr:cNvPr id="249" name="楕円 248">
          <a:extLst>
            <a:ext uri="{FF2B5EF4-FFF2-40B4-BE49-F238E27FC236}">
              <a16:creationId xmlns:a16="http://schemas.microsoft.com/office/drawing/2014/main" id="{3C0914DA-0B0D-4D1D-825F-9FE3D13C0540}"/>
            </a:ext>
          </a:extLst>
        </xdr:cNvPr>
        <xdr:cNvSpPr/>
      </xdr:nvSpPr>
      <xdr:spPr>
        <a:xfrm>
          <a:off x="9588500" y="1030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35153</xdr:rowOff>
    </xdr:from>
    <xdr:to>
      <xdr:col>55</xdr:col>
      <xdr:colOff>0</xdr:colOff>
      <xdr:row>60</xdr:row>
      <xdr:rowOff>67149</xdr:rowOff>
    </xdr:to>
    <xdr:cxnSp macro="">
      <xdr:nvCxnSpPr>
        <xdr:cNvPr id="250" name="直線コネクタ 249">
          <a:extLst>
            <a:ext uri="{FF2B5EF4-FFF2-40B4-BE49-F238E27FC236}">
              <a16:creationId xmlns:a16="http://schemas.microsoft.com/office/drawing/2014/main" id="{2F1FE05B-59BA-49A7-93EE-F082E5804DCE}"/>
            </a:ext>
          </a:extLst>
        </xdr:cNvPr>
        <xdr:cNvCxnSpPr/>
      </xdr:nvCxnSpPr>
      <xdr:spPr>
        <a:xfrm flipV="1">
          <a:off x="9639300" y="10322153"/>
          <a:ext cx="838200" cy="3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43604</xdr:rowOff>
    </xdr:from>
    <xdr:to>
      <xdr:col>46</xdr:col>
      <xdr:colOff>38100</xdr:colOff>
      <xdr:row>60</xdr:row>
      <xdr:rowOff>145204</xdr:rowOff>
    </xdr:to>
    <xdr:sp macro="" textlink="">
      <xdr:nvSpPr>
        <xdr:cNvPr id="251" name="楕円 250">
          <a:extLst>
            <a:ext uri="{FF2B5EF4-FFF2-40B4-BE49-F238E27FC236}">
              <a16:creationId xmlns:a16="http://schemas.microsoft.com/office/drawing/2014/main" id="{C268DF15-0FA8-4F4D-BD6D-047831828E1E}"/>
            </a:ext>
          </a:extLst>
        </xdr:cNvPr>
        <xdr:cNvSpPr/>
      </xdr:nvSpPr>
      <xdr:spPr>
        <a:xfrm>
          <a:off x="8699500" y="1033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67149</xdr:rowOff>
    </xdr:from>
    <xdr:to>
      <xdr:col>50</xdr:col>
      <xdr:colOff>114300</xdr:colOff>
      <xdr:row>60</xdr:row>
      <xdr:rowOff>94404</xdr:rowOff>
    </xdr:to>
    <xdr:cxnSp macro="">
      <xdr:nvCxnSpPr>
        <xdr:cNvPr id="252" name="直線コネクタ 251">
          <a:extLst>
            <a:ext uri="{FF2B5EF4-FFF2-40B4-BE49-F238E27FC236}">
              <a16:creationId xmlns:a16="http://schemas.microsoft.com/office/drawing/2014/main" id="{6987E83A-9300-4015-8E7D-36474EC4AB02}"/>
            </a:ext>
          </a:extLst>
        </xdr:cNvPr>
        <xdr:cNvCxnSpPr/>
      </xdr:nvCxnSpPr>
      <xdr:spPr>
        <a:xfrm flipV="1">
          <a:off x="8750300" y="10354149"/>
          <a:ext cx="889000" cy="2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63233</xdr:rowOff>
    </xdr:from>
    <xdr:to>
      <xdr:col>41</xdr:col>
      <xdr:colOff>101600</xdr:colOff>
      <xdr:row>60</xdr:row>
      <xdr:rowOff>164833</xdr:rowOff>
    </xdr:to>
    <xdr:sp macro="" textlink="">
      <xdr:nvSpPr>
        <xdr:cNvPr id="253" name="楕円 252">
          <a:extLst>
            <a:ext uri="{FF2B5EF4-FFF2-40B4-BE49-F238E27FC236}">
              <a16:creationId xmlns:a16="http://schemas.microsoft.com/office/drawing/2014/main" id="{EADE3C40-D349-4BC8-A365-7AF6AD730F7A}"/>
            </a:ext>
          </a:extLst>
        </xdr:cNvPr>
        <xdr:cNvSpPr/>
      </xdr:nvSpPr>
      <xdr:spPr>
        <a:xfrm>
          <a:off x="7810500" y="103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94404</xdr:rowOff>
    </xdr:from>
    <xdr:to>
      <xdr:col>45</xdr:col>
      <xdr:colOff>177800</xdr:colOff>
      <xdr:row>60</xdr:row>
      <xdr:rowOff>114033</xdr:rowOff>
    </xdr:to>
    <xdr:cxnSp macro="">
      <xdr:nvCxnSpPr>
        <xdr:cNvPr id="254" name="直線コネクタ 253">
          <a:extLst>
            <a:ext uri="{FF2B5EF4-FFF2-40B4-BE49-F238E27FC236}">
              <a16:creationId xmlns:a16="http://schemas.microsoft.com/office/drawing/2014/main" id="{FF0AE871-BD87-437E-89AF-E2BC4CF90314}"/>
            </a:ext>
          </a:extLst>
        </xdr:cNvPr>
        <xdr:cNvCxnSpPr/>
      </xdr:nvCxnSpPr>
      <xdr:spPr>
        <a:xfrm flipV="1">
          <a:off x="7861300" y="10381404"/>
          <a:ext cx="889000" cy="1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81518</xdr:rowOff>
    </xdr:from>
    <xdr:to>
      <xdr:col>36</xdr:col>
      <xdr:colOff>165100</xdr:colOff>
      <xdr:row>61</xdr:row>
      <xdr:rowOff>11668</xdr:rowOff>
    </xdr:to>
    <xdr:sp macro="" textlink="">
      <xdr:nvSpPr>
        <xdr:cNvPr id="255" name="楕円 254">
          <a:extLst>
            <a:ext uri="{FF2B5EF4-FFF2-40B4-BE49-F238E27FC236}">
              <a16:creationId xmlns:a16="http://schemas.microsoft.com/office/drawing/2014/main" id="{F5D75FE0-970D-4DE9-869B-FD6F26BBFB80}"/>
            </a:ext>
          </a:extLst>
        </xdr:cNvPr>
        <xdr:cNvSpPr/>
      </xdr:nvSpPr>
      <xdr:spPr>
        <a:xfrm>
          <a:off x="6921500" y="1036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114033</xdr:rowOff>
    </xdr:from>
    <xdr:to>
      <xdr:col>41</xdr:col>
      <xdr:colOff>50800</xdr:colOff>
      <xdr:row>60</xdr:row>
      <xdr:rowOff>132318</xdr:rowOff>
    </xdr:to>
    <xdr:cxnSp macro="">
      <xdr:nvCxnSpPr>
        <xdr:cNvPr id="256" name="直線コネクタ 255">
          <a:extLst>
            <a:ext uri="{FF2B5EF4-FFF2-40B4-BE49-F238E27FC236}">
              <a16:creationId xmlns:a16="http://schemas.microsoft.com/office/drawing/2014/main" id="{A58B58EA-1124-4C23-A48A-18E6A778CBF0}"/>
            </a:ext>
          </a:extLst>
        </xdr:cNvPr>
        <xdr:cNvCxnSpPr/>
      </xdr:nvCxnSpPr>
      <xdr:spPr>
        <a:xfrm flipV="1">
          <a:off x="6972300" y="10401033"/>
          <a:ext cx="889000" cy="1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20261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3FBA8CA8-8F80-433A-A093-2BC289AD5DB7}"/>
            </a:ext>
          </a:extLst>
        </xdr:cNvPr>
        <xdr:cNvSpPr txBox="1"/>
      </xdr:nvSpPr>
      <xdr:spPr>
        <a:xfrm>
          <a:off x="9327095" y="1065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45220</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A209D563-4BED-4DBA-AF37-4FE52B0C022C}"/>
            </a:ext>
          </a:extLst>
        </xdr:cNvPr>
        <xdr:cNvSpPr txBox="1"/>
      </xdr:nvSpPr>
      <xdr:spPr>
        <a:xfrm>
          <a:off x="8450795" y="1067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95173</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C0270271-84B1-4340-B657-8207A6844FB8}"/>
            </a:ext>
          </a:extLst>
        </xdr:cNvPr>
        <xdr:cNvSpPr txBox="1"/>
      </xdr:nvSpPr>
      <xdr:spPr>
        <a:xfrm>
          <a:off x="7561795" y="1072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89331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637278-E9A2-40BF-955C-35EE0F11E63A}"/>
            </a:ext>
          </a:extLst>
        </xdr:cNvPr>
        <xdr:cNvSpPr txBox="1"/>
      </xdr:nvSpPr>
      <xdr:spPr>
        <a:xfrm>
          <a:off x="6672795" y="107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134476</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FBF794A6-30F5-4072-9A2C-91D028984359}"/>
            </a:ext>
          </a:extLst>
        </xdr:cNvPr>
        <xdr:cNvSpPr txBox="1"/>
      </xdr:nvSpPr>
      <xdr:spPr>
        <a:xfrm>
          <a:off x="9327095" y="1007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161731</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1840DE9E-2553-4ADF-8DF9-507D0ACCF63C}"/>
            </a:ext>
          </a:extLst>
        </xdr:cNvPr>
        <xdr:cNvSpPr txBox="1"/>
      </xdr:nvSpPr>
      <xdr:spPr>
        <a:xfrm>
          <a:off x="8450795" y="1010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9910</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8C3FC433-81C1-4BD5-9138-4B58F7F2351E}"/>
            </a:ext>
          </a:extLst>
        </xdr:cNvPr>
        <xdr:cNvSpPr txBox="1"/>
      </xdr:nvSpPr>
      <xdr:spPr>
        <a:xfrm>
          <a:off x="7561795" y="1012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28195</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57D1D734-66B0-4329-9D65-54269322A50F}"/>
            </a:ext>
          </a:extLst>
        </xdr:cNvPr>
        <xdr:cNvSpPr txBox="1"/>
      </xdr:nvSpPr>
      <xdr:spPr>
        <a:xfrm>
          <a:off x="6672795" y="1014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6B93259C-C87F-4A98-85CC-667CA9B9438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8662692-F7F7-4E87-8E46-7CC8860C1A8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A4C864E1-516E-499E-987D-001BD6F35B6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B87C8FB4-9A06-48EC-A136-C4E6D3E09CB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F8441883-7B6F-44CF-A56D-07109D0B1A0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EA9ECDD-5A0F-4992-8192-10949E8A949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B465A531-A799-44D3-B640-91891663D88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D4F12249-4125-405E-ACAC-0C5851480A5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FD1EC3FD-02F5-4BA1-AF09-C14CA841DDB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D714B320-7EBD-407A-A5C0-F4BB82EC0D3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69E97B7B-1D31-4FAE-839D-F6CB1E008BA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B9364226-9A67-4A3F-87D7-FF707F1CD4C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CEDC4532-1859-4D51-9EE8-BD070BB7A4A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ADB4DB84-E841-4256-A659-D0565A71C24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78DE4A81-CC2D-4969-B6AE-5C0A988AB8F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E4CEBBA4-6E38-43C9-85ED-F252997EF9F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F8E34456-246E-4752-AB83-422FC512A51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E8721D1C-54CE-4FB1-8F55-C6F3BF72FEF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73FF98A-58B8-471D-8A91-196F025AE88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BA3011B0-A0F7-45B1-8E9F-5BD8889EF26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C1F9719E-B29F-4121-9A28-284844BE6E8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39C875D4-EC22-4C24-AF63-D3B02CBEA48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967B92CF-A7B3-470B-9F55-A6E8BC1201E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D78CA6F-4DCC-46BD-86EB-10F87443C9A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86</xdr:row>
      <xdr:rowOff>100964</xdr:rowOff>
    </xdr:to>
    <xdr:cxnSp macro="">
      <xdr:nvCxnSpPr>
        <xdr:cNvPr id="289" name="直線コネクタ 288">
          <a:extLst>
            <a:ext uri="{FF2B5EF4-FFF2-40B4-BE49-F238E27FC236}">
              <a16:creationId xmlns:a16="http://schemas.microsoft.com/office/drawing/2014/main" id="{085F223A-8F24-4F2A-B38F-740211671D07}"/>
            </a:ext>
          </a:extLst>
        </xdr:cNvPr>
        <xdr:cNvCxnSpPr/>
      </xdr:nvCxnSpPr>
      <xdr:spPr>
        <a:xfrm flipV="1">
          <a:off x="4634865" y="13228320"/>
          <a:ext cx="0" cy="1617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83032736-2DB2-440E-AA9E-1BBD2D6A0D5A}"/>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91" name="直線コネクタ 290">
          <a:extLst>
            <a:ext uri="{FF2B5EF4-FFF2-40B4-BE49-F238E27FC236}">
              <a16:creationId xmlns:a16="http://schemas.microsoft.com/office/drawing/2014/main" id="{F77670C0-C59B-4E53-921D-DDA67BD30C46}"/>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59055F57-0E21-4124-9A8B-0D558B8801AB}"/>
            </a:ext>
          </a:extLst>
        </xdr:cNvPr>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93" name="直線コネクタ 292">
          <a:extLst>
            <a:ext uri="{FF2B5EF4-FFF2-40B4-BE49-F238E27FC236}">
              <a16:creationId xmlns:a16="http://schemas.microsoft.com/office/drawing/2014/main" id="{7FB1D973-AB8A-412F-A37C-B031203CD46C}"/>
            </a:ext>
          </a:extLst>
        </xdr:cNvPr>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CA447FA9-A884-458D-8A9F-683EA9054D34}"/>
            </a:ext>
          </a:extLst>
        </xdr:cNvPr>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95" name="フローチャート: 判断 294">
          <a:extLst>
            <a:ext uri="{FF2B5EF4-FFF2-40B4-BE49-F238E27FC236}">
              <a16:creationId xmlns:a16="http://schemas.microsoft.com/office/drawing/2014/main" id="{D8CF2816-B36F-4E78-99B0-6F7141E4EED6}"/>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23495</xdr:rowOff>
    </xdr:from>
    <xdr:to>
      <xdr:col>20</xdr:col>
      <xdr:colOff>38100</xdr:colOff>
      <xdr:row>82</xdr:row>
      <xdr:rowOff>125095</xdr:rowOff>
    </xdr:to>
    <xdr:sp macro="" textlink="">
      <xdr:nvSpPr>
        <xdr:cNvPr id="296" name="フローチャート: 判断 295">
          <a:extLst>
            <a:ext uri="{FF2B5EF4-FFF2-40B4-BE49-F238E27FC236}">
              <a16:creationId xmlns:a16="http://schemas.microsoft.com/office/drawing/2014/main" id="{49EEF186-416A-4216-8748-C2207E5EF6AB}"/>
            </a:ext>
          </a:extLst>
        </xdr:cNvPr>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7" name="フローチャート: 判断 296">
          <a:extLst>
            <a:ext uri="{FF2B5EF4-FFF2-40B4-BE49-F238E27FC236}">
              <a16:creationId xmlns:a16="http://schemas.microsoft.com/office/drawing/2014/main" id="{BFCBA9FB-8ECC-400E-BF0F-BB40713268F3}"/>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76836</xdr:rowOff>
    </xdr:from>
    <xdr:to>
      <xdr:col>10</xdr:col>
      <xdr:colOff>165100</xdr:colOff>
      <xdr:row>83</xdr:row>
      <xdr:rowOff>6986</xdr:rowOff>
    </xdr:to>
    <xdr:sp macro="" textlink="">
      <xdr:nvSpPr>
        <xdr:cNvPr id="298" name="フローチャート: 判断 297">
          <a:extLst>
            <a:ext uri="{FF2B5EF4-FFF2-40B4-BE49-F238E27FC236}">
              <a16:creationId xmlns:a16="http://schemas.microsoft.com/office/drawing/2014/main" id="{A0F2CA32-248A-41E8-8B89-8D0EDB8CB9FA}"/>
            </a:ext>
          </a:extLst>
        </xdr:cNvPr>
        <xdr:cNvSpPr/>
      </xdr:nvSpPr>
      <xdr:spPr>
        <a:xfrm>
          <a:off x="1968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9" name="フローチャート: 判断 298">
          <a:extLst>
            <a:ext uri="{FF2B5EF4-FFF2-40B4-BE49-F238E27FC236}">
              <a16:creationId xmlns:a16="http://schemas.microsoft.com/office/drawing/2014/main" id="{006D8D38-9BD2-4534-BC60-1307299F75C4}"/>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53F1110-6D4D-4189-9CC9-C37B9BDF6AD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C0FC9EC-3130-4A8C-8879-6C07D734974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91A8B81-DB3E-4F17-9B34-46F11576437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0D19884-DEB5-46BC-9463-929896BF572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B57B268-DC34-406E-85F5-FEC2A2909BC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305" name="楕円 304">
          <a:extLst>
            <a:ext uri="{FF2B5EF4-FFF2-40B4-BE49-F238E27FC236}">
              <a16:creationId xmlns:a16="http://schemas.microsoft.com/office/drawing/2014/main" id="{12D5216B-2358-47FD-ACB3-D8E5F01B16D6}"/>
            </a:ext>
          </a:extLst>
        </xdr:cNvPr>
        <xdr:cNvSpPr/>
      </xdr:nvSpPr>
      <xdr:spPr>
        <a:xfrm>
          <a:off x="45847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149241</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252C66CE-AEE8-4676-9F92-5F4D2FCD519A}"/>
            </a:ext>
          </a:extLst>
        </xdr:cNvPr>
        <xdr:cNvSpPr txBox="1"/>
      </xdr:nvSpPr>
      <xdr:spPr>
        <a:xfrm>
          <a:off x="4673600"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130175</xdr:rowOff>
    </xdr:from>
    <xdr:to>
      <xdr:col>20</xdr:col>
      <xdr:colOff>38100</xdr:colOff>
      <xdr:row>83</xdr:row>
      <xdr:rowOff>60325</xdr:rowOff>
    </xdr:to>
    <xdr:sp macro="" textlink="">
      <xdr:nvSpPr>
        <xdr:cNvPr id="307" name="楕円 306">
          <a:extLst>
            <a:ext uri="{FF2B5EF4-FFF2-40B4-BE49-F238E27FC236}">
              <a16:creationId xmlns:a16="http://schemas.microsoft.com/office/drawing/2014/main" id="{E8070249-1D3F-4440-817F-A5A140FCC4F2}"/>
            </a:ext>
          </a:extLst>
        </xdr:cNvPr>
        <xdr:cNvSpPr/>
      </xdr:nvSpPr>
      <xdr:spPr>
        <a:xfrm>
          <a:off x="3746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5714</xdr:rowOff>
    </xdr:from>
    <xdr:to>
      <xdr:col>24</xdr:col>
      <xdr:colOff>63500</xdr:colOff>
      <xdr:row>83</xdr:row>
      <xdr:rowOff>9525</xdr:rowOff>
    </xdr:to>
    <xdr:cxnSp macro="">
      <xdr:nvCxnSpPr>
        <xdr:cNvPr id="308" name="直線コネクタ 307">
          <a:extLst>
            <a:ext uri="{FF2B5EF4-FFF2-40B4-BE49-F238E27FC236}">
              <a16:creationId xmlns:a16="http://schemas.microsoft.com/office/drawing/2014/main" id="{273AB566-979B-4875-9D34-91C3C68FA185}"/>
            </a:ext>
          </a:extLst>
        </xdr:cNvPr>
        <xdr:cNvCxnSpPr/>
      </xdr:nvCxnSpPr>
      <xdr:spPr>
        <a:xfrm flipV="1">
          <a:off x="3797300" y="14064614"/>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309" name="楕円 308">
          <a:extLst>
            <a:ext uri="{FF2B5EF4-FFF2-40B4-BE49-F238E27FC236}">
              <a16:creationId xmlns:a16="http://schemas.microsoft.com/office/drawing/2014/main" id="{86FF9944-34FD-4867-886A-D2CC1483ADFB}"/>
            </a:ext>
          </a:extLst>
        </xdr:cNvPr>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83</xdr:row>
      <xdr:rowOff>9525</xdr:rowOff>
    </xdr:to>
    <xdr:cxnSp macro="">
      <xdr:nvCxnSpPr>
        <xdr:cNvPr id="310" name="直線コネクタ 309">
          <a:extLst>
            <a:ext uri="{FF2B5EF4-FFF2-40B4-BE49-F238E27FC236}">
              <a16:creationId xmlns:a16="http://schemas.microsoft.com/office/drawing/2014/main" id="{0A608A58-97A2-4EDF-BB2A-668B98AC8A28}"/>
            </a:ext>
          </a:extLst>
        </xdr:cNvPr>
        <xdr:cNvCxnSpPr/>
      </xdr:nvCxnSpPr>
      <xdr:spPr>
        <a:xfrm>
          <a:off x="2908300" y="142113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76836</xdr:rowOff>
    </xdr:from>
    <xdr:to>
      <xdr:col>10</xdr:col>
      <xdr:colOff>165100</xdr:colOff>
      <xdr:row>83</xdr:row>
      <xdr:rowOff>6986</xdr:rowOff>
    </xdr:to>
    <xdr:sp macro="" textlink="">
      <xdr:nvSpPr>
        <xdr:cNvPr id="311" name="楕円 310">
          <a:extLst>
            <a:ext uri="{FF2B5EF4-FFF2-40B4-BE49-F238E27FC236}">
              <a16:creationId xmlns:a16="http://schemas.microsoft.com/office/drawing/2014/main" id="{A9538639-FA62-4BFE-97A6-776E70237BAF}"/>
            </a:ext>
          </a:extLst>
        </xdr:cNvPr>
        <xdr:cNvSpPr/>
      </xdr:nvSpPr>
      <xdr:spPr>
        <a:xfrm>
          <a:off x="1968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127636</xdr:rowOff>
    </xdr:from>
    <xdr:to>
      <xdr:col>15</xdr:col>
      <xdr:colOff>50800</xdr:colOff>
      <xdr:row>82</xdr:row>
      <xdr:rowOff>152400</xdr:rowOff>
    </xdr:to>
    <xdr:cxnSp macro="">
      <xdr:nvCxnSpPr>
        <xdr:cNvPr id="312" name="直線コネクタ 311">
          <a:extLst>
            <a:ext uri="{FF2B5EF4-FFF2-40B4-BE49-F238E27FC236}">
              <a16:creationId xmlns:a16="http://schemas.microsoft.com/office/drawing/2014/main" id="{0FCA9CAE-32C1-4641-8802-5DF55C9AA264}"/>
            </a:ext>
          </a:extLst>
        </xdr:cNvPr>
        <xdr:cNvCxnSpPr/>
      </xdr:nvCxnSpPr>
      <xdr:spPr>
        <a:xfrm>
          <a:off x="2019300" y="141865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52070</xdr:rowOff>
    </xdr:from>
    <xdr:to>
      <xdr:col>6</xdr:col>
      <xdr:colOff>38100</xdr:colOff>
      <xdr:row>82</xdr:row>
      <xdr:rowOff>153670</xdr:rowOff>
    </xdr:to>
    <xdr:sp macro="" textlink="">
      <xdr:nvSpPr>
        <xdr:cNvPr id="313" name="楕円 312">
          <a:extLst>
            <a:ext uri="{FF2B5EF4-FFF2-40B4-BE49-F238E27FC236}">
              <a16:creationId xmlns:a16="http://schemas.microsoft.com/office/drawing/2014/main" id="{059B84CF-65C6-427F-BAD0-3699EA57EA0F}"/>
            </a:ext>
          </a:extLst>
        </xdr:cNvPr>
        <xdr:cNvSpPr/>
      </xdr:nvSpPr>
      <xdr:spPr>
        <a:xfrm>
          <a:off x="1079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102870</xdr:rowOff>
    </xdr:from>
    <xdr:to>
      <xdr:col>10</xdr:col>
      <xdr:colOff>114300</xdr:colOff>
      <xdr:row>82</xdr:row>
      <xdr:rowOff>127636</xdr:rowOff>
    </xdr:to>
    <xdr:cxnSp macro="">
      <xdr:nvCxnSpPr>
        <xdr:cNvPr id="314" name="直線コネクタ 313">
          <a:extLst>
            <a:ext uri="{FF2B5EF4-FFF2-40B4-BE49-F238E27FC236}">
              <a16:creationId xmlns:a16="http://schemas.microsoft.com/office/drawing/2014/main" id="{C0787716-A448-4255-AA8F-03C462696EF8}"/>
            </a:ext>
          </a:extLst>
        </xdr:cNvPr>
        <xdr:cNvCxnSpPr/>
      </xdr:nvCxnSpPr>
      <xdr:spPr>
        <a:xfrm>
          <a:off x="1130300" y="141617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141622</xdr:rowOff>
    </xdr:from>
    <xdr:ext cx="405111" cy="259045"/>
    <xdr:sp macro="" textlink="">
      <xdr:nvSpPr>
        <xdr:cNvPr id="315" name="n_1aveValue【公営住宅】&#10;有形固定資産減価償却率">
          <a:extLst>
            <a:ext uri="{FF2B5EF4-FFF2-40B4-BE49-F238E27FC236}">
              <a16:creationId xmlns:a16="http://schemas.microsoft.com/office/drawing/2014/main" id="{B26D4480-1E7E-43CA-B522-81ECE2136ABB}"/>
            </a:ext>
          </a:extLst>
        </xdr:cNvPr>
        <xdr:cNvSpPr txBox="1"/>
      </xdr:nvSpPr>
      <xdr:spPr>
        <a:xfrm>
          <a:off x="3582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6" name="n_2aveValue【公営住宅】&#10;有形固定資産減価償却率">
          <a:extLst>
            <a:ext uri="{FF2B5EF4-FFF2-40B4-BE49-F238E27FC236}">
              <a16:creationId xmlns:a16="http://schemas.microsoft.com/office/drawing/2014/main" id="{DD75E9F2-4DE9-471C-9DB2-F03A4C98F4F3}"/>
            </a:ext>
          </a:extLst>
        </xdr:cNvPr>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169563</xdr:rowOff>
    </xdr:from>
    <xdr:ext cx="405111" cy="259045"/>
    <xdr:sp macro="" textlink="">
      <xdr:nvSpPr>
        <xdr:cNvPr id="317" name="n_3aveValue【公営住宅】&#10;有形固定資産減価償却率">
          <a:extLst>
            <a:ext uri="{FF2B5EF4-FFF2-40B4-BE49-F238E27FC236}">
              <a16:creationId xmlns:a16="http://schemas.microsoft.com/office/drawing/2014/main" id="{F7F870E8-7E48-4F14-B9B6-D250F60F3B56}"/>
            </a:ext>
          </a:extLst>
        </xdr:cNvPr>
        <xdr:cNvSpPr txBox="1"/>
      </xdr:nvSpPr>
      <xdr:spPr>
        <a:xfrm>
          <a:off x="1816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150513</xdr:rowOff>
    </xdr:from>
    <xdr:ext cx="405111" cy="259045"/>
    <xdr:sp macro="" textlink="">
      <xdr:nvSpPr>
        <xdr:cNvPr id="318" name="n_4aveValue【公営住宅】&#10;有形固定資産減価償却率">
          <a:extLst>
            <a:ext uri="{FF2B5EF4-FFF2-40B4-BE49-F238E27FC236}">
              <a16:creationId xmlns:a16="http://schemas.microsoft.com/office/drawing/2014/main" id="{DE83A95F-6E85-47EA-AEC8-3E39CAF40DBD}"/>
            </a:ext>
          </a:extLst>
        </xdr:cNvPr>
        <xdr:cNvSpPr txBox="1"/>
      </xdr:nvSpPr>
      <xdr:spPr>
        <a:xfrm>
          <a:off x="927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51452</xdr:rowOff>
    </xdr:from>
    <xdr:ext cx="405111" cy="259045"/>
    <xdr:sp macro="" textlink="">
      <xdr:nvSpPr>
        <xdr:cNvPr id="319" name="n_1mainValue【公営住宅】&#10;有形固定資産減価償却率">
          <a:extLst>
            <a:ext uri="{FF2B5EF4-FFF2-40B4-BE49-F238E27FC236}">
              <a16:creationId xmlns:a16="http://schemas.microsoft.com/office/drawing/2014/main" id="{4F205E1E-95F9-489B-AC5D-977A30476EE2}"/>
            </a:ext>
          </a:extLst>
        </xdr:cNvPr>
        <xdr:cNvSpPr txBox="1"/>
      </xdr:nvSpPr>
      <xdr:spPr>
        <a:xfrm>
          <a:off x="35820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20" name="n_2mainValue【公営住宅】&#10;有形固定資産減価償却率">
          <a:extLst>
            <a:ext uri="{FF2B5EF4-FFF2-40B4-BE49-F238E27FC236}">
              <a16:creationId xmlns:a16="http://schemas.microsoft.com/office/drawing/2014/main" id="{8BDAE379-68C5-4564-A39D-9327D2E0BF87}"/>
            </a:ext>
          </a:extLst>
        </xdr:cNvPr>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23513</xdr:rowOff>
    </xdr:from>
    <xdr:ext cx="405111" cy="259045"/>
    <xdr:sp macro="" textlink="">
      <xdr:nvSpPr>
        <xdr:cNvPr id="321" name="n_3mainValue【公営住宅】&#10;有形固定資産減価償却率">
          <a:extLst>
            <a:ext uri="{FF2B5EF4-FFF2-40B4-BE49-F238E27FC236}">
              <a16:creationId xmlns:a16="http://schemas.microsoft.com/office/drawing/2014/main" id="{B40CD1DC-271D-4B28-BB82-2F47D6530F0E}"/>
            </a:ext>
          </a:extLst>
        </xdr:cNvPr>
        <xdr:cNvSpPr txBox="1"/>
      </xdr:nvSpPr>
      <xdr:spPr>
        <a:xfrm>
          <a:off x="1816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170197</xdr:rowOff>
    </xdr:from>
    <xdr:ext cx="405111" cy="259045"/>
    <xdr:sp macro="" textlink="">
      <xdr:nvSpPr>
        <xdr:cNvPr id="322" name="n_4mainValue【公営住宅】&#10;有形固定資産減価償却率">
          <a:extLst>
            <a:ext uri="{FF2B5EF4-FFF2-40B4-BE49-F238E27FC236}">
              <a16:creationId xmlns:a16="http://schemas.microsoft.com/office/drawing/2014/main" id="{FCD39DDA-BA35-45C6-9258-CBE8C46F1A1D}"/>
            </a:ext>
          </a:extLst>
        </xdr:cNvPr>
        <xdr:cNvSpPr txBox="1"/>
      </xdr:nvSpPr>
      <xdr:spPr>
        <a:xfrm>
          <a:off x="927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2C25865E-6B1B-42D1-B849-2EA9A8052D9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25172B3D-7C19-4519-9E18-B672CBE1789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2055DC57-B593-46A1-86A5-203016ADFA8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82D54894-35B2-449D-8DF7-D38F538AD2B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A8F7564-243A-4BA7-8F42-925C6329367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BEFE4F26-2850-4AEA-BA3B-F929DD04463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58189538-E6EA-4240-B5CA-C7F806E4B9E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56D7A006-20F1-4D3C-B1FA-ACE37FA7881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C1CA5A9-F97E-41FA-B9BD-DAEC5AEC46F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4C461283-F6E2-486E-A51F-2CBC581F179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A89A8392-07D7-40C4-AF9D-88E5D5809F0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D887C875-EADA-4ECE-94C4-5DC1C5AD4FD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B500A035-38C1-4D9B-8E50-F9BF1907474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1837B57C-4AC2-48A1-959E-0FF24FC93A2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A06AF7B9-BD57-44A1-B5FF-49649207893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C4921E2F-DECC-427A-AED9-211215734BC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EA5052D6-53BA-417E-AE1F-A65562BE094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9B6A39A7-975E-4726-87DA-ED0C7CDAE4E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FF210572-0C13-4C82-8B95-606BE2E3068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FD4A51C1-7717-4D6E-B89B-108610CCB479}"/>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9F51CA2E-7498-41AB-A863-96C6E1DDE92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409AB597-193C-4593-95BA-EDE0901C1BB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F58DB1B5-FE34-4116-97B8-974C5DEF0A5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145287</xdr:rowOff>
    </xdr:from>
    <xdr:to>
      <xdr:col>54</xdr:col>
      <xdr:colOff>189865</xdr:colOff>
      <xdr:row>86</xdr:row>
      <xdr:rowOff>108713</xdr:rowOff>
    </xdr:to>
    <xdr:cxnSp macro="">
      <xdr:nvCxnSpPr>
        <xdr:cNvPr id="346" name="直線コネクタ 345">
          <a:extLst>
            <a:ext uri="{FF2B5EF4-FFF2-40B4-BE49-F238E27FC236}">
              <a16:creationId xmlns:a16="http://schemas.microsoft.com/office/drawing/2014/main" id="{63C3D493-7F48-4495-A697-6C8FC4C5CAAA}"/>
            </a:ext>
          </a:extLst>
        </xdr:cNvPr>
        <xdr:cNvCxnSpPr/>
      </xdr:nvCxnSpPr>
      <xdr:spPr>
        <a:xfrm flipV="1">
          <a:off x="10476865" y="135183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112540</xdr:rowOff>
    </xdr:from>
    <xdr:ext cx="469744" cy="259045"/>
    <xdr:sp macro="" textlink="">
      <xdr:nvSpPr>
        <xdr:cNvPr id="347" name="【公営住宅】&#10;一人当たり面積最小値テキスト">
          <a:extLst>
            <a:ext uri="{FF2B5EF4-FFF2-40B4-BE49-F238E27FC236}">
              <a16:creationId xmlns:a16="http://schemas.microsoft.com/office/drawing/2014/main" id="{333DF949-C1EE-47D6-A8A4-F4F162977C61}"/>
            </a:ext>
          </a:extLst>
        </xdr:cNvPr>
        <xdr:cNvSpPr txBox="1"/>
      </xdr:nvSpPr>
      <xdr:spPr>
        <a:xfrm>
          <a:off x="10515600" y="1485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108713</xdr:rowOff>
    </xdr:from>
    <xdr:to>
      <xdr:col>55</xdr:col>
      <xdr:colOff>88900</xdr:colOff>
      <xdr:row>86</xdr:row>
      <xdr:rowOff>108713</xdr:rowOff>
    </xdr:to>
    <xdr:cxnSp macro="">
      <xdr:nvCxnSpPr>
        <xdr:cNvPr id="348" name="直線コネクタ 347">
          <a:extLst>
            <a:ext uri="{FF2B5EF4-FFF2-40B4-BE49-F238E27FC236}">
              <a16:creationId xmlns:a16="http://schemas.microsoft.com/office/drawing/2014/main" id="{D537CD95-CCAE-4115-91CF-32E1D37CFECC}"/>
            </a:ext>
          </a:extLst>
        </xdr:cNvPr>
        <xdr:cNvCxnSpPr/>
      </xdr:nvCxnSpPr>
      <xdr:spPr>
        <a:xfrm>
          <a:off x="10388600" y="1485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91964</xdr:rowOff>
    </xdr:from>
    <xdr:ext cx="534377" cy="259045"/>
    <xdr:sp macro="" textlink="">
      <xdr:nvSpPr>
        <xdr:cNvPr id="349" name="【公営住宅】&#10;一人当たり面積最大値テキスト">
          <a:extLst>
            <a:ext uri="{FF2B5EF4-FFF2-40B4-BE49-F238E27FC236}">
              <a16:creationId xmlns:a16="http://schemas.microsoft.com/office/drawing/2014/main" id="{285DB0F5-C823-4CA3-BD99-F9C8F4392C3C}"/>
            </a:ext>
          </a:extLst>
        </xdr:cNvPr>
        <xdr:cNvSpPr txBox="1"/>
      </xdr:nvSpPr>
      <xdr:spPr>
        <a:xfrm>
          <a:off x="10515600" y="132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145287</xdr:rowOff>
    </xdr:from>
    <xdr:to>
      <xdr:col>55</xdr:col>
      <xdr:colOff>88900</xdr:colOff>
      <xdr:row>78</xdr:row>
      <xdr:rowOff>145287</xdr:rowOff>
    </xdr:to>
    <xdr:cxnSp macro="">
      <xdr:nvCxnSpPr>
        <xdr:cNvPr id="350" name="直線コネクタ 349">
          <a:extLst>
            <a:ext uri="{FF2B5EF4-FFF2-40B4-BE49-F238E27FC236}">
              <a16:creationId xmlns:a16="http://schemas.microsoft.com/office/drawing/2014/main" id="{0C0A1AC1-9BBB-44D5-A641-4ED19D23040D}"/>
            </a:ext>
          </a:extLst>
        </xdr:cNvPr>
        <xdr:cNvCxnSpPr/>
      </xdr:nvCxnSpPr>
      <xdr:spPr>
        <a:xfrm>
          <a:off x="103886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14115</xdr:rowOff>
    </xdr:from>
    <xdr:ext cx="469744" cy="259045"/>
    <xdr:sp macro="" textlink="">
      <xdr:nvSpPr>
        <xdr:cNvPr id="351" name="【公営住宅】&#10;一人当たり面積平均値テキスト">
          <a:extLst>
            <a:ext uri="{FF2B5EF4-FFF2-40B4-BE49-F238E27FC236}">
              <a16:creationId xmlns:a16="http://schemas.microsoft.com/office/drawing/2014/main" id="{DD372205-BA98-4B5F-A505-8E0F0C7897BD}"/>
            </a:ext>
          </a:extLst>
        </xdr:cNvPr>
        <xdr:cNvSpPr txBox="1"/>
      </xdr:nvSpPr>
      <xdr:spPr>
        <a:xfrm>
          <a:off x="10515600" y="14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162688</xdr:rowOff>
    </xdr:from>
    <xdr:to>
      <xdr:col>55</xdr:col>
      <xdr:colOff>50800</xdr:colOff>
      <xdr:row>85</xdr:row>
      <xdr:rowOff>92838</xdr:rowOff>
    </xdr:to>
    <xdr:sp macro="" textlink="">
      <xdr:nvSpPr>
        <xdr:cNvPr id="352" name="フローチャート: 判断 351">
          <a:extLst>
            <a:ext uri="{FF2B5EF4-FFF2-40B4-BE49-F238E27FC236}">
              <a16:creationId xmlns:a16="http://schemas.microsoft.com/office/drawing/2014/main" id="{2C0925FD-CBEB-40AE-8372-02197C05AC55}"/>
            </a:ext>
          </a:extLst>
        </xdr:cNvPr>
        <xdr:cNvSpPr/>
      </xdr:nvSpPr>
      <xdr:spPr>
        <a:xfrm>
          <a:off x="104267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156718</xdr:rowOff>
    </xdr:from>
    <xdr:to>
      <xdr:col>50</xdr:col>
      <xdr:colOff>165100</xdr:colOff>
      <xdr:row>85</xdr:row>
      <xdr:rowOff>86868</xdr:rowOff>
    </xdr:to>
    <xdr:sp macro="" textlink="">
      <xdr:nvSpPr>
        <xdr:cNvPr id="353" name="フローチャート: 判断 352">
          <a:extLst>
            <a:ext uri="{FF2B5EF4-FFF2-40B4-BE49-F238E27FC236}">
              <a16:creationId xmlns:a16="http://schemas.microsoft.com/office/drawing/2014/main" id="{5722C7FF-C468-4959-8BEA-1B45BFFE5E95}"/>
            </a:ext>
          </a:extLst>
        </xdr:cNvPr>
        <xdr:cNvSpPr/>
      </xdr:nvSpPr>
      <xdr:spPr>
        <a:xfrm>
          <a:off x="9588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6986</xdr:rowOff>
    </xdr:from>
    <xdr:to>
      <xdr:col>46</xdr:col>
      <xdr:colOff>38100</xdr:colOff>
      <xdr:row>85</xdr:row>
      <xdr:rowOff>108586</xdr:rowOff>
    </xdr:to>
    <xdr:sp macro="" textlink="">
      <xdr:nvSpPr>
        <xdr:cNvPr id="354" name="フローチャート: 判断 353">
          <a:extLst>
            <a:ext uri="{FF2B5EF4-FFF2-40B4-BE49-F238E27FC236}">
              <a16:creationId xmlns:a16="http://schemas.microsoft.com/office/drawing/2014/main" id="{D5814D9C-F84C-4D98-AF43-987C02C16EE1}"/>
            </a:ext>
          </a:extLst>
        </xdr:cNvPr>
        <xdr:cNvSpPr/>
      </xdr:nvSpPr>
      <xdr:spPr>
        <a:xfrm>
          <a:off x="8699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15239</xdr:rowOff>
    </xdr:from>
    <xdr:to>
      <xdr:col>41</xdr:col>
      <xdr:colOff>101600</xdr:colOff>
      <xdr:row>85</xdr:row>
      <xdr:rowOff>116839</xdr:rowOff>
    </xdr:to>
    <xdr:sp macro="" textlink="">
      <xdr:nvSpPr>
        <xdr:cNvPr id="355" name="フローチャート: 判断 354">
          <a:extLst>
            <a:ext uri="{FF2B5EF4-FFF2-40B4-BE49-F238E27FC236}">
              <a16:creationId xmlns:a16="http://schemas.microsoft.com/office/drawing/2014/main" id="{7EF44F6C-4348-4BA2-9D3E-110A2D04D5C2}"/>
            </a:ext>
          </a:extLst>
        </xdr:cNvPr>
        <xdr:cNvSpPr/>
      </xdr:nvSpPr>
      <xdr:spPr>
        <a:xfrm>
          <a:off x="7810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15621</xdr:rowOff>
    </xdr:from>
    <xdr:to>
      <xdr:col>36</xdr:col>
      <xdr:colOff>165100</xdr:colOff>
      <xdr:row>85</xdr:row>
      <xdr:rowOff>117221</xdr:rowOff>
    </xdr:to>
    <xdr:sp macro="" textlink="">
      <xdr:nvSpPr>
        <xdr:cNvPr id="356" name="フローチャート: 判断 355">
          <a:extLst>
            <a:ext uri="{FF2B5EF4-FFF2-40B4-BE49-F238E27FC236}">
              <a16:creationId xmlns:a16="http://schemas.microsoft.com/office/drawing/2014/main" id="{8E8A4A55-727A-4AF7-B416-28A1D4B617F9}"/>
            </a:ext>
          </a:extLst>
        </xdr:cNvPr>
        <xdr:cNvSpPr/>
      </xdr:nvSpPr>
      <xdr:spPr>
        <a:xfrm>
          <a:off x="6921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BF4B617-DBCE-4F79-9BEF-2AA1425C110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776F7B9-DD77-4CCB-826D-F5D952484E0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566B7BF-2E36-43C4-9CDD-5B5AC96B90F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20C6E2B-6262-4611-9E32-622D059CB65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33E2465-CCF6-4E43-B3A0-678AE3487A5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123698</xdr:rowOff>
    </xdr:from>
    <xdr:to>
      <xdr:col>55</xdr:col>
      <xdr:colOff>50800</xdr:colOff>
      <xdr:row>86</xdr:row>
      <xdr:rowOff>53848</xdr:rowOff>
    </xdr:to>
    <xdr:sp macro="" textlink="">
      <xdr:nvSpPr>
        <xdr:cNvPr id="362" name="楕円 361">
          <a:extLst>
            <a:ext uri="{FF2B5EF4-FFF2-40B4-BE49-F238E27FC236}">
              <a16:creationId xmlns:a16="http://schemas.microsoft.com/office/drawing/2014/main" id="{976CFB6E-3DCB-4AF0-BF37-1864D4A44D98}"/>
            </a:ext>
          </a:extLst>
        </xdr:cNvPr>
        <xdr:cNvSpPr/>
      </xdr:nvSpPr>
      <xdr:spPr>
        <a:xfrm>
          <a:off x="10426700" y="146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38625</xdr:rowOff>
    </xdr:from>
    <xdr:ext cx="469744" cy="259045"/>
    <xdr:sp macro="" textlink="">
      <xdr:nvSpPr>
        <xdr:cNvPr id="363" name="【公営住宅】&#10;一人当たり面積該当値テキスト">
          <a:extLst>
            <a:ext uri="{FF2B5EF4-FFF2-40B4-BE49-F238E27FC236}">
              <a16:creationId xmlns:a16="http://schemas.microsoft.com/office/drawing/2014/main" id="{6E154CCD-C3C8-46A6-A489-81A3CA106766}"/>
            </a:ext>
          </a:extLst>
        </xdr:cNvPr>
        <xdr:cNvSpPr txBox="1"/>
      </xdr:nvSpPr>
      <xdr:spPr>
        <a:xfrm>
          <a:off x="10515600" y="1461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133731</xdr:rowOff>
    </xdr:from>
    <xdr:to>
      <xdr:col>50</xdr:col>
      <xdr:colOff>165100</xdr:colOff>
      <xdr:row>86</xdr:row>
      <xdr:rowOff>63881</xdr:rowOff>
    </xdr:to>
    <xdr:sp macro="" textlink="">
      <xdr:nvSpPr>
        <xdr:cNvPr id="364" name="楕円 363">
          <a:extLst>
            <a:ext uri="{FF2B5EF4-FFF2-40B4-BE49-F238E27FC236}">
              <a16:creationId xmlns:a16="http://schemas.microsoft.com/office/drawing/2014/main" id="{CA34006A-9089-466C-BDB0-6C465E95D12A}"/>
            </a:ext>
          </a:extLst>
        </xdr:cNvPr>
        <xdr:cNvSpPr/>
      </xdr:nvSpPr>
      <xdr:spPr>
        <a:xfrm>
          <a:off x="9588500" y="1470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3048</xdr:rowOff>
    </xdr:from>
    <xdr:to>
      <xdr:col>55</xdr:col>
      <xdr:colOff>0</xdr:colOff>
      <xdr:row>86</xdr:row>
      <xdr:rowOff>13081</xdr:rowOff>
    </xdr:to>
    <xdr:cxnSp macro="">
      <xdr:nvCxnSpPr>
        <xdr:cNvPr id="365" name="直線コネクタ 364">
          <a:extLst>
            <a:ext uri="{FF2B5EF4-FFF2-40B4-BE49-F238E27FC236}">
              <a16:creationId xmlns:a16="http://schemas.microsoft.com/office/drawing/2014/main" id="{C3B049C5-40A6-4B88-B558-A773BEA3203D}"/>
            </a:ext>
          </a:extLst>
        </xdr:cNvPr>
        <xdr:cNvCxnSpPr/>
      </xdr:nvCxnSpPr>
      <xdr:spPr>
        <a:xfrm flipV="1">
          <a:off x="9639300" y="14747748"/>
          <a:ext cx="8382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137413</xdr:rowOff>
    </xdr:from>
    <xdr:to>
      <xdr:col>46</xdr:col>
      <xdr:colOff>38100</xdr:colOff>
      <xdr:row>86</xdr:row>
      <xdr:rowOff>67563</xdr:rowOff>
    </xdr:to>
    <xdr:sp macro="" textlink="">
      <xdr:nvSpPr>
        <xdr:cNvPr id="366" name="楕円 365">
          <a:extLst>
            <a:ext uri="{FF2B5EF4-FFF2-40B4-BE49-F238E27FC236}">
              <a16:creationId xmlns:a16="http://schemas.microsoft.com/office/drawing/2014/main" id="{9C9EF26B-5489-4026-8500-B50D5A02CF28}"/>
            </a:ext>
          </a:extLst>
        </xdr:cNvPr>
        <xdr:cNvSpPr/>
      </xdr:nvSpPr>
      <xdr:spPr>
        <a:xfrm>
          <a:off x="8699500" y="147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13081</xdr:rowOff>
    </xdr:from>
    <xdr:to>
      <xdr:col>50</xdr:col>
      <xdr:colOff>114300</xdr:colOff>
      <xdr:row>86</xdr:row>
      <xdr:rowOff>16763</xdr:rowOff>
    </xdr:to>
    <xdr:cxnSp macro="">
      <xdr:nvCxnSpPr>
        <xdr:cNvPr id="367" name="直線コネクタ 366">
          <a:extLst>
            <a:ext uri="{FF2B5EF4-FFF2-40B4-BE49-F238E27FC236}">
              <a16:creationId xmlns:a16="http://schemas.microsoft.com/office/drawing/2014/main" id="{AA5735AA-4E5F-489E-8335-C6958B14907B}"/>
            </a:ext>
          </a:extLst>
        </xdr:cNvPr>
        <xdr:cNvCxnSpPr/>
      </xdr:nvCxnSpPr>
      <xdr:spPr>
        <a:xfrm flipV="1">
          <a:off x="8750300" y="14757781"/>
          <a:ext cx="88900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139573</xdr:rowOff>
    </xdr:from>
    <xdr:to>
      <xdr:col>41</xdr:col>
      <xdr:colOff>101600</xdr:colOff>
      <xdr:row>86</xdr:row>
      <xdr:rowOff>69723</xdr:rowOff>
    </xdr:to>
    <xdr:sp macro="" textlink="">
      <xdr:nvSpPr>
        <xdr:cNvPr id="368" name="楕円 367">
          <a:extLst>
            <a:ext uri="{FF2B5EF4-FFF2-40B4-BE49-F238E27FC236}">
              <a16:creationId xmlns:a16="http://schemas.microsoft.com/office/drawing/2014/main" id="{71AD62DE-2EA7-4BAE-8152-951B6B73670A}"/>
            </a:ext>
          </a:extLst>
        </xdr:cNvPr>
        <xdr:cNvSpPr/>
      </xdr:nvSpPr>
      <xdr:spPr>
        <a:xfrm>
          <a:off x="7810500" y="1471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16763</xdr:rowOff>
    </xdr:from>
    <xdr:to>
      <xdr:col>45</xdr:col>
      <xdr:colOff>177800</xdr:colOff>
      <xdr:row>86</xdr:row>
      <xdr:rowOff>18923</xdr:rowOff>
    </xdr:to>
    <xdr:cxnSp macro="">
      <xdr:nvCxnSpPr>
        <xdr:cNvPr id="369" name="直線コネクタ 368">
          <a:extLst>
            <a:ext uri="{FF2B5EF4-FFF2-40B4-BE49-F238E27FC236}">
              <a16:creationId xmlns:a16="http://schemas.microsoft.com/office/drawing/2014/main" id="{071AC8DE-C947-4A39-A901-7A287927144A}"/>
            </a:ext>
          </a:extLst>
        </xdr:cNvPr>
        <xdr:cNvCxnSpPr/>
      </xdr:nvCxnSpPr>
      <xdr:spPr>
        <a:xfrm flipV="1">
          <a:off x="7861300" y="14761463"/>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142112</xdr:rowOff>
    </xdr:from>
    <xdr:to>
      <xdr:col>36</xdr:col>
      <xdr:colOff>165100</xdr:colOff>
      <xdr:row>86</xdr:row>
      <xdr:rowOff>72262</xdr:rowOff>
    </xdr:to>
    <xdr:sp macro="" textlink="">
      <xdr:nvSpPr>
        <xdr:cNvPr id="370" name="楕円 369">
          <a:extLst>
            <a:ext uri="{FF2B5EF4-FFF2-40B4-BE49-F238E27FC236}">
              <a16:creationId xmlns:a16="http://schemas.microsoft.com/office/drawing/2014/main" id="{1066A660-9673-41AE-A566-A51935012EB9}"/>
            </a:ext>
          </a:extLst>
        </xdr:cNvPr>
        <xdr:cNvSpPr/>
      </xdr:nvSpPr>
      <xdr:spPr>
        <a:xfrm>
          <a:off x="6921500" y="1471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18923</xdr:rowOff>
    </xdr:from>
    <xdr:to>
      <xdr:col>41</xdr:col>
      <xdr:colOff>50800</xdr:colOff>
      <xdr:row>86</xdr:row>
      <xdr:rowOff>21462</xdr:rowOff>
    </xdr:to>
    <xdr:cxnSp macro="">
      <xdr:nvCxnSpPr>
        <xdr:cNvPr id="371" name="直線コネクタ 370">
          <a:extLst>
            <a:ext uri="{FF2B5EF4-FFF2-40B4-BE49-F238E27FC236}">
              <a16:creationId xmlns:a16="http://schemas.microsoft.com/office/drawing/2014/main" id="{86B3025E-477E-45BA-9A7F-48AA28D005CF}"/>
            </a:ext>
          </a:extLst>
        </xdr:cNvPr>
        <xdr:cNvCxnSpPr/>
      </xdr:nvCxnSpPr>
      <xdr:spPr>
        <a:xfrm flipV="1">
          <a:off x="6972300" y="14763623"/>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103395</xdr:rowOff>
    </xdr:from>
    <xdr:ext cx="469744" cy="259045"/>
    <xdr:sp macro="" textlink="">
      <xdr:nvSpPr>
        <xdr:cNvPr id="372" name="n_1aveValue【公営住宅】&#10;一人当たり面積">
          <a:extLst>
            <a:ext uri="{FF2B5EF4-FFF2-40B4-BE49-F238E27FC236}">
              <a16:creationId xmlns:a16="http://schemas.microsoft.com/office/drawing/2014/main" id="{6774D433-3396-4A69-862A-90C4E99F2EDA}"/>
            </a:ext>
          </a:extLst>
        </xdr:cNvPr>
        <xdr:cNvSpPr txBox="1"/>
      </xdr:nvSpPr>
      <xdr:spPr>
        <a:xfrm>
          <a:off x="93917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125113</xdr:rowOff>
    </xdr:from>
    <xdr:ext cx="469744" cy="259045"/>
    <xdr:sp macro="" textlink="">
      <xdr:nvSpPr>
        <xdr:cNvPr id="373" name="n_2aveValue【公営住宅】&#10;一人当たり面積">
          <a:extLst>
            <a:ext uri="{FF2B5EF4-FFF2-40B4-BE49-F238E27FC236}">
              <a16:creationId xmlns:a16="http://schemas.microsoft.com/office/drawing/2014/main" id="{CF949D17-7DF7-4003-A20E-1A2AB5A5269B}"/>
            </a:ext>
          </a:extLst>
        </xdr:cNvPr>
        <xdr:cNvSpPr txBox="1"/>
      </xdr:nvSpPr>
      <xdr:spPr>
        <a:xfrm>
          <a:off x="8515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133366</xdr:rowOff>
    </xdr:from>
    <xdr:ext cx="469744" cy="259045"/>
    <xdr:sp macro="" textlink="">
      <xdr:nvSpPr>
        <xdr:cNvPr id="374" name="n_3aveValue【公営住宅】&#10;一人当たり面積">
          <a:extLst>
            <a:ext uri="{FF2B5EF4-FFF2-40B4-BE49-F238E27FC236}">
              <a16:creationId xmlns:a16="http://schemas.microsoft.com/office/drawing/2014/main" id="{A083597B-E870-4237-A6C7-8A3C772F2256}"/>
            </a:ext>
          </a:extLst>
        </xdr:cNvPr>
        <xdr:cNvSpPr txBox="1"/>
      </xdr:nvSpPr>
      <xdr:spPr>
        <a:xfrm>
          <a:off x="7626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133748</xdr:rowOff>
    </xdr:from>
    <xdr:ext cx="469744" cy="259045"/>
    <xdr:sp macro="" textlink="">
      <xdr:nvSpPr>
        <xdr:cNvPr id="375" name="n_4aveValue【公営住宅】&#10;一人当たり面積">
          <a:extLst>
            <a:ext uri="{FF2B5EF4-FFF2-40B4-BE49-F238E27FC236}">
              <a16:creationId xmlns:a16="http://schemas.microsoft.com/office/drawing/2014/main" id="{B40C08D1-AD20-4A2F-BCFE-A55E6C10A09C}"/>
            </a:ext>
          </a:extLst>
        </xdr:cNvPr>
        <xdr:cNvSpPr txBox="1"/>
      </xdr:nvSpPr>
      <xdr:spPr>
        <a:xfrm>
          <a:off x="6737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55008</xdr:rowOff>
    </xdr:from>
    <xdr:ext cx="469744" cy="259045"/>
    <xdr:sp macro="" textlink="">
      <xdr:nvSpPr>
        <xdr:cNvPr id="376" name="n_1mainValue【公営住宅】&#10;一人当たり面積">
          <a:extLst>
            <a:ext uri="{FF2B5EF4-FFF2-40B4-BE49-F238E27FC236}">
              <a16:creationId xmlns:a16="http://schemas.microsoft.com/office/drawing/2014/main" id="{9ED15371-77E6-47EA-88C5-A1C49F84093A}"/>
            </a:ext>
          </a:extLst>
        </xdr:cNvPr>
        <xdr:cNvSpPr txBox="1"/>
      </xdr:nvSpPr>
      <xdr:spPr>
        <a:xfrm>
          <a:off x="9391727" y="1479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58690</xdr:rowOff>
    </xdr:from>
    <xdr:ext cx="469744" cy="259045"/>
    <xdr:sp macro="" textlink="">
      <xdr:nvSpPr>
        <xdr:cNvPr id="377" name="n_2mainValue【公営住宅】&#10;一人当たり面積">
          <a:extLst>
            <a:ext uri="{FF2B5EF4-FFF2-40B4-BE49-F238E27FC236}">
              <a16:creationId xmlns:a16="http://schemas.microsoft.com/office/drawing/2014/main" id="{0ED89A4F-4E1F-4416-9073-90A9D8EAD2E5}"/>
            </a:ext>
          </a:extLst>
        </xdr:cNvPr>
        <xdr:cNvSpPr txBox="1"/>
      </xdr:nvSpPr>
      <xdr:spPr>
        <a:xfrm>
          <a:off x="8515427" y="1480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60850</xdr:rowOff>
    </xdr:from>
    <xdr:ext cx="469744" cy="259045"/>
    <xdr:sp macro="" textlink="">
      <xdr:nvSpPr>
        <xdr:cNvPr id="378" name="n_3mainValue【公営住宅】&#10;一人当たり面積">
          <a:extLst>
            <a:ext uri="{FF2B5EF4-FFF2-40B4-BE49-F238E27FC236}">
              <a16:creationId xmlns:a16="http://schemas.microsoft.com/office/drawing/2014/main" id="{3690826E-F543-4AC3-B168-C070BBAA435C}"/>
            </a:ext>
          </a:extLst>
        </xdr:cNvPr>
        <xdr:cNvSpPr txBox="1"/>
      </xdr:nvSpPr>
      <xdr:spPr>
        <a:xfrm>
          <a:off x="7626427" y="1480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63389</xdr:rowOff>
    </xdr:from>
    <xdr:ext cx="469744" cy="259045"/>
    <xdr:sp macro="" textlink="">
      <xdr:nvSpPr>
        <xdr:cNvPr id="379" name="n_4mainValue【公営住宅】&#10;一人当たり面積">
          <a:extLst>
            <a:ext uri="{FF2B5EF4-FFF2-40B4-BE49-F238E27FC236}">
              <a16:creationId xmlns:a16="http://schemas.microsoft.com/office/drawing/2014/main" id="{67CAAFAB-EFA1-4B58-AE31-4C860577A0B1}"/>
            </a:ext>
          </a:extLst>
        </xdr:cNvPr>
        <xdr:cNvSpPr txBox="1"/>
      </xdr:nvSpPr>
      <xdr:spPr>
        <a:xfrm>
          <a:off x="6737427" y="1480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D402D143-8F1F-4330-9933-6A6B5588B61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4390208F-457D-4DE3-AF30-224B000A3C9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25F7F294-6A95-4B67-8376-EFCB19BCD49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5404BF57-390C-46F8-8017-D3719ECC938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8D6BD117-275A-4D04-A32D-34CD98259FA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69D52CB2-FB18-4315-A057-80E5CAAE338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8B355987-B658-494C-AF54-EF6EF001590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DB034018-E979-42BC-8771-FCB2F3FFADD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BDC1BF07-E11D-41E4-88F7-BEE12D30C02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F326C3AE-F075-4842-971C-FE55D1852A2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585F7209-9723-49EE-A5AE-900C4BF6F89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a:extLst>
            <a:ext uri="{FF2B5EF4-FFF2-40B4-BE49-F238E27FC236}">
              <a16:creationId xmlns:a16="http://schemas.microsoft.com/office/drawing/2014/main" id="{FF85417C-27D9-40CD-A96A-BE354530400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2" name="テキスト ボックス 391">
          <a:extLst>
            <a:ext uri="{FF2B5EF4-FFF2-40B4-BE49-F238E27FC236}">
              <a16:creationId xmlns:a16="http://schemas.microsoft.com/office/drawing/2014/main" id="{BF7A9435-4132-42CE-A477-A3C724B988D9}"/>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a:extLst>
            <a:ext uri="{FF2B5EF4-FFF2-40B4-BE49-F238E27FC236}">
              <a16:creationId xmlns:a16="http://schemas.microsoft.com/office/drawing/2014/main" id="{FB6A3072-76DE-49D2-A96E-7C75FB9AF4D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a:extLst>
            <a:ext uri="{FF2B5EF4-FFF2-40B4-BE49-F238E27FC236}">
              <a16:creationId xmlns:a16="http://schemas.microsoft.com/office/drawing/2014/main" id="{01AE9000-A24C-4943-83EF-FDDD6A8F172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a:extLst>
            <a:ext uri="{FF2B5EF4-FFF2-40B4-BE49-F238E27FC236}">
              <a16:creationId xmlns:a16="http://schemas.microsoft.com/office/drawing/2014/main" id="{7AEDBFBA-D61A-4098-A933-145B61BE0ED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a:extLst>
            <a:ext uri="{FF2B5EF4-FFF2-40B4-BE49-F238E27FC236}">
              <a16:creationId xmlns:a16="http://schemas.microsoft.com/office/drawing/2014/main" id="{3B4FD3CF-1651-4675-81A7-1DC8C4A2A82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a:extLst>
            <a:ext uri="{FF2B5EF4-FFF2-40B4-BE49-F238E27FC236}">
              <a16:creationId xmlns:a16="http://schemas.microsoft.com/office/drawing/2014/main" id="{54AE28A4-941D-4635-AADE-A5C42ED7B7D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a:extLst>
            <a:ext uri="{FF2B5EF4-FFF2-40B4-BE49-F238E27FC236}">
              <a16:creationId xmlns:a16="http://schemas.microsoft.com/office/drawing/2014/main" id="{690B7590-4919-485E-AE35-B19BA33E3FE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a:extLst>
            <a:ext uri="{FF2B5EF4-FFF2-40B4-BE49-F238E27FC236}">
              <a16:creationId xmlns:a16="http://schemas.microsoft.com/office/drawing/2014/main" id="{A1FC4C31-2506-48FF-BD05-E70077C6CFC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0" name="テキスト ボックス 399">
          <a:extLst>
            <a:ext uri="{FF2B5EF4-FFF2-40B4-BE49-F238E27FC236}">
              <a16:creationId xmlns:a16="http://schemas.microsoft.com/office/drawing/2014/main" id="{2198D923-313B-4E7F-807B-CD158EFD19E4}"/>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393A06D5-3E95-42E7-952A-28EE989240B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8E36CE4C-2FB1-4373-8EEF-75AD60BDB5C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43814</xdr:rowOff>
    </xdr:from>
    <xdr:to>
      <xdr:col>24</xdr:col>
      <xdr:colOff>62865</xdr:colOff>
      <xdr:row>107</xdr:row>
      <xdr:rowOff>70486</xdr:rowOff>
    </xdr:to>
    <xdr:cxnSp macro="">
      <xdr:nvCxnSpPr>
        <xdr:cNvPr id="403" name="直線コネクタ 402">
          <a:extLst>
            <a:ext uri="{FF2B5EF4-FFF2-40B4-BE49-F238E27FC236}">
              <a16:creationId xmlns:a16="http://schemas.microsoft.com/office/drawing/2014/main" id="{859A7157-4388-4594-9585-D24F9CDC9CFA}"/>
            </a:ext>
          </a:extLst>
        </xdr:cNvPr>
        <xdr:cNvCxnSpPr/>
      </xdr:nvCxnSpPr>
      <xdr:spPr>
        <a:xfrm flipV="1">
          <a:off x="4634865" y="171888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74313</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4E26F48C-20B5-4516-BCFC-AA41CE1F8961}"/>
            </a:ext>
          </a:extLst>
        </xdr:cNvPr>
        <xdr:cNvSpPr txBox="1"/>
      </xdr:nvSpPr>
      <xdr:spPr>
        <a:xfrm>
          <a:off x="4673600"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70486</xdr:rowOff>
    </xdr:from>
    <xdr:to>
      <xdr:col>24</xdr:col>
      <xdr:colOff>152400</xdr:colOff>
      <xdr:row>107</xdr:row>
      <xdr:rowOff>70486</xdr:rowOff>
    </xdr:to>
    <xdr:cxnSp macro="">
      <xdr:nvCxnSpPr>
        <xdr:cNvPr id="405" name="直線コネクタ 404">
          <a:extLst>
            <a:ext uri="{FF2B5EF4-FFF2-40B4-BE49-F238E27FC236}">
              <a16:creationId xmlns:a16="http://schemas.microsoft.com/office/drawing/2014/main" id="{5211A402-7103-401D-8347-9B15D15A45E9}"/>
            </a:ext>
          </a:extLst>
        </xdr:cNvPr>
        <xdr:cNvCxnSpPr/>
      </xdr:nvCxnSpPr>
      <xdr:spPr>
        <a:xfrm>
          <a:off x="4546600" y="1841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161941</xdr:rowOff>
    </xdr:from>
    <xdr:ext cx="340478" cy="259045"/>
    <xdr:sp macro="" textlink="">
      <xdr:nvSpPr>
        <xdr:cNvPr id="406" name="【港湾・漁港】&#10;有形固定資産減価償却率最大値テキスト">
          <a:extLst>
            <a:ext uri="{FF2B5EF4-FFF2-40B4-BE49-F238E27FC236}">
              <a16:creationId xmlns:a16="http://schemas.microsoft.com/office/drawing/2014/main" id="{C1C4BE10-DC89-4374-8EF7-96B25EB0EA7D}"/>
            </a:ext>
          </a:extLst>
        </xdr:cNvPr>
        <xdr:cNvSpPr txBox="1"/>
      </xdr:nvSpPr>
      <xdr:spPr>
        <a:xfrm>
          <a:off x="4673600" y="169640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43814</xdr:rowOff>
    </xdr:from>
    <xdr:to>
      <xdr:col>24</xdr:col>
      <xdr:colOff>152400</xdr:colOff>
      <xdr:row>100</xdr:row>
      <xdr:rowOff>43814</xdr:rowOff>
    </xdr:to>
    <xdr:cxnSp macro="">
      <xdr:nvCxnSpPr>
        <xdr:cNvPr id="407" name="直線コネクタ 406">
          <a:extLst>
            <a:ext uri="{FF2B5EF4-FFF2-40B4-BE49-F238E27FC236}">
              <a16:creationId xmlns:a16="http://schemas.microsoft.com/office/drawing/2014/main" id="{44B76890-B422-46A7-80B7-4D050025664B}"/>
            </a:ext>
          </a:extLst>
        </xdr:cNvPr>
        <xdr:cNvCxnSpPr/>
      </xdr:nvCxnSpPr>
      <xdr:spPr>
        <a:xfrm>
          <a:off x="4546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55897</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232A9608-19E3-413A-8308-C93AC74566F7}"/>
            </a:ext>
          </a:extLst>
        </xdr:cNvPr>
        <xdr:cNvSpPr txBox="1"/>
      </xdr:nvSpPr>
      <xdr:spPr>
        <a:xfrm>
          <a:off x="4673600" y="18058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33020</xdr:rowOff>
    </xdr:from>
    <xdr:to>
      <xdr:col>24</xdr:col>
      <xdr:colOff>114300</xdr:colOff>
      <xdr:row>106</xdr:row>
      <xdr:rowOff>134620</xdr:rowOff>
    </xdr:to>
    <xdr:sp macro="" textlink="">
      <xdr:nvSpPr>
        <xdr:cNvPr id="409" name="フローチャート: 判断 408">
          <a:extLst>
            <a:ext uri="{FF2B5EF4-FFF2-40B4-BE49-F238E27FC236}">
              <a16:creationId xmlns:a16="http://schemas.microsoft.com/office/drawing/2014/main" id="{0F24C695-21AE-4E99-8078-EEF889A9A23B}"/>
            </a:ext>
          </a:extLst>
        </xdr:cNvPr>
        <xdr:cNvSpPr/>
      </xdr:nvSpPr>
      <xdr:spPr>
        <a:xfrm>
          <a:off x="45847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101600</xdr:rowOff>
    </xdr:from>
    <xdr:to>
      <xdr:col>20</xdr:col>
      <xdr:colOff>38100</xdr:colOff>
      <xdr:row>107</xdr:row>
      <xdr:rowOff>31750</xdr:rowOff>
    </xdr:to>
    <xdr:sp macro="" textlink="">
      <xdr:nvSpPr>
        <xdr:cNvPr id="410" name="フローチャート: 判断 409">
          <a:extLst>
            <a:ext uri="{FF2B5EF4-FFF2-40B4-BE49-F238E27FC236}">
              <a16:creationId xmlns:a16="http://schemas.microsoft.com/office/drawing/2014/main" id="{B034A6F5-11AA-4630-A48B-DB3DFCFDE992}"/>
            </a:ext>
          </a:extLst>
        </xdr:cNvPr>
        <xdr:cNvSpPr/>
      </xdr:nvSpPr>
      <xdr:spPr>
        <a:xfrm>
          <a:off x="3746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42545</xdr:rowOff>
    </xdr:from>
    <xdr:to>
      <xdr:col>15</xdr:col>
      <xdr:colOff>101600</xdr:colOff>
      <xdr:row>106</xdr:row>
      <xdr:rowOff>144145</xdr:rowOff>
    </xdr:to>
    <xdr:sp macro="" textlink="">
      <xdr:nvSpPr>
        <xdr:cNvPr id="411" name="フローチャート: 判断 410">
          <a:extLst>
            <a:ext uri="{FF2B5EF4-FFF2-40B4-BE49-F238E27FC236}">
              <a16:creationId xmlns:a16="http://schemas.microsoft.com/office/drawing/2014/main" id="{4F8DEB51-466A-4617-B438-D6919C3D069F}"/>
            </a:ext>
          </a:extLst>
        </xdr:cNvPr>
        <xdr:cNvSpPr/>
      </xdr:nvSpPr>
      <xdr:spPr>
        <a:xfrm>
          <a:off x="2857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23495</xdr:rowOff>
    </xdr:from>
    <xdr:to>
      <xdr:col>10</xdr:col>
      <xdr:colOff>165100</xdr:colOff>
      <xdr:row>106</xdr:row>
      <xdr:rowOff>125095</xdr:rowOff>
    </xdr:to>
    <xdr:sp macro="" textlink="">
      <xdr:nvSpPr>
        <xdr:cNvPr id="412" name="フローチャート: 判断 411">
          <a:extLst>
            <a:ext uri="{FF2B5EF4-FFF2-40B4-BE49-F238E27FC236}">
              <a16:creationId xmlns:a16="http://schemas.microsoft.com/office/drawing/2014/main" id="{244C263B-0837-4803-AD26-6ECE27067BFD}"/>
            </a:ext>
          </a:extLst>
        </xdr:cNvPr>
        <xdr:cNvSpPr/>
      </xdr:nvSpPr>
      <xdr:spPr>
        <a:xfrm>
          <a:off x="1968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170180</xdr:rowOff>
    </xdr:from>
    <xdr:to>
      <xdr:col>6</xdr:col>
      <xdr:colOff>38100</xdr:colOff>
      <xdr:row>106</xdr:row>
      <xdr:rowOff>100330</xdr:rowOff>
    </xdr:to>
    <xdr:sp macro="" textlink="">
      <xdr:nvSpPr>
        <xdr:cNvPr id="413" name="フローチャート: 判断 412">
          <a:extLst>
            <a:ext uri="{FF2B5EF4-FFF2-40B4-BE49-F238E27FC236}">
              <a16:creationId xmlns:a16="http://schemas.microsoft.com/office/drawing/2014/main" id="{9FF2F9C3-FE0F-4A91-87AB-029660D2DB33}"/>
            </a:ext>
          </a:extLst>
        </xdr:cNvPr>
        <xdr:cNvSpPr/>
      </xdr:nvSpPr>
      <xdr:spPr>
        <a:xfrm>
          <a:off x="107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D808DF83-04CB-43CA-B069-D9E948B9F07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B98DE282-F761-4E0C-BC71-5E189542C5B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176A939-BEB5-41AE-A5BE-224BEEC10AC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F59B7C5-36B1-4C99-8B6A-11C59B4E716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A82E4B-20FE-4196-BBF3-EE3AFBBD1F2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93980</xdr:rowOff>
    </xdr:from>
    <xdr:to>
      <xdr:col>24</xdr:col>
      <xdr:colOff>114300</xdr:colOff>
      <xdr:row>107</xdr:row>
      <xdr:rowOff>24130</xdr:rowOff>
    </xdr:to>
    <xdr:sp macro="" textlink="">
      <xdr:nvSpPr>
        <xdr:cNvPr id="419" name="楕円 418">
          <a:extLst>
            <a:ext uri="{FF2B5EF4-FFF2-40B4-BE49-F238E27FC236}">
              <a16:creationId xmlns:a16="http://schemas.microsoft.com/office/drawing/2014/main" id="{4B036C10-3658-4504-A2D3-D747A9E22731}"/>
            </a:ext>
          </a:extLst>
        </xdr:cNvPr>
        <xdr:cNvSpPr/>
      </xdr:nvSpPr>
      <xdr:spPr>
        <a:xfrm>
          <a:off x="4584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11447</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9AE956E5-D7A4-4163-8B23-EA9B0071BD0B}"/>
            </a:ext>
          </a:extLst>
        </xdr:cNvPr>
        <xdr:cNvSpPr txBox="1"/>
      </xdr:nvSpPr>
      <xdr:spPr>
        <a:xfrm>
          <a:off x="4673600"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67311</xdr:rowOff>
    </xdr:from>
    <xdr:to>
      <xdr:col>20</xdr:col>
      <xdr:colOff>38100</xdr:colOff>
      <xdr:row>106</xdr:row>
      <xdr:rowOff>168911</xdr:rowOff>
    </xdr:to>
    <xdr:sp macro="" textlink="">
      <xdr:nvSpPr>
        <xdr:cNvPr id="421" name="楕円 420">
          <a:extLst>
            <a:ext uri="{FF2B5EF4-FFF2-40B4-BE49-F238E27FC236}">
              <a16:creationId xmlns:a16="http://schemas.microsoft.com/office/drawing/2014/main" id="{041B536B-65BF-485D-9D23-8BC6BB9F4918}"/>
            </a:ext>
          </a:extLst>
        </xdr:cNvPr>
        <xdr:cNvSpPr/>
      </xdr:nvSpPr>
      <xdr:spPr>
        <a:xfrm>
          <a:off x="3746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118111</xdr:rowOff>
    </xdr:from>
    <xdr:to>
      <xdr:col>24</xdr:col>
      <xdr:colOff>63500</xdr:colOff>
      <xdr:row>106</xdr:row>
      <xdr:rowOff>144780</xdr:rowOff>
    </xdr:to>
    <xdr:cxnSp macro="">
      <xdr:nvCxnSpPr>
        <xdr:cNvPr id="422" name="直線コネクタ 421">
          <a:extLst>
            <a:ext uri="{FF2B5EF4-FFF2-40B4-BE49-F238E27FC236}">
              <a16:creationId xmlns:a16="http://schemas.microsoft.com/office/drawing/2014/main" id="{FEAF6B77-4310-4799-A1FD-4E78B5BC9560}"/>
            </a:ext>
          </a:extLst>
        </xdr:cNvPr>
        <xdr:cNvCxnSpPr/>
      </xdr:nvCxnSpPr>
      <xdr:spPr>
        <a:xfrm>
          <a:off x="3797300" y="182918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34925</xdr:rowOff>
    </xdr:from>
    <xdr:to>
      <xdr:col>15</xdr:col>
      <xdr:colOff>101600</xdr:colOff>
      <xdr:row>106</xdr:row>
      <xdr:rowOff>136525</xdr:rowOff>
    </xdr:to>
    <xdr:sp macro="" textlink="">
      <xdr:nvSpPr>
        <xdr:cNvPr id="423" name="楕円 422">
          <a:extLst>
            <a:ext uri="{FF2B5EF4-FFF2-40B4-BE49-F238E27FC236}">
              <a16:creationId xmlns:a16="http://schemas.microsoft.com/office/drawing/2014/main" id="{825FF7EC-3863-4093-AF39-264610BCE4B6}"/>
            </a:ext>
          </a:extLst>
        </xdr:cNvPr>
        <xdr:cNvSpPr/>
      </xdr:nvSpPr>
      <xdr:spPr>
        <a:xfrm>
          <a:off x="2857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85725</xdr:rowOff>
    </xdr:from>
    <xdr:to>
      <xdr:col>19</xdr:col>
      <xdr:colOff>177800</xdr:colOff>
      <xdr:row>106</xdr:row>
      <xdr:rowOff>118111</xdr:rowOff>
    </xdr:to>
    <xdr:cxnSp macro="">
      <xdr:nvCxnSpPr>
        <xdr:cNvPr id="424" name="直線コネクタ 423">
          <a:extLst>
            <a:ext uri="{FF2B5EF4-FFF2-40B4-BE49-F238E27FC236}">
              <a16:creationId xmlns:a16="http://schemas.microsoft.com/office/drawing/2014/main" id="{80B2BF86-6792-4019-A53B-740637950FCC}"/>
            </a:ext>
          </a:extLst>
        </xdr:cNvPr>
        <xdr:cNvCxnSpPr/>
      </xdr:nvCxnSpPr>
      <xdr:spPr>
        <a:xfrm>
          <a:off x="2908300" y="182594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2539</xdr:rowOff>
    </xdr:from>
    <xdr:to>
      <xdr:col>10</xdr:col>
      <xdr:colOff>165100</xdr:colOff>
      <xdr:row>106</xdr:row>
      <xdr:rowOff>104139</xdr:rowOff>
    </xdr:to>
    <xdr:sp macro="" textlink="">
      <xdr:nvSpPr>
        <xdr:cNvPr id="425" name="楕円 424">
          <a:extLst>
            <a:ext uri="{FF2B5EF4-FFF2-40B4-BE49-F238E27FC236}">
              <a16:creationId xmlns:a16="http://schemas.microsoft.com/office/drawing/2014/main" id="{720D6EF8-4729-4201-9A7A-34C832CE9B9A}"/>
            </a:ext>
          </a:extLst>
        </xdr:cNvPr>
        <xdr:cNvSpPr/>
      </xdr:nvSpPr>
      <xdr:spPr>
        <a:xfrm>
          <a:off x="1968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53339</xdr:rowOff>
    </xdr:from>
    <xdr:to>
      <xdr:col>15</xdr:col>
      <xdr:colOff>50800</xdr:colOff>
      <xdr:row>106</xdr:row>
      <xdr:rowOff>85725</xdr:rowOff>
    </xdr:to>
    <xdr:cxnSp macro="">
      <xdr:nvCxnSpPr>
        <xdr:cNvPr id="426" name="直線コネクタ 425">
          <a:extLst>
            <a:ext uri="{FF2B5EF4-FFF2-40B4-BE49-F238E27FC236}">
              <a16:creationId xmlns:a16="http://schemas.microsoft.com/office/drawing/2014/main" id="{EBD6AC78-5B17-40FD-B6E6-E0594FA33996}"/>
            </a:ext>
          </a:extLst>
        </xdr:cNvPr>
        <xdr:cNvCxnSpPr/>
      </xdr:nvCxnSpPr>
      <xdr:spPr>
        <a:xfrm>
          <a:off x="2019300" y="182270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143511</xdr:rowOff>
    </xdr:from>
    <xdr:to>
      <xdr:col>6</xdr:col>
      <xdr:colOff>38100</xdr:colOff>
      <xdr:row>106</xdr:row>
      <xdr:rowOff>73661</xdr:rowOff>
    </xdr:to>
    <xdr:sp macro="" textlink="">
      <xdr:nvSpPr>
        <xdr:cNvPr id="427" name="楕円 426">
          <a:extLst>
            <a:ext uri="{FF2B5EF4-FFF2-40B4-BE49-F238E27FC236}">
              <a16:creationId xmlns:a16="http://schemas.microsoft.com/office/drawing/2014/main" id="{4E2BE10F-07AC-438E-BD61-B57936E86F1B}"/>
            </a:ext>
          </a:extLst>
        </xdr:cNvPr>
        <xdr:cNvSpPr/>
      </xdr:nvSpPr>
      <xdr:spPr>
        <a:xfrm>
          <a:off x="1079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22861</xdr:rowOff>
    </xdr:from>
    <xdr:to>
      <xdr:col>10</xdr:col>
      <xdr:colOff>114300</xdr:colOff>
      <xdr:row>106</xdr:row>
      <xdr:rowOff>53339</xdr:rowOff>
    </xdr:to>
    <xdr:cxnSp macro="">
      <xdr:nvCxnSpPr>
        <xdr:cNvPr id="428" name="直線コネクタ 427">
          <a:extLst>
            <a:ext uri="{FF2B5EF4-FFF2-40B4-BE49-F238E27FC236}">
              <a16:creationId xmlns:a16="http://schemas.microsoft.com/office/drawing/2014/main" id="{A089C48F-976A-4CC3-AE88-C1BB3BAFF743}"/>
            </a:ext>
          </a:extLst>
        </xdr:cNvPr>
        <xdr:cNvCxnSpPr/>
      </xdr:nvCxnSpPr>
      <xdr:spPr>
        <a:xfrm>
          <a:off x="1130300" y="18196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22877</xdr:rowOff>
    </xdr:from>
    <xdr:ext cx="405111" cy="259045"/>
    <xdr:sp macro="" textlink="">
      <xdr:nvSpPr>
        <xdr:cNvPr id="429" name="n_1aveValue【港湾・漁港】&#10;有形固定資産減価償却率">
          <a:extLst>
            <a:ext uri="{FF2B5EF4-FFF2-40B4-BE49-F238E27FC236}">
              <a16:creationId xmlns:a16="http://schemas.microsoft.com/office/drawing/2014/main" id="{C1FC8E26-EE4B-46C7-A84C-B0FAF028991F}"/>
            </a:ext>
          </a:extLst>
        </xdr:cNvPr>
        <xdr:cNvSpPr txBox="1"/>
      </xdr:nvSpPr>
      <xdr:spPr>
        <a:xfrm>
          <a:off x="35820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135272</xdr:rowOff>
    </xdr:from>
    <xdr:ext cx="405111" cy="259045"/>
    <xdr:sp macro="" textlink="">
      <xdr:nvSpPr>
        <xdr:cNvPr id="430" name="n_2aveValue【港湾・漁港】&#10;有形固定資産減価償却率">
          <a:extLst>
            <a:ext uri="{FF2B5EF4-FFF2-40B4-BE49-F238E27FC236}">
              <a16:creationId xmlns:a16="http://schemas.microsoft.com/office/drawing/2014/main" id="{63C0E51B-7276-4FCE-8CF8-60F7B03AA5A2}"/>
            </a:ext>
          </a:extLst>
        </xdr:cNvPr>
        <xdr:cNvSpPr txBox="1"/>
      </xdr:nvSpPr>
      <xdr:spPr>
        <a:xfrm>
          <a:off x="27057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116222</xdr:rowOff>
    </xdr:from>
    <xdr:ext cx="405111" cy="259045"/>
    <xdr:sp macro="" textlink="">
      <xdr:nvSpPr>
        <xdr:cNvPr id="431" name="n_3aveValue【港湾・漁港】&#10;有形固定資産減価償却率">
          <a:extLst>
            <a:ext uri="{FF2B5EF4-FFF2-40B4-BE49-F238E27FC236}">
              <a16:creationId xmlns:a16="http://schemas.microsoft.com/office/drawing/2014/main" id="{F35E4097-1999-4C0D-952A-7D94D1848E4A}"/>
            </a:ext>
          </a:extLst>
        </xdr:cNvPr>
        <xdr:cNvSpPr txBox="1"/>
      </xdr:nvSpPr>
      <xdr:spPr>
        <a:xfrm>
          <a:off x="1816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91457</xdr:rowOff>
    </xdr:from>
    <xdr:ext cx="405111" cy="259045"/>
    <xdr:sp macro="" textlink="">
      <xdr:nvSpPr>
        <xdr:cNvPr id="432" name="n_4aveValue【港湾・漁港】&#10;有形固定資産減価償却率">
          <a:extLst>
            <a:ext uri="{FF2B5EF4-FFF2-40B4-BE49-F238E27FC236}">
              <a16:creationId xmlns:a16="http://schemas.microsoft.com/office/drawing/2014/main" id="{78966F3E-8B88-481C-B55C-751FF0BD7546}"/>
            </a:ext>
          </a:extLst>
        </xdr:cNvPr>
        <xdr:cNvSpPr txBox="1"/>
      </xdr:nvSpPr>
      <xdr:spPr>
        <a:xfrm>
          <a:off x="927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13988</xdr:rowOff>
    </xdr:from>
    <xdr:ext cx="405111" cy="259045"/>
    <xdr:sp macro="" textlink="">
      <xdr:nvSpPr>
        <xdr:cNvPr id="433" name="n_1mainValue【港湾・漁港】&#10;有形固定資産減価償却率">
          <a:extLst>
            <a:ext uri="{FF2B5EF4-FFF2-40B4-BE49-F238E27FC236}">
              <a16:creationId xmlns:a16="http://schemas.microsoft.com/office/drawing/2014/main" id="{75BC331F-1177-4830-A03A-BA102CFA589F}"/>
            </a:ext>
          </a:extLst>
        </xdr:cNvPr>
        <xdr:cNvSpPr txBox="1"/>
      </xdr:nvSpPr>
      <xdr:spPr>
        <a:xfrm>
          <a:off x="3582044" y="1801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153052</xdr:rowOff>
    </xdr:from>
    <xdr:ext cx="405111" cy="259045"/>
    <xdr:sp macro="" textlink="">
      <xdr:nvSpPr>
        <xdr:cNvPr id="434" name="n_2mainValue【港湾・漁港】&#10;有形固定資産減価償却率">
          <a:extLst>
            <a:ext uri="{FF2B5EF4-FFF2-40B4-BE49-F238E27FC236}">
              <a16:creationId xmlns:a16="http://schemas.microsoft.com/office/drawing/2014/main" id="{1D26B654-901E-48EE-BFD9-DD433397609B}"/>
            </a:ext>
          </a:extLst>
        </xdr:cNvPr>
        <xdr:cNvSpPr txBox="1"/>
      </xdr:nvSpPr>
      <xdr:spPr>
        <a:xfrm>
          <a:off x="2705744" y="17983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120666</xdr:rowOff>
    </xdr:from>
    <xdr:ext cx="405111" cy="259045"/>
    <xdr:sp macro="" textlink="">
      <xdr:nvSpPr>
        <xdr:cNvPr id="435" name="n_3mainValue【港湾・漁港】&#10;有形固定資産減価償却率">
          <a:extLst>
            <a:ext uri="{FF2B5EF4-FFF2-40B4-BE49-F238E27FC236}">
              <a16:creationId xmlns:a16="http://schemas.microsoft.com/office/drawing/2014/main" id="{3D0BA0F6-4777-43D2-9FB4-5A1B94B803E1}"/>
            </a:ext>
          </a:extLst>
        </xdr:cNvPr>
        <xdr:cNvSpPr txBox="1"/>
      </xdr:nvSpPr>
      <xdr:spPr>
        <a:xfrm>
          <a:off x="1816744" y="1795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90188</xdr:rowOff>
    </xdr:from>
    <xdr:ext cx="405111" cy="259045"/>
    <xdr:sp macro="" textlink="">
      <xdr:nvSpPr>
        <xdr:cNvPr id="436" name="n_4mainValue【港湾・漁港】&#10;有形固定資産減価償却率">
          <a:extLst>
            <a:ext uri="{FF2B5EF4-FFF2-40B4-BE49-F238E27FC236}">
              <a16:creationId xmlns:a16="http://schemas.microsoft.com/office/drawing/2014/main" id="{BF62E67E-2EA8-40D7-99D4-132106F6951A}"/>
            </a:ext>
          </a:extLst>
        </xdr:cNvPr>
        <xdr:cNvSpPr txBox="1"/>
      </xdr:nvSpPr>
      <xdr:spPr>
        <a:xfrm>
          <a:off x="927744" y="179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FA95CBF1-B023-48F4-A5F7-B51975EBAA4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B7CFBFEC-8ECD-41E2-BA8B-95DEEF58BF4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67DDFC6E-5624-4B55-A025-90200F2F6CF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B9DA568C-1220-4DB6-97DD-A2D25361324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4442DCB3-8A5E-4544-A7FD-A4B390CBBF0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CDF425B1-8212-424F-A93A-81B1A58E7B3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DA9ADCB-BB00-46A0-9A1F-6111C9855F5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A0779D5-DA79-4AFC-8A29-EF92C85E48F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41578D55-8CAF-4C75-8C3F-F70D733173D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6424A68E-54DD-42C5-83E6-1621321785F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7" name="直線コネクタ 446">
          <a:extLst>
            <a:ext uri="{FF2B5EF4-FFF2-40B4-BE49-F238E27FC236}">
              <a16:creationId xmlns:a16="http://schemas.microsoft.com/office/drawing/2014/main" id="{5D6DF91F-680E-4073-AEB9-369EA77F6BA7}"/>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8" name="テキスト ボックス 447">
          <a:extLst>
            <a:ext uri="{FF2B5EF4-FFF2-40B4-BE49-F238E27FC236}">
              <a16:creationId xmlns:a16="http://schemas.microsoft.com/office/drawing/2014/main" id="{7014F476-BDFA-4356-A4EB-551C999A1E5A}"/>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00AE8564-E84A-44C8-8FEB-083C8151D46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0" name="テキスト ボックス 449">
          <a:extLst>
            <a:ext uri="{FF2B5EF4-FFF2-40B4-BE49-F238E27FC236}">
              <a16:creationId xmlns:a16="http://schemas.microsoft.com/office/drawing/2014/main" id="{F13EC197-1409-46F0-ADE4-17FB357EA40A}"/>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1" name="直線コネクタ 450">
          <a:extLst>
            <a:ext uri="{FF2B5EF4-FFF2-40B4-BE49-F238E27FC236}">
              <a16:creationId xmlns:a16="http://schemas.microsoft.com/office/drawing/2014/main" id="{D8369979-EC00-410E-BDED-240B82B9BCC7}"/>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52" name="テキスト ボックス 451">
          <a:extLst>
            <a:ext uri="{FF2B5EF4-FFF2-40B4-BE49-F238E27FC236}">
              <a16:creationId xmlns:a16="http://schemas.microsoft.com/office/drawing/2014/main" id="{EC5FE8DA-CFD5-48F4-AC78-F345F3B2C9E1}"/>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5008F815-6389-4764-A416-1EF165EB55E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EDBB64D4-89B4-4D43-8765-DC1B57A9742B}"/>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F9B3FF01-43BE-4D31-A18B-EAC53CA3473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109844</xdr:rowOff>
    </xdr:from>
    <xdr:to>
      <xdr:col>54</xdr:col>
      <xdr:colOff>189865</xdr:colOff>
      <xdr:row>107</xdr:row>
      <xdr:rowOff>132150</xdr:rowOff>
    </xdr:to>
    <xdr:cxnSp macro="">
      <xdr:nvCxnSpPr>
        <xdr:cNvPr id="456" name="直線コネクタ 455">
          <a:extLst>
            <a:ext uri="{FF2B5EF4-FFF2-40B4-BE49-F238E27FC236}">
              <a16:creationId xmlns:a16="http://schemas.microsoft.com/office/drawing/2014/main" id="{3F331160-3534-460C-9D9B-2369723DBC0B}"/>
            </a:ext>
          </a:extLst>
        </xdr:cNvPr>
        <xdr:cNvCxnSpPr/>
      </xdr:nvCxnSpPr>
      <xdr:spPr>
        <a:xfrm flipV="1">
          <a:off x="10476865" y="17254844"/>
          <a:ext cx="0" cy="122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135977</xdr:rowOff>
    </xdr:from>
    <xdr:ext cx="469744" cy="259045"/>
    <xdr:sp macro="" textlink="">
      <xdr:nvSpPr>
        <xdr:cNvPr id="457" name="【港湾・漁港】&#10;一人当たり有形固定資産（償却資産）額最小値テキスト">
          <a:extLst>
            <a:ext uri="{FF2B5EF4-FFF2-40B4-BE49-F238E27FC236}">
              <a16:creationId xmlns:a16="http://schemas.microsoft.com/office/drawing/2014/main" id="{E333BDCF-55FC-4037-9EF3-98F4E6F26C44}"/>
            </a:ext>
          </a:extLst>
        </xdr:cNvPr>
        <xdr:cNvSpPr txBox="1"/>
      </xdr:nvSpPr>
      <xdr:spPr>
        <a:xfrm>
          <a:off x="10515600" y="1848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132150</xdr:rowOff>
    </xdr:from>
    <xdr:to>
      <xdr:col>55</xdr:col>
      <xdr:colOff>88900</xdr:colOff>
      <xdr:row>107</xdr:row>
      <xdr:rowOff>132150</xdr:rowOff>
    </xdr:to>
    <xdr:cxnSp macro="">
      <xdr:nvCxnSpPr>
        <xdr:cNvPr id="458" name="直線コネクタ 457">
          <a:extLst>
            <a:ext uri="{FF2B5EF4-FFF2-40B4-BE49-F238E27FC236}">
              <a16:creationId xmlns:a16="http://schemas.microsoft.com/office/drawing/2014/main" id="{FA9D590F-E568-4BE1-83B1-626BB4119790}"/>
            </a:ext>
          </a:extLst>
        </xdr:cNvPr>
        <xdr:cNvCxnSpPr/>
      </xdr:nvCxnSpPr>
      <xdr:spPr>
        <a:xfrm>
          <a:off x="10388600" y="1847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56521</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DD8FF41B-4165-4D93-B1C0-B04CAAEEFA7E}"/>
            </a:ext>
          </a:extLst>
        </xdr:cNvPr>
        <xdr:cNvSpPr txBox="1"/>
      </xdr:nvSpPr>
      <xdr:spPr>
        <a:xfrm>
          <a:off x="10515600" y="170300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109844</xdr:rowOff>
    </xdr:from>
    <xdr:to>
      <xdr:col>55</xdr:col>
      <xdr:colOff>88900</xdr:colOff>
      <xdr:row>100</xdr:row>
      <xdr:rowOff>109844</xdr:rowOff>
    </xdr:to>
    <xdr:cxnSp macro="">
      <xdr:nvCxnSpPr>
        <xdr:cNvPr id="460" name="直線コネクタ 459">
          <a:extLst>
            <a:ext uri="{FF2B5EF4-FFF2-40B4-BE49-F238E27FC236}">
              <a16:creationId xmlns:a16="http://schemas.microsoft.com/office/drawing/2014/main" id="{8E3FAC24-786D-46BD-A49A-B3B04116F919}"/>
            </a:ext>
          </a:extLst>
        </xdr:cNvPr>
        <xdr:cNvCxnSpPr/>
      </xdr:nvCxnSpPr>
      <xdr:spPr>
        <a:xfrm>
          <a:off x="10388600" y="1725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171418</xdr:rowOff>
    </xdr:from>
    <xdr:ext cx="690189" cy="259045"/>
    <xdr:sp macro="" textlink="">
      <xdr:nvSpPr>
        <xdr:cNvPr id="461" name="【港湾・漁港】&#10;一人当たり有形固定資産（償却資産）額平均値テキスト">
          <a:extLst>
            <a:ext uri="{FF2B5EF4-FFF2-40B4-BE49-F238E27FC236}">
              <a16:creationId xmlns:a16="http://schemas.microsoft.com/office/drawing/2014/main" id="{E0CFBE57-A917-49C9-B5EE-7EA4D5D25569}"/>
            </a:ext>
          </a:extLst>
        </xdr:cNvPr>
        <xdr:cNvSpPr txBox="1"/>
      </xdr:nvSpPr>
      <xdr:spPr>
        <a:xfrm>
          <a:off x="10515600" y="1783076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21541</xdr:rowOff>
    </xdr:from>
    <xdr:to>
      <xdr:col>55</xdr:col>
      <xdr:colOff>50800</xdr:colOff>
      <xdr:row>104</xdr:row>
      <xdr:rowOff>123141</xdr:rowOff>
    </xdr:to>
    <xdr:sp macro="" textlink="">
      <xdr:nvSpPr>
        <xdr:cNvPr id="462" name="フローチャート: 判断 461">
          <a:extLst>
            <a:ext uri="{FF2B5EF4-FFF2-40B4-BE49-F238E27FC236}">
              <a16:creationId xmlns:a16="http://schemas.microsoft.com/office/drawing/2014/main" id="{3D6EDF4C-4936-436E-99F2-6EFA78A95BA5}"/>
            </a:ext>
          </a:extLst>
        </xdr:cNvPr>
        <xdr:cNvSpPr/>
      </xdr:nvSpPr>
      <xdr:spPr>
        <a:xfrm>
          <a:off x="10426700" y="1785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41908</xdr:rowOff>
    </xdr:from>
    <xdr:to>
      <xdr:col>50</xdr:col>
      <xdr:colOff>165100</xdr:colOff>
      <xdr:row>104</xdr:row>
      <xdr:rowOff>143508</xdr:rowOff>
    </xdr:to>
    <xdr:sp macro="" textlink="">
      <xdr:nvSpPr>
        <xdr:cNvPr id="463" name="フローチャート: 判断 462">
          <a:extLst>
            <a:ext uri="{FF2B5EF4-FFF2-40B4-BE49-F238E27FC236}">
              <a16:creationId xmlns:a16="http://schemas.microsoft.com/office/drawing/2014/main" id="{E24A3C68-EA54-4BFA-8580-A22E00B237E7}"/>
            </a:ext>
          </a:extLst>
        </xdr:cNvPr>
        <xdr:cNvSpPr/>
      </xdr:nvSpPr>
      <xdr:spPr>
        <a:xfrm>
          <a:off x="9588500" y="178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141920</xdr:rowOff>
    </xdr:from>
    <xdr:to>
      <xdr:col>46</xdr:col>
      <xdr:colOff>38100</xdr:colOff>
      <xdr:row>105</xdr:row>
      <xdr:rowOff>72070</xdr:rowOff>
    </xdr:to>
    <xdr:sp macro="" textlink="">
      <xdr:nvSpPr>
        <xdr:cNvPr id="464" name="フローチャート: 判断 463">
          <a:extLst>
            <a:ext uri="{FF2B5EF4-FFF2-40B4-BE49-F238E27FC236}">
              <a16:creationId xmlns:a16="http://schemas.microsoft.com/office/drawing/2014/main" id="{8FCBDBD6-BEE6-4EEB-918E-ABAB01713B86}"/>
            </a:ext>
          </a:extLst>
        </xdr:cNvPr>
        <xdr:cNvSpPr/>
      </xdr:nvSpPr>
      <xdr:spPr>
        <a:xfrm>
          <a:off x="8699500" y="179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156573</xdr:rowOff>
    </xdr:from>
    <xdr:to>
      <xdr:col>41</xdr:col>
      <xdr:colOff>101600</xdr:colOff>
      <xdr:row>105</xdr:row>
      <xdr:rowOff>86723</xdr:rowOff>
    </xdr:to>
    <xdr:sp macro="" textlink="">
      <xdr:nvSpPr>
        <xdr:cNvPr id="465" name="フローチャート: 判断 464">
          <a:extLst>
            <a:ext uri="{FF2B5EF4-FFF2-40B4-BE49-F238E27FC236}">
              <a16:creationId xmlns:a16="http://schemas.microsoft.com/office/drawing/2014/main" id="{396E409A-9D72-4A06-ADD6-43D441B5DEE4}"/>
            </a:ext>
          </a:extLst>
        </xdr:cNvPr>
        <xdr:cNvSpPr/>
      </xdr:nvSpPr>
      <xdr:spPr>
        <a:xfrm>
          <a:off x="78105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50693</xdr:rowOff>
    </xdr:from>
    <xdr:to>
      <xdr:col>36</xdr:col>
      <xdr:colOff>165100</xdr:colOff>
      <xdr:row>104</xdr:row>
      <xdr:rowOff>152293</xdr:rowOff>
    </xdr:to>
    <xdr:sp macro="" textlink="">
      <xdr:nvSpPr>
        <xdr:cNvPr id="466" name="フローチャート: 判断 465">
          <a:extLst>
            <a:ext uri="{FF2B5EF4-FFF2-40B4-BE49-F238E27FC236}">
              <a16:creationId xmlns:a16="http://schemas.microsoft.com/office/drawing/2014/main" id="{80E359EA-71E3-4F1E-88CE-F4361AAA7828}"/>
            </a:ext>
          </a:extLst>
        </xdr:cNvPr>
        <xdr:cNvSpPr/>
      </xdr:nvSpPr>
      <xdr:spPr>
        <a:xfrm>
          <a:off x="6921500" y="1788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AFCC2E1A-6308-4E9F-9E7C-C78C25473C7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2FF5AC8-AA4F-460C-9690-04F747C79CA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3816351B-4223-4E35-9FEE-C8F75C6724E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23CA0838-6B65-4AAD-845A-B72432B709B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2676F148-B771-4818-8828-F8D62A3369E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66056</xdr:rowOff>
    </xdr:from>
    <xdr:to>
      <xdr:col>55</xdr:col>
      <xdr:colOff>50800</xdr:colOff>
      <xdr:row>103</xdr:row>
      <xdr:rowOff>167656</xdr:rowOff>
    </xdr:to>
    <xdr:sp macro="" textlink="">
      <xdr:nvSpPr>
        <xdr:cNvPr id="472" name="楕円 471">
          <a:extLst>
            <a:ext uri="{FF2B5EF4-FFF2-40B4-BE49-F238E27FC236}">
              <a16:creationId xmlns:a16="http://schemas.microsoft.com/office/drawing/2014/main" id="{432F37F8-64B8-4427-BB17-F6857EA8999F}"/>
            </a:ext>
          </a:extLst>
        </xdr:cNvPr>
        <xdr:cNvSpPr/>
      </xdr:nvSpPr>
      <xdr:spPr>
        <a:xfrm>
          <a:off x="10426700" y="177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88933</xdr:rowOff>
    </xdr:from>
    <xdr:ext cx="690189" cy="259045"/>
    <xdr:sp macro="" textlink="">
      <xdr:nvSpPr>
        <xdr:cNvPr id="473" name="【港湾・漁港】&#10;一人当たり有形固定資産（償却資産）額該当値テキスト">
          <a:extLst>
            <a:ext uri="{FF2B5EF4-FFF2-40B4-BE49-F238E27FC236}">
              <a16:creationId xmlns:a16="http://schemas.microsoft.com/office/drawing/2014/main" id="{28442E2D-E5B0-45AA-88B1-BB8970C92921}"/>
            </a:ext>
          </a:extLst>
        </xdr:cNvPr>
        <xdr:cNvSpPr txBox="1"/>
      </xdr:nvSpPr>
      <xdr:spPr>
        <a:xfrm>
          <a:off x="10515600" y="175768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91825</xdr:rowOff>
    </xdr:from>
    <xdr:to>
      <xdr:col>50</xdr:col>
      <xdr:colOff>165100</xdr:colOff>
      <xdr:row>104</xdr:row>
      <xdr:rowOff>21975</xdr:rowOff>
    </xdr:to>
    <xdr:sp macro="" textlink="">
      <xdr:nvSpPr>
        <xdr:cNvPr id="474" name="楕円 473">
          <a:extLst>
            <a:ext uri="{FF2B5EF4-FFF2-40B4-BE49-F238E27FC236}">
              <a16:creationId xmlns:a16="http://schemas.microsoft.com/office/drawing/2014/main" id="{9673ABF2-E0EC-4735-8EA1-A956FCD1D751}"/>
            </a:ext>
          </a:extLst>
        </xdr:cNvPr>
        <xdr:cNvSpPr/>
      </xdr:nvSpPr>
      <xdr:spPr>
        <a:xfrm>
          <a:off x="9588500" y="1775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116856</xdr:rowOff>
    </xdr:from>
    <xdr:to>
      <xdr:col>55</xdr:col>
      <xdr:colOff>0</xdr:colOff>
      <xdr:row>103</xdr:row>
      <xdr:rowOff>142625</xdr:rowOff>
    </xdr:to>
    <xdr:cxnSp macro="">
      <xdr:nvCxnSpPr>
        <xdr:cNvPr id="475" name="直線コネクタ 474">
          <a:extLst>
            <a:ext uri="{FF2B5EF4-FFF2-40B4-BE49-F238E27FC236}">
              <a16:creationId xmlns:a16="http://schemas.microsoft.com/office/drawing/2014/main" id="{FF4C95E6-C1F9-4BBB-B168-6D8FE8C5C8AD}"/>
            </a:ext>
          </a:extLst>
        </xdr:cNvPr>
        <xdr:cNvCxnSpPr/>
      </xdr:nvCxnSpPr>
      <xdr:spPr>
        <a:xfrm flipV="1">
          <a:off x="9639300" y="17776206"/>
          <a:ext cx="838200" cy="2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117859</xdr:rowOff>
    </xdr:from>
    <xdr:to>
      <xdr:col>46</xdr:col>
      <xdr:colOff>38100</xdr:colOff>
      <xdr:row>104</xdr:row>
      <xdr:rowOff>48009</xdr:rowOff>
    </xdr:to>
    <xdr:sp macro="" textlink="">
      <xdr:nvSpPr>
        <xdr:cNvPr id="476" name="楕円 475">
          <a:extLst>
            <a:ext uri="{FF2B5EF4-FFF2-40B4-BE49-F238E27FC236}">
              <a16:creationId xmlns:a16="http://schemas.microsoft.com/office/drawing/2014/main" id="{C2455C54-959A-4ECD-B626-8EF4F33E5156}"/>
            </a:ext>
          </a:extLst>
        </xdr:cNvPr>
        <xdr:cNvSpPr/>
      </xdr:nvSpPr>
      <xdr:spPr>
        <a:xfrm>
          <a:off x="8699500" y="1777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142625</xdr:rowOff>
    </xdr:from>
    <xdr:to>
      <xdr:col>50</xdr:col>
      <xdr:colOff>114300</xdr:colOff>
      <xdr:row>103</xdr:row>
      <xdr:rowOff>168659</xdr:rowOff>
    </xdr:to>
    <xdr:cxnSp macro="">
      <xdr:nvCxnSpPr>
        <xdr:cNvPr id="477" name="直線コネクタ 476">
          <a:extLst>
            <a:ext uri="{FF2B5EF4-FFF2-40B4-BE49-F238E27FC236}">
              <a16:creationId xmlns:a16="http://schemas.microsoft.com/office/drawing/2014/main" id="{8CE4DEB2-FD19-4FFB-B92B-C1638239A945}"/>
            </a:ext>
          </a:extLst>
        </xdr:cNvPr>
        <xdr:cNvCxnSpPr/>
      </xdr:nvCxnSpPr>
      <xdr:spPr>
        <a:xfrm flipV="1">
          <a:off x="8750300" y="17801975"/>
          <a:ext cx="889000" cy="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136939</xdr:rowOff>
    </xdr:from>
    <xdr:to>
      <xdr:col>41</xdr:col>
      <xdr:colOff>101600</xdr:colOff>
      <xdr:row>104</xdr:row>
      <xdr:rowOff>67089</xdr:rowOff>
    </xdr:to>
    <xdr:sp macro="" textlink="">
      <xdr:nvSpPr>
        <xdr:cNvPr id="478" name="楕円 477">
          <a:extLst>
            <a:ext uri="{FF2B5EF4-FFF2-40B4-BE49-F238E27FC236}">
              <a16:creationId xmlns:a16="http://schemas.microsoft.com/office/drawing/2014/main" id="{81037A99-B30F-41DF-B62D-1D5986762BE7}"/>
            </a:ext>
          </a:extLst>
        </xdr:cNvPr>
        <xdr:cNvSpPr/>
      </xdr:nvSpPr>
      <xdr:spPr>
        <a:xfrm>
          <a:off x="7810500" y="177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168659</xdr:rowOff>
    </xdr:from>
    <xdr:to>
      <xdr:col>45</xdr:col>
      <xdr:colOff>177800</xdr:colOff>
      <xdr:row>104</xdr:row>
      <xdr:rowOff>16289</xdr:rowOff>
    </xdr:to>
    <xdr:cxnSp macro="">
      <xdr:nvCxnSpPr>
        <xdr:cNvPr id="479" name="直線コネクタ 478">
          <a:extLst>
            <a:ext uri="{FF2B5EF4-FFF2-40B4-BE49-F238E27FC236}">
              <a16:creationId xmlns:a16="http://schemas.microsoft.com/office/drawing/2014/main" id="{5458A17A-C272-4966-AE41-785C1BF79F44}"/>
            </a:ext>
          </a:extLst>
        </xdr:cNvPr>
        <xdr:cNvCxnSpPr/>
      </xdr:nvCxnSpPr>
      <xdr:spPr>
        <a:xfrm flipV="1">
          <a:off x="7861300" y="17828009"/>
          <a:ext cx="889000" cy="1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156406</xdr:rowOff>
    </xdr:from>
    <xdr:to>
      <xdr:col>36</xdr:col>
      <xdr:colOff>165100</xdr:colOff>
      <xdr:row>104</xdr:row>
      <xdr:rowOff>86556</xdr:rowOff>
    </xdr:to>
    <xdr:sp macro="" textlink="">
      <xdr:nvSpPr>
        <xdr:cNvPr id="480" name="楕円 479">
          <a:extLst>
            <a:ext uri="{FF2B5EF4-FFF2-40B4-BE49-F238E27FC236}">
              <a16:creationId xmlns:a16="http://schemas.microsoft.com/office/drawing/2014/main" id="{97DA7B1D-F356-4106-B21E-A2C9E9D82D27}"/>
            </a:ext>
          </a:extLst>
        </xdr:cNvPr>
        <xdr:cNvSpPr/>
      </xdr:nvSpPr>
      <xdr:spPr>
        <a:xfrm>
          <a:off x="6921500" y="1781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16289</xdr:rowOff>
    </xdr:from>
    <xdr:to>
      <xdr:col>41</xdr:col>
      <xdr:colOff>50800</xdr:colOff>
      <xdr:row>104</xdr:row>
      <xdr:rowOff>35756</xdr:rowOff>
    </xdr:to>
    <xdr:cxnSp macro="">
      <xdr:nvCxnSpPr>
        <xdr:cNvPr id="481" name="直線コネクタ 480">
          <a:extLst>
            <a:ext uri="{FF2B5EF4-FFF2-40B4-BE49-F238E27FC236}">
              <a16:creationId xmlns:a16="http://schemas.microsoft.com/office/drawing/2014/main" id="{12AF85F7-EE57-4AD3-BE11-DEA1BF735DD6}"/>
            </a:ext>
          </a:extLst>
        </xdr:cNvPr>
        <xdr:cNvCxnSpPr/>
      </xdr:nvCxnSpPr>
      <xdr:spPr>
        <a:xfrm flipV="1">
          <a:off x="6972300" y="17847089"/>
          <a:ext cx="889000" cy="1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134635</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C363DBFB-E695-432E-831E-2C8AD66B8DCB}"/>
            </a:ext>
          </a:extLst>
        </xdr:cNvPr>
        <xdr:cNvSpPr txBox="1"/>
      </xdr:nvSpPr>
      <xdr:spPr>
        <a:xfrm>
          <a:off x="9327095" y="1796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63197</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1D986F45-8E9A-4221-A73F-FB3E88B6275C}"/>
            </a:ext>
          </a:extLst>
        </xdr:cNvPr>
        <xdr:cNvSpPr txBox="1"/>
      </xdr:nvSpPr>
      <xdr:spPr>
        <a:xfrm>
          <a:off x="8450795" y="1806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77850</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1C696445-F114-4FD3-B185-56493E3DA727}"/>
            </a:ext>
          </a:extLst>
        </xdr:cNvPr>
        <xdr:cNvSpPr txBox="1"/>
      </xdr:nvSpPr>
      <xdr:spPr>
        <a:xfrm>
          <a:off x="7561795" y="1808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143420</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1269BC55-C4ED-46DB-9D97-C72C82CA544B}"/>
            </a:ext>
          </a:extLst>
        </xdr:cNvPr>
        <xdr:cNvSpPr txBox="1"/>
      </xdr:nvSpPr>
      <xdr:spPr>
        <a:xfrm>
          <a:off x="6672795" y="1797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102</xdr:row>
      <xdr:rowOff>38502</xdr:rowOff>
    </xdr:from>
    <xdr:ext cx="690189" cy="259045"/>
    <xdr:sp macro="" textlink="">
      <xdr:nvSpPr>
        <xdr:cNvPr id="486" name="n_1mainValue【港湾・漁港】&#10;一人当たり有形固定資産（償却資産）額">
          <a:extLst>
            <a:ext uri="{FF2B5EF4-FFF2-40B4-BE49-F238E27FC236}">
              <a16:creationId xmlns:a16="http://schemas.microsoft.com/office/drawing/2014/main" id="{A39B72DA-FC9A-4B9E-ADAE-D587B98AC77D}"/>
            </a:ext>
          </a:extLst>
        </xdr:cNvPr>
        <xdr:cNvSpPr txBox="1"/>
      </xdr:nvSpPr>
      <xdr:spPr>
        <a:xfrm>
          <a:off x="9281505" y="17526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64536</xdr:rowOff>
    </xdr:from>
    <xdr:ext cx="690189" cy="259045"/>
    <xdr:sp macro="" textlink="">
      <xdr:nvSpPr>
        <xdr:cNvPr id="487" name="n_2mainValue【港湾・漁港】&#10;一人当たり有形固定資産（償却資産）額">
          <a:extLst>
            <a:ext uri="{FF2B5EF4-FFF2-40B4-BE49-F238E27FC236}">
              <a16:creationId xmlns:a16="http://schemas.microsoft.com/office/drawing/2014/main" id="{F8C46369-4E05-47FD-B168-7831BDBD1F1E}"/>
            </a:ext>
          </a:extLst>
        </xdr:cNvPr>
        <xdr:cNvSpPr txBox="1"/>
      </xdr:nvSpPr>
      <xdr:spPr>
        <a:xfrm>
          <a:off x="8405205" y="175524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102</xdr:row>
      <xdr:rowOff>83616</xdr:rowOff>
    </xdr:from>
    <xdr:ext cx="690189" cy="259045"/>
    <xdr:sp macro="" textlink="">
      <xdr:nvSpPr>
        <xdr:cNvPr id="488" name="n_3mainValue【港湾・漁港】&#10;一人当たり有形固定資産（償却資産）額">
          <a:extLst>
            <a:ext uri="{FF2B5EF4-FFF2-40B4-BE49-F238E27FC236}">
              <a16:creationId xmlns:a16="http://schemas.microsoft.com/office/drawing/2014/main" id="{8CE6FD21-3A7E-469C-A1F4-08E9EC7AB686}"/>
            </a:ext>
          </a:extLst>
        </xdr:cNvPr>
        <xdr:cNvSpPr txBox="1"/>
      </xdr:nvSpPr>
      <xdr:spPr>
        <a:xfrm>
          <a:off x="7516205" y="175715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102</xdr:row>
      <xdr:rowOff>103083</xdr:rowOff>
    </xdr:from>
    <xdr:ext cx="690189" cy="259045"/>
    <xdr:sp macro="" textlink="">
      <xdr:nvSpPr>
        <xdr:cNvPr id="489" name="n_4mainValue【港湾・漁港】&#10;一人当たり有形固定資産（償却資産）額">
          <a:extLst>
            <a:ext uri="{FF2B5EF4-FFF2-40B4-BE49-F238E27FC236}">
              <a16:creationId xmlns:a16="http://schemas.microsoft.com/office/drawing/2014/main" id="{C84688D2-C41B-4A67-93B0-E7560A28BCF5}"/>
            </a:ext>
          </a:extLst>
        </xdr:cNvPr>
        <xdr:cNvSpPr txBox="1"/>
      </xdr:nvSpPr>
      <xdr:spPr>
        <a:xfrm>
          <a:off x="6627205" y="175909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5F9329B8-9556-4D85-BDD0-3A0BA41EEF0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68898046-93D4-465F-AEF1-A502029D799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E084E69-3776-49AC-A89D-1D55BA46262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F3637A76-F68B-45D6-AE49-585E536C8B2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2146E7FB-0421-4BBE-AD27-BCEF46CC939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B84AD3A8-CF7F-49BF-9DC6-930E5E6B3D2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91B5ADDF-7AFF-449C-A802-79ECE950BFF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A53E5280-BDB3-48A9-9900-7FB6784FCDC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580854A0-A05F-45F6-85F1-979AFFB51EE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FD4695A5-A0D5-4E7E-94E3-86C6FFE45F8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C4464ADC-FA93-488F-B372-34458FA6EA0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FB84B71F-CC69-42A6-8AE3-85EEDBD8A92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7F1A9FCC-D406-459B-97B8-7C53839E278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90DD2762-C719-49AD-B61C-134B8A4B675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157BAF0F-090B-43BC-9F61-2BA60DCBF52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254EFC39-8B15-4778-9DE8-6D6AF289EFB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65F4CA43-6648-47BE-BBF6-95E016CAD91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DDE00470-B9DB-4CA5-945B-F379E573113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003D2E2A-407D-4E5F-884B-889327E3677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1241C848-3454-423A-A8E4-CC14C39392D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3535D935-F8A9-453D-AAC5-51377952011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62596600-3FDD-4FB4-A490-1D9DF95C6E6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B7111614-E8B4-4A5F-B767-EF035ABE806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76C64005-7471-4754-AC34-399CAE52999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1905</xdr:rowOff>
    </xdr:from>
    <xdr:to>
      <xdr:col>85</xdr:col>
      <xdr:colOff>126364</xdr:colOff>
      <xdr:row>42</xdr:row>
      <xdr:rowOff>38100</xdr:rowOff>
    </xdr:to>
    <xdr:cxnSp macro="">
      <xdr:nvCxnSpPr>
        <xdr:cNvPr id="514" name="直線コネクタ 513">
          <a:extLst>
            <a:ext uri="{FF2B5EF4-FFF2-40B4-BE49-F238E27FC236}">
              <a16:creationId xmlns:a16="http://schemas.microsoft.com/office/drawing/2014/main" id="{AC286D66-064A-481C-BBE5-B5B4EC109DBD}"/>
            </a:ext>
          </a:extLst>
        </xdr:cNvPr>
        <xdr:cNvCxnSpPr/>
      </xdr:nvCxnSpPr>
      <xdr:spPr>
        <a:xfrm flipV="1">
          <a:off x="16318864" y="583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5" name="【認定こども園・幼稚園・保育所】&#10;有形固定資産減価償却率最小値テキスト">
          <a:extLst>
            <a:ext uri="{FF2B5EF4-FFF2-40B4-BE49-F238E27FC236}">
              <a16:creationId xmlns:a16="http://schemas.microsoft.com/office/drawing/2014/main" id="{B5864019-BAA7-4A27-84DC-D3E0DBE2EE44}"/>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6" name="直線コネクタ 515">
          <a:extLst>
            <a:ext uri="{FF2B5EF4-FFF2-40B4-BE49-F238E27FC236}">
              <a16:creationId xmlns:a16="http://schemas.microsoft.com/office/drawing/2014/main" id="{098A0F2B-3A61-47ED-9695-18E4D9705FA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120032</xdr:rowOff>
    </xdr:from>
    <xdr:ext cx="405111" cy="259045"/>
    <xdr:sp macro="" textlink="">
      <xdr:nvSpPr>
        <xdr:cNvPr id="517" name="【認定こども園・幼稚園・保育所】&#10;有形固定資産減価償却率最大値テキスト">
          <a:extLst>
            <a:ext uri="{FF2B5EF4-FFF2-40B4-BE49-F238E27FC236}">
              <a16:creationId xmlns:a16="http://schemas.microsoft.com/office/drawing/2014/main" id="{22AE9749-AB42-4B8C-B4BA-B764EABB56FD}"/>
            </a:ext>
          </a:extLst>
        </xdr:cNvPr>
        <xdr:cNvSpPr txBox="1"/>
      </xdr:nvSpPr>
      <xdr:spPr>
        <a:xfrm>
          <a:off x="16357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1905</xdr:rowOff>
    </xdr:from>
    <xdr:to>
      <xdr:col>86</xdr:col>
      <xdr:colOff>25400</xdr:colOff>
      <xdr:row>34</xdr:row>
      <xdr:rowOff>1905</xdr:rowOff>
    </xdr:to>
    <xdr:cxnSp macro="">
      <xdr:nvCxnSpPr>
        <xdr:cNvPr id="518" name="直線コネクタ 517">
          <a:extLst>
            <a:ext uri="{FF2B5EF4-FFF2-40B4-BE49-F238E27FC236}">
              <a16:creationId xmlns:a16="http://schemas.microsoft.com/office/drawing/2014/main" id="{AAF81735-5691-4DD0-B3F6-D3DEF514F9BD}"/>
            </a:ext>
          </a:extLst>
        </xdr:cNvPr>
        <xdr:cNvCxnSpPr/>
      </xdr:nvCxnSpPr>
      <xdr:spPr>
        <a:xfrm>
          <a:off x="16230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D10AA5BC-EC21-4B46-85FA-95F3200F7D22}"/>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520" name="フローチャート: 判断 519">
          <a:extLst>
            <a:ext uri="{FF2B5EF4-FFF2-40B4-BE49-F238E27FC236}">
              <a16:creationId xmlns:a16="http://schemas.microsoft.com/office/drawing/2014/main" id="{BE46704C-4A4F-45ED-9DF0-1E727CD6EBF9}"/>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521" name="フローチャート: 判断 520">
          <a:extLst>
            <a:ext uri="{FF2B5EF4-FFF2-40B4-BE49-F238E27FC236}">
              <a16:creationId xmlns:a16="http://schemas.microsoft.com/office/drawing/2014/main" id="{15C598C3-1C03-4650-9711-E9C1B3114377}"/>
            </a:ext>
          </a:extLst>
        </xdr:cNvPr>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522" name="フローチャート: 判断 521">
          <a:extLst>
            <a:ext uri="{FF2B5EF4-FFF2-40B4-BE49-F238E27FC236}">
              <a16:creationId xmlns:a16="http://schemas.microsoft.com/office/drawing/2014/main" id="{88F64AAB-D557-465F-814B-D55DF2912C9C}"/>
            </a:ext>
          </a:extLst>
        </xdr:cNvPr>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158750</xdr:rowOff>
    </xdr:from>
    <xdr:to>
      <xdr:col>72</xdr:col>
      <xdr:colOff>38100</xdr:colOff>
      <xdr:row>37</xdr:row>
      <xdr:rowOff>88900</xdr:rowOff>
    </xdr:to>
    <xdr:sp macro="" textlink="">
      <xdr:nvSpPr>
        <xdr:cNvPr id="523" name="フローチャート: 判断 522">
          <a:extLst>
            <a:ext uri="{FF2B5EF4-FFF2-40B4-BE49-F238E27FC236}">
              <a16:creationId xmlns:a16="http://schemas.microsoft.com/office/drawing/2014/main" id="{6EE19E0C-92A5-4381-9BD9-0DDCC3832D08}"/>
            </a:ext>
          </a:extLst>
        </xdr:cNvPr>
        <xdr:cNvSpPr/>
      </xdr:nvSpPr>
      <xdr:spPr>
        <a:xfrm>
          <a:off x="13652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105410</xdr:rowOff>
    </xdr:from>
    <xdr:to>
      <xdr:col>67</xdr:col>
      <xdr:colOff>101600</xdr:colOff>
      <xdr:row>37</xdr:row>
      <xdr:rowOff>35560</xdr:rowOff>
    </xdr:to>
    <xdr:sp macro="" textlink="">
      <xdr:nvSpPr>
        <xdr:cNvPr id="524" name="フローチャート: 判断 523">
          <a:extLst>
            <a:ext uri="{FF2B5EF4-FFF2-40B4-BE49-F238E27FC236}">
              <a16:creationId xmlns:a16="http://schemas.microsoft.com/office/drawing/2014/main" id="{39952B00-31E6-40B3-8075-AF7337DFBC17}"/>
            </a:ext>
          </a:extLst>
        </xdr:cNvPr>
        <xdr:cNvSpPr/>
      </xdr:nvSpPr>
      <xdr:spPr>
        <a:xfrm>
          <a:off x="12763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6C2118DE-DB96-4EF4-8880-044F439F82C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352D5585-174B-43EC-BD2D-B2CEEE95A3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BB90D0F6-6A51-4500-AE5C-801B5286D41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FDD90DC4-D02D-4C6E-8C3C-7C52146F447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4D9AAB02-8D00-412F-AB8E-344F05DCC7B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530" name="楕円 529">
          <a:extLst>
            <a:ext uri="{FF2B5EF4-FFF2-40B4-BE49-F238E27FC236}">
              <a16:creationId xmlns:a16="http://schemas.microsoft.com/office/drawing/2014/main" id="{E607E8D8-6FB3-4D3F-AAF6-C8EBBBCC1EDF}"/>
            </a:ext>
          </a:extLst>
        </xdr:cNvPr>
        <xdr:cNvSpPr/>
      </xdr:nvSpPr>
      <xdr:spPr>
        <a:xfrm>
          <a:off x="16268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53357</xdr:rowOff>
    </xdr:from>
    <xdr:ext cx="405111" cy="259045"/>
    <xdr:sp macro="" textlink="">
      <xdr:nvSpPr>
        <xdr:cNvPr id="531" name="【認定こども園・幼稚園・保育所】&#10;有形固定資産減価償却率該当値テキスト">
          <a:extLst>
            <a:ext uri="{FF2B5EF4-FFF2-40B4-BE49-F238E27FC236}">
              <a16:creationId xmlns:a16="http://schemas.microsoft.com/office/drawing/2014/main" id="{DC3D1EDF-497E-4706-B7B0-035D3029D65E}"/>
            </a:ext>
          </a:extLst>
        </xdr:cNvPr>
        <xdr:cNvSpPr txBox="1"/>
      </xdr:nvSpPr>
      <xdr:spPr>
        <a:xfrm>
          <a:off x="16357600"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17780</xdr:rowOff>
    </xdr:from>
    <xdr:to>
      <xdr:col>81</xdr:col>
      <xdr:colOff>101600</xdr:colOff>
      <xdr:row>37</xdr:row>
      <xdr:rowOff>119380</xdr:rowOff>
    </xdr:to>
    <xdr:sp macro="" textlink="">
      <xdr:nvSpPr>
        <xdr:cNvPr id="532" name="楕円 531">
          <a:extLst>
            <a:ext uri="{FF2B5EF4-FFF2-40B4-BE49-F238E27FC236}">
              <a16:creationId xmlns:a16="http://schemas.microsoft.com/office/drawing/2014/main" id="{DEA70FD6-1C0B-4ED8-9579-A4AF621320C5}"/>
            </a:ext>
          </a:extLst>
        </xdr:cNvPr>
        <xdr:cNvSpPr/>
      </xdr:nvSpPr>
      <xdr:spPr>
        <a:xfrm>
          <a:off x="15430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68580</xdr:rowOff>
    </xdr:from>
    <xdr:to>
      <xdr:col>85</xdr:col>
      <xdr:colOff>127000</xdr:colOff>
      <xdr:row>37</xdr:row>
      <xdr:rowOff>125730</xdr:rowOff>
    </xdr:to>
    <xdr:cxnSp macro="">
      <xdr:nvCxnSpPr>
        <xdr:cNvPr id="533" name="直線コネクタ 532">
          <a:extLst>
            <a:ext uri="{FF2B5EF4-FFF2-40B4-BE49-F238E27FC236}">
              <a16:creationId xmlns:a16="http://schemas.microsoft.com/office/drawing/2014/main" id="{75F3CDAC-2EDA-4A88-AFAC-4F691ED2EFCB}"/>
            </a:ext>
          </a:extLst>
        </xdr:cNvPr>
        <xdr:cNvCxnSpPr/>
      </xdr:nvCxnSpPr>
      <xdr:spPr>
        <a:xfrm>
          <a:off x="15481300" y="64122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130175</xdr:rowOff>
    </xdr:from>
    <xdr:to>
      <xdr:col>76</xdr:col>
      <xdr:colOff>165100</xdr:colOff>
      <xdr:row>37</xdr:row>
      <xdr:rowOff>60325</xdr:rowOff>
    </xdr:to>
    <xdr:sp macro="" textlink="">
      <xdr:nvSpPr>
        <xdr:cNvPr id="534" name="楕円 533">
          <a:extLst>
            <a:ext uri="{FF2B5EF4-FFF2-40B4-BE49-F238E27FC236}">
              <a16:creationId xmlns:a16="http://schemas.microsoft.com/office/drawing/2014/main" id="{08A1BF55-A8D6-45B4-8AB5-38C9E3660EDB}"/>
            </a:ext>
          </a:extLst>
        </xdr:cNvPr>
        <xdr:cNvSpPr/>
      </xdr:nvSpPr>
      <xdr:spPr>
        <a:xfrm>
          <a:off x="14541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9525</xdr:rowOff>
    </xdr:from>
    <xdr:to>
      <xdr:col>81</xdr:col>
      <xdr:colOff>50800</xdr:colOff>
      <xdr:row>37</xdr:row>
      <xdr:rowOff>68580</xdr:rowOff>
    </xdr:to>
    <xdr:cxnSp macro="">
      <xdr:nvCxnSpPr>
        <xdr:cNvPr id="535" name="直線コネクタ 534">
          <a:extLst>
            <a:ext uri="{FF2B5EF4-FFF2-40B4-BE49-F238E27FC236}">
              <a16:creationId xmlns:a16="http://schemas.microsoft.com/office/drawing/2014/main" id="{694CE4AC-3299-4C59-919A-6AB386F3BE11}"/>
            </a:ext>
          </a:extLst>
        </xdr:cNvPr>
        <xdr:cNvCxnSpPr/>
      </xdr:nvCxnSpPr>
      <xdr:spPr>
        <a:xfrm>
          <a:off x="14592300" y="63531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73025</xdr:rowOff>
    </xdr:from>
    <xdr:to>
      <xdr:col>72</xdr:col>
      <xdr:colOff>38100</xdr:colOff>
      <xdr:row>37</xdr:row>
      <xdr:rowOff>3175</xdr:rowOff>
    </xdr:to>
    <xdr:sp macro="" textlink="">
      <xdr:nvSpPr>
        <xdr:cNvPr id="536" name="楕円 535">
          <a:extLst>
            <a:ext uri="{FF2B5EF4-FFF2-40B4-BE49-F238E27FC236}">
              <a16:creationId xmlns:a16="http://schemas.microsoft.com/office/drawing/2014/main" id="{FC70EE20-0D80-487D-A567-075F4A525569}"/>
            </a:ext>
          </a:extLst>
        </xdr:cNvPr>
        <xdr:cNvSpPr/>
      </xdr:nvSpPr>
      <xdr:spPr>
        <a:xfrm>
          <a:off x="13652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123825</xdr:rowOff>
    </xdr:from>
    <xdr:to>
      <xdr:col>76</xdr:col>
      <xdr:colOff>114300</xdr:colOff>
      <xdr:row>37</xdr:row>
      <xdr:rowOff>9525</xdr:rowOff>
    </xdr:to>
    <xdr:cxnSp macro="">
      <xdr:nvCxnSpPr>
        <xdr:cNvPr id="537" name="直線コネクタ 536">
          <a:extLst>
            <a:ext uri="{FF2B5EF4-FFF2-40B4-BE49-F238E27FC236}">
              <a16:creationId xmlns:a16="http://schemas.microsoft.com/office/drawing/2014/main" id="{405929FB-ADEE-4B99-BC00-EA2BF18CA028}"/>
            </a:ext>
          </a:extLst>
        </xdr:cNvPr>
        <xdr:cNvCxnSpPr/>
      </xdr:nvCxnSpPr>
      <xdr:spPr>
        <a:xfrm>
          <a:off x="13703300" y="62960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36830</xdr:rowOff>
    </xdr:from>
    <xdr:to>
      <xdr:col>67</xdr:col>
      <xdr:colOff>101600</xdr:colOff>
      <xdr:row>36</xdr:row>
      <xdr:rowOff>138430</xdr:rowOff>
    </xdr:to>
    <xdr:sp macro="" textlink="">
      <xdr:nvSpPr>
        <xdr:cNvPr id="538" name="楕円 537">
          <a:extLst>
            <a:ext uri="{FF2B5EF4-FFF2-40B4-BE49-F238E27FC236}">
              <a16:creationId xmlns:a16="http://schemas.microsoft.com/office/drawing/2014/main" id="{FAF4B7A2-BE26-4783-B4E8-E3438DBADF10}"/>
            </a:ext>
          </a:extLst>
        </xdr:cNvPr>
        <xdr:cNvSpPr/>
      </xdr:nvSpPr>
      <xdr:spPr>
        <a:xfrm>
          <a:off x="12763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87630</xdr:rowOff>
    </xdr:from>
    <xdr:to>
      <xdr:col>71</xdr:col>
      <xdr:colOff>177800</xdr:colOff>
      <xdr:row>36</xdr:row>
      <xdr:rowOff>123825</xdr:rowOff>
    </xdr:to>
    <xdr:cxnSp macro="">
      <xdr:nvCxnSpPr>
        <xdr:cNvPr id="539" name="直線コネクタ 538">
          <a:extLst>
            <a:ext uri="{FF2B5EF4-FFF2-40B4-BE49-F238E27FC236}">
              <a16:creationId xmlns:a16="http://schemas.microsoft.com/office/drawing/2014/main" id="{C97B9081-8349-46B6-BE8E-DC2210B40D9B}"/>
            </a:ext>
          </a:extLst>
        </xdr:cNvPr>
        <xdr:cNvCxnSpPr/>
      </xdr:nvCxnSpPr>
      <xdr:spPr>
        <a:xfrm>
          <a:off x="12814300" y="62598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105427</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DA9C9A9D-8524-41C0-8990-59686D871A6F}"/>
            </a:ext>
          </a:extLst>
        </xdr:cNvPr>
        <xdr:cNvSpPr txBox="1"/>
      </xdr:nvSpPr>
      <xdr:spPr>
        <a:xfrm>
          <a:off x="15266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E849420B-A4C5-493A-8130-8CB1762E46E3}"/>
            </a:ext>
          </a:extLst>
        </xdr:cNvPr>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80027</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0452B134-ACC7-408A-84F1-60292AB9D3CC}"/>
            </a:ext>
          </a:extLst>
        </xdr:cNvPr>
        <xdr:cNvSpPr txBox="1"/>
      </xdr:nvSpPr>
      <xdr:spPr>
        <a:xfrm>
          <a:off x="13500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26687</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4C423B47-0007-4355-A737-4E8447115792}"/>
            </a:ext>
          </a:extLst>
        </xdr:cNvPr>
        <xdr:cNvSpPr txBox="1"/>
      </xdr:nvSpPr>
      <xdr:spPr>
        <a:xfrm>
          <a:off x="12611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110507</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id="{D6076C4C-EDAA-4E4A-807F-85675A19E9F7}"/>
            </a:ext>
          </a:extLst>
        </xdr:cNvPr>
        <xdr:cNvSpPr txBox="1"/>
      </xdr:nvSpPr>
      <xdr:spPr>
        <a:xfrm>
          <a:off x="152660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51452</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id="{88BD0A2D-14DC-4C4F-8FAE-BB74012D28F8}"/>
            </a:ext>
          </a:extLst>
        </xdr:cNvPr>
        <xdr:cNvSpPr txBox="1"/>
      </xdr:nvSpPr>
      <xdr:spPr>
        <a:xfrm>
          <a:off x="143897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19702</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id="{9328D672-E5DF-4FBC-BAB7-C1276761742F}"/>
            </a:ext>
          </a:extLst>
        </xdr:cNvPr>
        <xdr:cNvSpPr txBox="1"/>
      </xdr:nvSpPr>
      <xdr:spPr>
        <a:xfrm>
          <a:off x="13500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154957</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id="{9E502C94-9BF6-442B-9889-72C6476FB528}"/>
            </a:ext>
          </a:extLst>
        </xdr:cNvPr>
        <xdr:cNvSpPr txBox="1"/>
      </xdr:nvSpPr>
      <xdr:spPr>
        <a:xfrm>
          <a:off x="12611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BBF67FEB-D96D-448B-AE86-BA92AC07223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DE79700E-C5D6-4F12-AFE4-660179614A7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3F957BC8-99D4-4F6F-A871-98E57898111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BDAC6173-9601-49EC-9134-B3A8B0C433A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3B323273-4C11-4F99-B93D-087A6B0F835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B7DEEA1D-97C5-49B5-B6C2-C711CA92731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7CEAA1B5-D9CD-4FB5-A7DA-9CB6DCDD53E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4BA6F987-63F8-4E39-BDE0-C310B92E04D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A74C11D-90FE-40BB-A0EE-CBD5C74D908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CB16DC2D-F7C1-4F5E-B69B-F14446BFBA9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4D10292E-2E13-4FFB-8A0D-433C922868F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9" name="テキスト ボックス 558">
          <a:extLst>
            <a:ext uri="{FF2B5EF4-FFF2-40B4-BE49-F238E27FC236}">
              <a16:creationId xmlns:a16="http://schemas.microsoft.com/office/drawing/2014/main" id="{CFB9B286-537B-4D4E-A007-B4E4EEA2019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5F294BE3-A4CE-4D7F-BA08-24C44EA131A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1" name="テキスト ボックス 560">
          <a:extLst>
            <a:ext uri="{FF2B5EF4-FFF2-40B4-BE49-F238E27FC236}">
              <a16:creationId xmlns:a16="http://schemas.microsoft.com/office/drawing/2014/main" id="{11D827B9-3FF8-4650-8BDB-7881555D878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098BFD75-94BB-4603-8F3A-F62E01F3C7D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3" name="テキスト ボックス 562">
          <a:extLst>
            <a:ext uri="{FF2B5EF4-FFF2-40B4-BE49-F238E27FC236}">
              <a16:creationId xmlns:a16="http://schemas.microsoft.com/office/drawing/2014/main" id="{89F98BFF-F6C8-4841-A023-665923C346E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B728B6BA-C963-42FE-BC4B-4641878FDCC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5" name="テキスト ボックス 564">
          <a:extLst>
            <a:ext uri="{FF2B5EF4-FFF2-40B4-BE49-F238E27FC236}">
              <a16:creationId xmlns:a16="http://schemas.microsoft.com/office/drawing/2014/main" id="{514AC03D-04A5-4225-9750-02029E09505C}"/>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120AD653-269F-4FFB-92E5-850D3A466CF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7" name="テキスト ボックス 566">
          <a:extLst>
            <a:ext uri="{FF2B5EF4-FFF2-40B4-BE49-F238E27FC236}">
              <a16:creationId xmlns:a16="http://schemas.microsoft.com/office/drawing/2014/main" id="{92587909-28CF-40A9-89D5-56974E3E3B61}"/>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75CCF74-95A4-4BEC-8706-7BB6A8E0850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4420A725-1F97-4E17-AD35-F1535E17666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1917665A-6B79-49D9-B8F5-BA1B5A79EBC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160020</xdr:rowOff>
    </xdr:to>
    <xdr:cxnSp macro="">
      <xdr:nvCxnSpPr>
        <xdr:cNvPr id="571" name="直線コネクタ 570">
          <a:extLst>
            <a:ext uri="{FF2B5EF4-FFF2-40B4-BE49-F238E27FC236}">
              <a16:creationId xmlns:a16="http://schemas.microsoft.com/office/drawing/2014/main" id="{D889E27D-5523-439E-B9C8-193252791D6D}"/>
            </a:ext>
          </a:extLst>
        </xdr:cNvPr>
        <xdr:cNvCxnSpPr/>
      </xdr:nvCxnSpPr>
      <xdr:spPr>
        <a:xfrm flipV="1">
          <a:off x="22160864" y="596836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B98F419F-3002-4D6A-A58A-4B4060530E5E}"/>
            </a:ext>
          </a:extLst>
        </xdr:cNvPr>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573" name="直線コネクタ 572">
          <a:extLst>
            <a:ext uri="{FF2B5EF4-FFF2-40B4-BE49-F238E27FC236}">
              <a16:creationId xmlns:a16="http://schemas.microsoft.com/office/drawing/2014/main" id="{C5B1E96B-5E59-4314-88BB-223FE901C418}"/>
            </a:ext>
          </a:extLst>
        </xdr:cNvPr>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196BC7E6-D52E-4B6D-8C7F-09826351FFE9}"/>
            </a:ext>
          </a:extLst>
        </xdr:cNvPr>
        <xdr:cNvSpPr txBox="1"/>
      </xdr:nvSpPr>
      <xdr:spPr>
        <a:xfrm>
          <a:off x="22199600" y="57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575" name="直線コネクタ 574">
          <a:extLst>
            <a:ext uri="{FF2B5EF4-FFF2-40B4-BE49-F238E27FC236}">
              <a16:creationId xmlns:a16="http://schemas.microsoft.com/office/drawing/2014/main" id="{D189F9A7-4A97-4958-B5E2-9AA0EDFBEC41}"/>
            </a:ext>
          </a:extLst>
        </xdr:cNvPr>
        <xdr:cNvCxnSpPr/>
      </xdr:nvCxnSpPr>
      <xdr:spPr>
        <a:xfrm>
          <a:off x="22072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161942</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9A08B15C-2966-4086-A967-DC61A09CE907}"/>
            </a:ext>
          </a:extLst>
        </xdr:cNvPr>
        <xdr:cNvSpPr txBox="1"/>
      </xdr:nvSpPr>
      <xdr:spPr>
        <a:xfrm>
          <a:off x="22199600" y="6677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577" name="フローチャート: 判断 576">
          <a:extLst>
            <a:ext uri="{FF2B5EF4-FFF2-40B4-BE49-F238E27FC236}">
              <a16:creationId xmlns:a16="http://schemas.microsoft.com/office/drawing/2014/main" id="{73D80516-D90B-42BB-BC53-BE1E350BF55E}"/>
            </a:ext>
          </a:extLst>
        </xdr:cNvPr>
        <xdr:cNvSpPr/>
      </xdr:nvSpPr>
      <xdr:spPr>
        <a:xfrm>
          <a:off x="22110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164465</xdr:rowOff>
    </xdr:from>
    <xdr:to>
      <xdr:col>112</xdr:col>
      <xdr:colOff>38100</xdr:colOff>
      <xdr:row>39</xdr:row>
      <xdr:rowOff>94615</xdr:rowOff>
    </xdr:to>
    <xdr:sp macro="" textlink="">
      <xdr:nvSpPr>
        <xdr:cNvPr id="578" name="フローチャート: 判断 577">
          <a:extLst>
            <a:ext uri="{FF2B5EF4-FFF2-40B4-BE49-F238E27FC236}">
              <a16:creationId xmlns:a16="http://schemas.microsoft.com/office/drawing/2014/main" id="{B21B265D-0241-42A8-AED9-EDE4C3A6F8B5}"/>
            </a:ext>
          </a:extLst>
        </xdr:cNvPr>
        <xdr:cNvSpPr/>
      </xdr:nvSpPr>
      <xdr:spPr>
        <a:xfrm>
          <a:off x="21272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579" name="フローチャート: 判断 578">
          <a:extLst>
            <a:ext uri="{FF2B5EF4-FFF2-40B4-BE49-F238E27FC236}">
              <a16:creationId xmlns:a16="http://schemas.microsoft.com/office/drawing/2014/main" id="{36A6572A-F2EE-4F7B-931E-1124F61FE109}"/>
            </a:ext>
          </a:extLst>
        </xdr:cNvPr>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15875</xdr:rowOff>
    </xdr:from>
    <xdr:to>
      <xdr:col>102</xdr:col>
      <xdr:colOff>165100</xdr:colOff>
      <xdr:row>39</xdr:row>
      <xdr:rowOff>117475</xdr:rowOff>
    </xdr:to>
    <xdr:sp macro="" textlink="">
      <xdr:nvSpPr>
        <xdr:cNvPr id="580" name="フローチャート: 判断 579">
          <a:extLst>
            <a:ext uri="{FF2B5EF4-FFF2-40B4-BE49-F238E27FC236}">
              <a16:creationId xmlns:a16="http://schemas.microsoft.com/office/drawing/2014/main" id="{F6B8AC39-E2A5-4C6F-8604-33BC316D3B27}"/>
            </a:ext>
          </a:extLst>
        </xdr:cNvPr>
        <xdr:cNvSpPr/>
      </xdr:nvSpPr>
      <xdr:spPr>
        <a:xfrm>
          <a:off x="19494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81" name="フローチャート: 判断 580">
          <a:extLst>
            <a:ext uri="{FF2B5EF4-FFF2-40B4-BE49-F238E27FC236}">
              <a16:creationId xmlns:a16="http://schemas.microsoft.com/office/drawing/2014/main" id="{D16C0596-F006-4F7A-BF82-E3C11EBC0A00}"/>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928E3245-7DC4-4BB3-9C04-9E82FF03D51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867E2E46-817A-444B-810D-B5981810348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85813AD4-D8DF-4CE5-A71D-4B12DC88BE0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CAC63400-0D52-4EED-9A7D-B03AF216B7A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E30DA09-B28F-4CE2-AF77-FD5F18E7076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69215</xdr:rowOff>
    </xdr:from>
    <xdr:to>
      <xdr:col>116</xdr:col>
      <xdr:colOff>114300</xdr:colOff>
      <xdr:row>37</xdr:row>
      <xdr:rowOff>170815</xdr:rowOff>
    </xdr:to>
    <xdr:sp macro="" textlink="">
      <xdr:nvSpPr>
        <xdr:cNvPr id="587" name="楕円 586">
          <a:extLst>
            <a:ext uri="{FF2B5EF4-FFF2-40B4-BE49-F238E27FC236}">
              <a16:creationId xmlns:a16="http://schemas.microsoft.com/office/drawing/2014/main" id="{29323BC6-5E0C-40D6-8121-BBAD9D802892}"/>
            </a:ext>
          </a:extLst>
        </xdr:cNvPr>
        <xdr:cNvSpPr/>
      </xdr:nvSpPr>
      <xdr:spPr>
        <a:xfrm>
          <a:off x="221107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92092</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3F192E81-4B34-40B2-B3ED-53DA41E4503F}"/>
            </a:ext>
          </a:extLst>
        </xdr:cNvPr>
        <xdr:cNvSpPr txBox="1"/>
      </xdr:nvSpPr>
      <xdr:spPr>
        <a:xfrm>
          <a:off x="22199600"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92075</xdr:rowOff>
    </xdr:from>
    <xdr:to>
      <xdr:col>112</xdr:col>
      <xdr:colOff>38100</xdr:colOff>
      <xdr:row>38</xdr:row>
      <xdr:rowOff>22225</xdr:rowOff>
    </xdr:to>
    <xdr:sp macro="" textlink="">
      <xdr:nvSpPr>
        <xdr:cNvPr id="589" name="楕円 588">
          <a:extLst>
            <a:ext uri="{FF2B5EF4-FFF2-40B4-BE49-F238E27FC236}">
              <a16:creationId xmlns:a16="http://schemas.microsoft.com/office/drawing/2014/main" id="{6A32444C-5940-4AD1-ACEB-E8296B66E891}"/>
            </a:ext>
          </a:extLst>
        </xdr:cNvPr>
        <xdr:cNvSpPr/>
      </xdr:nvSpPr>
      <xdr:spPr>
        <a:xfrm>
          <a:off x="21272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120015</xdr:rowOff>
    </xdr:from>
    <xdr:to>
      <xdr:col>116</xdr:col>
      <xdr:colOff>63500</xdr:colOff>
      <xdr:row>37</xdr:row>
      <xdr:rowOff>142875</xdr:rowOff>
    </xdr:to>
    <xdr:cxnSp macro="">
      <xdr:nvCxnSpPr>
        <xdr:cNvPr id="590" name="直線コネクタ 589">
          <a:extLst>
            <a:ext uri="{FF2B5EF4-FFF2-40B4-BE49-F238E27FC236}">
              <a16:creationId xmlns:a16="http://schemas.microsoft.com/office/drawing/2014/main" id="{B3855EF0-BABA-418C-A214-AD0FD9BA9EBC}"/>
            </a:ext>
          </a:extLst>
        </xdr:cNvPr>
        <xdr:cNvCxnSpPr/>
      </xdr:nvCxnSpPr>
      <xdr:spPr>
        <a:xfrm flipV="1">
          <a:off x="21323300" y="64636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120650</xdr:rowOff>
    </xdr:from>
    <xdr:to>
      <xdr:col>107</xdr:col>
      <xdr:colOff>101600</xdr:colOff>
      <xdr:row>38</xdr:row>
      <xdr:rowOff>50800</xdr:rowOff>
    </xdr:to>
    <xdr:sp macro="" textlink="">
      <xdr:nvSpPr>
        <xdr:cNvPr id="591" name="楕円 590">
          <a:extLst>
            <a:ext uri="{FF2B5EF4-FFF2-40B4-BE49-F238E27FC236}">
              <a16:creationId xmlns:a16="http://schemas.microsoft.com/office/drawing/2014/main" id="{91059E63-7381-4899-A15D-C3E885B74EDF}"/>
            </a:ext>
          </a:extLst>
        </xdr:cNvPr>
        <xdr:cNvSpPr/>
      </xdr:nvSpPr>
      <xdr:spPr>
        <a:xfrm>
          <a:off x="20383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142875</xdr:rowOff>
    </xdr:from>
    <xdr:to>
      <xdr:col>111</xdr:col>
      <xdr:colOff>177800</xdr:colOff>
      <xdr:row>38</xdr:row>
      <xdr:rowOff>0</xdr:rowOff>
    </xdr:to>
    <xdr:cxnSp macro="">
      <xdr:nvCxnSpPr>
        <xdr:cNvPr id="592" name="直線コネクタ 591">
          <a:extLst>
            <a:ext uri="{FF2B5EF4-FFF2-40B4-BE49-F238E27FC236}">
              <a16:creationId xmlns:a16="http://schemas.microsoft.com/office/drawing/2014/main" id="{C16924FC-727B-4135-9583-5FEBC0441C51}"/>
            </a:ext>
          </a:extLst>
        </xdr:cNvPr>
        <xdr:cNvCxnSpPr/>
      </xdr:nvCxnSpPr>
      <xdr:spPr>
        <a:xfrm flipV="1">
          <a:off x="20434300" y="6486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139700</xdr:rowOff>
    </xdr:from>
    <xdr:to>
      <xdr:col>102</xdr:col>
      <xdr:colOff>165100</xdr:colOff>
      <xdr:row>38</xdr:row>
      <xdr:rowOff>69850</xdr:rowOff>
    </xdr:to>
    <xdr:sp macro="" textlink="">
      <xdr:nvSpPr>
        <xdr:cNvPr id="593" name="楕円 592">
          <a:extLst>
            <a:ext uri="{FF2B5EF4-FFF2-40B4-BE49-F238E27FC236}">
              <a16:creationId xmlns:a16="http://schemas.microsoft.com/office/drawing/2014/main" id="{E41E68D2-9998-4700-852F-375B1E402B80}"/>
            </a:ext>
          </a:extLst>
        </xdr:cNvPr>
        <xdr:cNvSpPr/>
      </xdr:nvSpPr>
      <xdr:spPr>
        <a:xfrm>
          <a:off x="19494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0</xdr:rowOff>
    </xdr:from>
    <xdr:to>
      <xdr:col>107</xdr:col>
      <xdr:colOff>50800</xdr:colOff>
      <xdr:row>38</xdr:row>
      <xdr:rowOff>19050</xdr:rowOff>
    </xdr:to>
    <xdr:cxnSp macro="">
      <xdr:nvCxnSpPr>
        <xdr:cNvPr id="594" name="直線コネクタ 593">
          <a:extLst>
            <a:ext uri="{FF2B5EF4-FFF2-40B4-BE49-F238E27FC236}">
              <a16:creationId xmlns:a16="http://schemas.microsoft.com/office/drawing/2014/main" id="{057F028C-AE84-40C0-B546-C2C8026DB85C}"/>
            </a:ext>
          </a:extLst>
        </xdr:cNvPr>
        <xdr:cNvCxnSpPr/>
      </xdr:nvCxnSpPr>
      <xdr:spPr>
        <a:xfrm flipV="1">
          <a:off x="19545300" y="6515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158750</xdr:rowOff>
    </xdr:from>
    <xdr:to>
      <xdr:col>98</xdr:col>
      <xdr:colOff>38100</xdr:colOff>
      <xdr:row>38</xdr:row>
      <xdr:rowOff>88900</xdr:rowOff>
    </xdr:to>
    <xdr:sp macro="" textlink="">
      <xdr:nvSpPr>
        <xdr:cNvPr id="595" name="楕円 594">
          <a:extLst>
            <a:ext uri="{FF2B5EF4-FFF2-40B4-BE49-F238E27FC236}">
              <a16:creationId xmlns:a16="http://schemas.microsoft.com/office/drawing/2014/main" id="{691BBD2D-988D-4B49-BB6C-8AB731BE1684}"/>
            </a:ext>
          </a:extLst>
        </xdr:cNvPr>
        <xdr:cNvSpPr/>
      </xdr:nvSpPr>
      <xdr:spPr>
        <a:xfrm>
          <a:off x="18605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19050</xdr:rowOff>
    </xdr:from>
    <xdr:to>
      <xdr:col>102</xdr:col>
      <xdr:colOff>114300</xdr:colOff>
      <xdr:row>38</xdr:row>
      <xdr:rowOff>38100</xdr:rowOff>
    </xdr:to>
    <xdr:cxnSp macro="">
      <xdr:nvCxnSpPr>
        <xdr:cNvPr id="596" name="直線コネクタ 595">
          <a:extLst>
            <a:ext uri="{FF2B5EF4-FFF2-40B4-BE49-F238E27FC236}">
              <a16:creationId xmlns:a16="http://schemas.microsoft.com/office/drawing/2014/main" id="{29193E38-B9C0-4165-A532-859081FBBA8D}"/>
            </a:ext>
          </a:extLst>
        </xdr:cNvPr>
        <xdr:cNvCxnSpPr/>
      </xdr:nvCxnSpPr>
      <xdr:spPr>
        <a:xfrm flipV="1">
          <a:off x="18656300" y="6534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85742</xdr:rowOff>
    </xdr:from>
    <xdr:ext cx="469744" cy="259045"/>
    <xdr:sp macro="" textlink="">
      <xdr:nvSpPr>
        <xdr:cNvPr id="597" name="n_1aveValue【認定こども園・幼稚園・保育所】&#10;一人当たり面積">
          <a:extLst>
            <a:ext uri="{FF2B5EF4-FFF2-40B4-BE49-F238E27FC236}">
              <a16:creationId xmlns:a16="http://schemas.microsoft.com/office/drawing/2014/main" id="{4F4D228A-2F6A-49DB-8212-5B05EBFA1499}"/>
            </a:ext>
          </a:extLst>
        </xdr:cNvPr>
        <xdr:cNvSpPr txBox="1"/>
      </xdr:nvSpPr>
      <xdr:spPr>
        <a:xfrm>
          <a:off x="21075727" y="67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91457</xdr:rowOff>
    </xdr:from>
    <xdr:ext cx="469744" cy="259045"/>
    <xdr:sp macro="" textlink="">
      <xdr:nvSpPr>
        <xdr:cNvPr id="598" name="n_2aveValue【認定こども園・幼稚園・保育所】&#10;一人当たり面積">
          <a:extLst>
            <a:ext uri="{FF2B5EF4-FFF2-40B4-BE49-F238E27FC236}">
              <a16:creationId xmlns:a16="http://schemas.microsoft.com/office/drawing/2014/main" id="{A9067C6A-E74B-4B79-90B4-9CCDF433EA73}"/>
            </a:ext>
          </a:extLst>
        </xdr:cNvPr>
        <xdr:cNvSpPr txBox="1"/>
      </xdr:nvSpPr>
      <xdr:spPr>
        <a:xfrm>
          <a:off x="20199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108602</xdr:rowOff>
    </xdr:from>
    <xdr:ext cx="469744" cy="259045"/>
    <xdr:sp macro="" textlink="">
      <xdr:nvSpPr>
        <xdr:cNvPr id="599" name="n_3aveValue【認定こども園・幼稚園・保育所】&#10;一人当たり面積">
          <a:extLst>
            <a:ext uri="{FF2B5EF4-FFF2-40B4-BE49-F238E27FC236}">
              <a16:creationId xmlns:a16="http://schemas.microsoft.com/office/drawing/2014/main" id="{886D74F4-E95D-4599-BE43-F361486A7366}"/>
            </a:ext>
          </a:extLst>
        </xdr:cNvPr>
        <xdr:cNvSpPr txBox="1"/>
      </xdr:nvSpPr>
      <xdr:spPr>
        <a:xfrm>
          <a:off x="19310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600" name="n_4aveValue【認定こども園・幼稚園・保育所】&#10;一人当たり面積">
          <a:extLst>
            <a:ext uri="{FF2B5EF4-FFF2-40B4-BE49-F238E27FC236}">
              <a16:creationId xmlns:a16="http://schemas.microsoft.com/office/drawing/2014/main" id="{27E69453-E2C3-4B32-8EB3-E3922ABD08E3}"/>
            </a:ext>
          </a:extLst>
        </xdr:cNvPr>
        <xdr:cNvSpPr txBox="1"/>
      </xdr:nvSpPr>
      <xdr:spPr>
        <a:xfrm>
          <a:off x="18421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38752</xdr:rowOff>
    </xdr:from>
    <xdr:ext cx="469744" cy="259045"/>
    <xdr:sp macro="" textlink="">
      <xdr:nvSpPr>
        <xdr:cNvPr id="601" name="n_1mainValue【認定こども園・幼稚園・保育所】&#10;一人当たり面積">
          <a:extLst>
            <a:ext uri="{FF2B5EF4-FFF2-40B4-BE49-F238E27FC236}">
              <a16:creationId xmlns:a16="http://schemas.microsoft.com/office/drawing/2014/main" id="{C58C66A7-8B24-405B-9115-5C0C22BB3199}"/>
            </a:ext>
          </a:extLst>
        </xdr:cNvPr>
        <xdr:cNvSpPr txBox="1"/>
      </xdr:nvSpPr>
      <xdr:spPr>
        <a:xfrm>
          <a:off x="21075727" y="62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67327</xdr:rowOff>
    </xdr:from>
    <xdr:ext cx="469744" cy="259045"/>
    <xdr:sp macro="" textlink="">
      <xdr:nvSpPr>
        <xdr:cNvPr id="602" name="n_2mainValue【認定こども園・幼稚園・保育所】&#10;一人当たり面積">
          <a:extLst>
            <a:ext uri="{FF2B5EF4-FFF2-40B4-BE49-F238E27FC236}">
              <a16:creationId xmlns:a16="http://schemas.microsoft.com/office/drawing/2014/main" id="{EE363F8B-63D4-4395-866A-35A5A329D484}"/>
            </a:ext>
          </a:extLst>
        </xdr:cNvPr>
        <xdr:cNvSpPr txBox="1"/>
      </xdr:nvSpPr>
      <xdr:spPr>
        <a:xfrm>
          <a:off x="20199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86377</xdr:rowOff>
    </xdr:from>
    <xdr:ext cx="469744" cy="259045"/>
    <xdr:sp macro="" textlink="">
      <xdr:nvSpPr>
        <xdr:cNvPr id="603" name="n_3mainValue【認定こども園・幼稚園・保育所】&#10;一人当たり面積">
          <a:extLst>
            <a:ext uri="{FF2B5EF4-FFF2-40B4-BE49-F238E27FC236}">
              <a16:creationId xmlns:a16="http://schemas.microsoft.com/office/drawing/2014/main" id="{A4044D50-251B-42DC-BE83-22D874BC4298}"/>
            </a:ext>
          </a:extLst>
        </xdr:cNvPr>
        <xdr:cNvSpPr txBox="1"/>
      </xdr:nvSpPr>
      <xdr:spPr>
        <a:xfrm>
          <a:off x="19310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105427</xdr:rowOff>
    </xdr:from>
    <xdr:ext cx="469744" cy="259045"/>
    <xdr:sp macro="" textlink="">
      <xdr:nvSpPr>
        <xdr:cNvPr id="604" name="n_4mainValue【認定こども園・幼稚園・保育所】&#10;一人当たり面積">
          <a:extLst>
            <a:ext uri="{FF2B5EF4-FFF2-40B4-BE49-F238E27FC236}">
              <a16:creationId xmlns:a16="http://schemas.microsoft.com/office/drawing/2014/main" id="{B33997D6-26C3-4F08-9C49-FC08CFB86B06}"/>
            </a:ext>
          </a:extLst>
        </xdr:cNvPr>
        <xdr:cNvSpPr txBox="1"/>
      </xdr:nvSpPr>
      <xdr:spPr>
        <a:xfrm>
          <a:off x="18421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D2D80415-A2B9-4198-9FA9-6D6C9F6D6F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560AED4E-4053-44DD-BBDF-04AE2A44CD0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B8B0446-AE10-4E65-9969-4B0FE894237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AD411270-48D7-4A61-88D7-1E9327050EE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C6F07959-8EBB-432A-BE16-75AE82C5BDB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676B37C2-8224-4357-A769-A82C0B2BA56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8EAEE3E-210A-4673-83C4-2612FC34D16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A91A035F-7192-44DA-BB8C-BE0A92D2F84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879E9F0B-1D6C-47F9-87FC-7FA99CD6851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548F1BEF-8D22-4E8B-9828-121F9AE8776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F541B157-335C-410C-B73B-D4C94773F35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D2D88E0D-4E24-4177-A453-C023CDCB7EA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7" name="テキスト ボックス 616">
          <a:extLst>
            <a:ext uri="{FF2B5EF4-FFF2-40B4-BE49-F238E27FC236}">
              <a16:creationId xmlns:a16="http://schemas.microsoft.com/office/drawing/2014/main" id="{CEA407DD-6FB2-4937-8100-56733E2EDDCC}"/>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24C490EC-13DB-40A1-A007-FC800F95666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A29AFFD4-8C92-4413-8141-DF89080772A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EE2EFBA2-CCC6-46C4-B6E1-FCB3AD8AE20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54ECB218-D82F-436E-8894-2EB3918539B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7137D1CF-7902-4350-BB91-6E2E7230ADB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A312DA39-862D-4F4D-9387-AAC8F230240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518296F6-1C97-4249-8051-A5BBDBD8883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9A0DFD5E-D9A4-4DE4-BBE0-123FC082A67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E0C0EC42-E62A-45C4-B777-7A1CD858315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7" name="テキスト ボックス 626">
          <a:extLst>
            <a:ext uri="{FF2B5EF4-FFF2-40B4-BE49-F238E27FC236}">
              <a16:creationId xmlns:a16="http://schemas.microsoft.com/office/drawing/2014/main" id="{1EA4B5B2-A1D2-4E99-BA9C-E376D9233EB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1E67F23F-AEB7-4F4B-AE84-AEF07412E0F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a:extLst>
            <a:ext uri="{FF2B5EF4-FFF2-40B4-BE49-F238E27FC236}">
              <a16:creationId xmlns:a16="http://schemas.microsoft.com/office/drawing/2014/main" id="{1F42C42B-8C84-49A7-B597-58854439763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a:extLst>
            <a:ext uri="{FF2B5EF4-FFF2-40B4-BE49-F238E27FC236}">
              <a16:creationId xmlns:a16="http://schemas.microsoft.com/office/drawing/2014/main" id="{2AE8D669-E148-43E2-8D8D-D7E51A50340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150223</xdr:rowOff>
    </xdr:from>
    <xdr:to>
      <xdr:col>85</xdr:col>
      <xdr:colOff>126364</xdr:colOff>
      <xdr:row>63</xdr:row>
      <xdr:rowOff>158387</xdr:rowOff>
    </xdr:to>
    <xdr:cxnSp macro="">
      <xdr:nvCxnSpPr>
        <xdr:cNvPr id="631" name="直線コネクタ 630">
          <a:extLst>
            <a:ext uri="{FF2B5EF4-FFF2-40B4-BE49-F238E27FC236}">
              <a16:creationId xmlns:a16="http://schemas.microsoft.com/office/drawing/2014/main" id="{37DC2D9E-B867-41B2-A500-806AF57FFD6C}"/>
            </a:ext>
          </a:extLst>
        </xdr:cNvPr>
        <xdr:cNvCxnSpPr/>
      </xdr:nvCxnSpPr>
      <xdr:spPr>
        <a:xfrm flipV="1">
          <a:off x="16318864" y="9408523"/>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632" name="【学校施設】&#10;有形固定資産減価償却率最小値テキスト">
          <a:extLst>
            <a:ext uri="{FF2B5EF4-FFF2-40B4-BE49-F238E27FC236}">
              <a16:creationId xmlns:a16="http://schemas.microsoft.com/office/drawing/2014/main" id="{9C10EA01-8269-4C00-92E6-B8F50DB5330A}"/>
            </a:ext>
          </a:extLst>
        </xdr:cNvPr>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633" name="直線コネクタ 632">
          <a:extLst>
            <a:ext uri="{FF2B5EF4-FFF2-40B4-BE49-F238E27FC236}">
              <a16:creationId xmlns:a16="http://schemas.microsoft.com/office/drawing/2014/main" id="{CE3EEA62-C915-412C-8A97-FAE51B7FCC48}"/>
            </a:ext>
          </a:extLst>
        </xdr:cNvPr>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96900</xdr:rowOff>
    </xdr:from>
    <xdr:ext cx="405111" cy="259045"/>
    <xdr:sp macro="" textlink="">
      <xdr:nvSpPr>
        <xdr:cNvPr id="634" name="【学校施設】&#10;有形固定資産減価償却率最大値テキスト">
          <a:extLst>
            <a:ext uri="{FF2B5EF4-FFF2-40B4-BE49-F238E27FC236}">
              <a16:creationId xmlns:a16="http://schemas.microsoft.com/office/drawing/2014/main" id="{DABE45FE-715A-49C9-9F07-4512C6008348}"/>
            </a:ext>
          </a:extLst>
        </xdr:cNvPr>
        <xdr:cNvSpPr txBox="1"/>
      </xdr:nvSpPr>
      <xdr:spPr>
        <a:xfrm>
          <a:off x="1635760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150223</xdr:rowOff>
    </xdr:from>
    <xdr:to>
      <xdr:col>86</xdr:col>
      <xdr:colOff>25400</xdr:colOff>
      <xdr:row>54</xdr:row>
      <xdr:rowOff>150223</xdr:rowOff>
    </xdr:to>
    <xdr:cxnSp macro="">
      <xdr:nvCxnSpPr>
        <xdr:cNvPr id="635" name="直線コネクタ 634">
          <a:extLst>
            <a:ext uri="{FF2B5EF4-FFF2-40B4-BE49-F238E27FC236}">
              <a16:creationId xmlns:a16="http://schemas.microsoft.com/office/drawing/2014/main" id="{4C4CBDA7-D5F2-4ECD-A96B-0447D33FE9CA}"/>
            </a:ext>
          </a:extLst>
        </xdr:cNvPr>
        <xdr:cNvCxnSpPr/>
      </xdr:nvCxnSpPr>
      <xdr:spPr>
        <a:xfrm>
          <a:off x="16230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636" name="【学校施設】&#10;有形固定資産減価償却率平均値テキスト">
          <a:extLst>
            <a:ext uri="{FF2B5EF4-FFF2-40B4-BE49-F238E27FC236}">
              <a16:creationId xmlns:a16="http://schemas.microsoft.com/office/drawing/2014/main" id="{C72758A3-1203-460B-8355-D255A1B1F2AF}"/>
            </a:ext>
          </a:extLst>
        </xdr:cNvPr>
        <xdr:cNvSpPr txBox="1"/>
      </xdr:nvSpPr>
      <xdr:spPr>
        <a:xfrm>
          <a:off x="1635760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637" name="フローチャート: 判断 636">
          <a:extLst>
            <a:ext uri="{FF2B5EF4-FFF2-40B4-BE49-F238E27FC236}">
              <a16:creationId xmlns:a16="http://schemas.microsoft.com/office/drawing/2014/main" id="{6C649688-68E1-41B4-8BD7-9D6D43219F6B}"/>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38" name="フローチャート: 判断 637">
          <a:extLst>
            <a:ext uri="{FF2B5EF4-FFF2-40B4-BE49-F238E27FC236}">
              <a16:creationId xmlns:a16="http://schemas.microsoft.com/office/drawing/2014/main" id="{7F9E92D3-5536-4E99-9805-2C3128F8B3B2}"/>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39" name="フローチャート: 判断 638">
          <a:extLst>
            <a:ext uri="{FF2B5EF4-FFF2-40B4-BE49-F238E27FC236}">
              <a16:creationId xmlns:a16="http://schemas.microsoft.com/office/drawing/2014/main" id="{D41722D6-67DE-4F1E-A578-FEE6D1E56776}"/>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40" name="フローチャート: 判断 639">
          <a:extLst>
            <a:ext uri="{FF2B5EF4-FFF2-40B4-BE49-F238E27FC236}">
              <a16:creationId xmlns:a16="http://schemas.microsoft.com/office/drawing/2014/main" id="{245DF740-0C41-49A8-A48B-C0C6AB429A7A}"/>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641" name="フローチャート: 判断 640">
          <a:extLst>
            <a:ext uri="{FF2B5EF4-FFF2-40B4-BE49-F238E27FC236}">
              <a16:creationId xmlns:a16="http://schemas.microsoft.com/office/drawing/2014/main" id="{437A7ACA-9C4D-4A3C-A8AB-A8A7C3931036}"/>
            </a:ext>
          </a:extLst>
        </xdr:cNvPr>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3C538F9F-DDBC-4313-B022-C83F71CE7AF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95BD8214-A444-4C07-8C91-B001592557B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2EF8F1DF-EDD3-4911-9492-8443A27390C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2127623B-E055-47B0-80CD-065248CFCA7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BFB7F1E3-69FE-4219-BD6A-98C36E212CB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7983</xdr:rowOff>
    </xdr:from>
    <xdr:to>
      <xdr:col>85</xdr:col>
      <xdr:colOff>177800</xdr:colOff>
      <xdr:row>60</xdr:row>
      <xdr:rowOff>109583</xdr:rowOff>
    </xdr:to>
    <xdr:sp macro="" textlink="">
      <xdr:nvSpPr>
        <xdr:cNvPr id="647" name="楕円 646">
          <a:extLst>
            <a:ext uri="{FF2B5EF4-FFF2-40B4-BE49-F238E27FC236}">
              <a16:creationId xmlns:a16="http://schemas.microsoft.com/office/drawing/2014/main" id="{C656E326-D31C-4BF3-A817-BEE2208DB78F}"/>
            </a:ext>
          </a:extLst>
        </xdr:cNvPr>
        <xdr:cNvSpPr/>
      </xdr:nvSpPr>
      <xdr:spPr>
        <a:xfrm>
          <a:off x="162687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157860</xdr:rowOff>
    </xdr:from>
    <xdr:ext cx="405111" cy="259045"/>
    <xdr:sp macro="" textlink="">
      <xdr:nvSpPr>
        <xdr:cNvPr id="648" name="【学校施設】&#10;有形固定資産減価償却率該当値テキスト">
          <a:extLst>
            <a:ext uri="{FF2B5EF4-FFF2-40B4-BE49-F238E27FC236}">
              <a16:creationId xmlns:a16="http://schemas.microsoft.com/office/drawing/2014/main" id="{EC1C7C35-B3FE-4C0D-8582-1ACF2AA0C395}"/>
            </a:ext>
          </a:extLst>
        </xdr:cNvPr>
        <xdr:cNvSpPr txBox="1"/>
      </xdr:nvSpPr>
      <xdr:spPr>
        <a:xfrm>
          <a:off x="16357600"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133713</xdr:rowOff>
    </xdr:from>
    <xdr:to>
      <xdr:col>81</xdr:col>
      <xdr:colOff>101600</xdr:colOff>
      <xdr:row>60</xdr:row>
      <xdr:rowOff>63863</xdr:rowOff>
    </xdr:to>
    <xdr:sp macro="" textlink="">
      <xdr:nvSpPr>
        <xdr:cNvPr id="649" name="楕円 648">
          <a:extLst>
            <a:ext uri="{FF2B5EF4-FFF2-40B4-BE49-F238E27FC236}">
              <a16:creationId xmlns:a16="http://schemas.microsoft.com/office/drawing/2014/main" id="{1151F4F8-D05B-48B0-9F14-C73064E4ADC4}"/>
            </a:ext>
          </a:extLst>
        </xdr:cNvPr>
        <xdr:cNvSpPr/>
      </xdr:nvSpPr>
      <xdr:spPr>
        <a:xfrm>
          <a:off x="15430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13063</xdr:rowOff>
    </xdr:from>
    <xdr:to>
      <xdr:col>85</xdr:col>
      <xdr:colOff>127000</xdr:colOff>
      <xdr:row>60</xdr:row>
      <xdr:rowOff>58783</xdr:rowOff>
    </xdr:to>
    <xdr:cxnSp macro="">
      <xdr:nvCxnSpPr>
        <xdr:cNvPr id="650" name="直線コネクタ 649">
          <a:extLst>
            <a:ext uri="{FF2B5EF4-FFF2-40B4-BE49-F238E27FC236}">
              <a16:creationId xmlns:a16="http://schemas.microsoft.com/office/drawing/2014/main" id="{5AB1E214-6DB1-475F-A389-13114B5742AF}"/>
            </a:ext>
          </a:extLst>
        </xdr:cNvPr>
        <xdr:cNvCxnSpPr/>
      </xdr:nvCxnSpPr>
      <xdr:spPr>
        <a:xfrm>
          <a:off x="15481300" y="1030006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81462</xdr:rowOff>
    </xdr:from>
    <xdr:to>
      <xdr:col>76</xdr:col>
      <xdr:colOff>165100</xdr:colOff>
      <xdr:row>60</xdr:row>
      <xdr:rowOff>11612</xdr:rowOff>
    </xdr:to>
    <xdr:sp macro="" textlink="">
      <xdr:nvSpPr>
        <xdr:cNvPr id="651" name="楕円 650">
          <a:extLst>
            <a:ext uri="{FF2B5EF4-FFF2-40B4-BE49-F238E27FC236}">
              <a16:creationId xmlns:a16="http://schemas.microsoft.com/office/drawing/2014/main" id="{711497C7-825D-4122-AD41-2B09999B272A}"/>
            </a:ext>
          </a:extLst>
        </xdr:cNvPr>
        <xdr:cNvSpPr/>
      </xdr:nvSpPr>
      <xdr:spPr>
        <a:xfrm>
          <a:off x="14541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132262</xdr:rowOff>
    </xdr:from>
    <xdr:to>
      <xdr:col>81</xdr:col>
      <xdr:colOff>50800</xdr:colOff>
      <xdr:row>60</xdr:row>
      <xdr:rowOff>13063</xdr:rowOff>
    </xdr:to>
    <xdr:cxnSp macro="">
      <xdr:nvCxnSpPr>
        <xdr:cNvPr id="652" name="直線コネクタ 651">
          <a:extLst>
            <a:ext uri="{FF2B5EF4-FFF2-40B4-BE49-F238E27FC236}">
              <a16:creationId xmlns:a16="http://schemas.microsoft.com/office/drawing/2014/main" id="{FA27DD65-E7C6-4AFA-A836-92FFB8D08371}"/>
            </a:ext>
          </a:extLst>
        </xdr:cNvPr>
        <xdr:cNvCxnSpPr/>
      </xdr:nvCxnSpPr>
      <xdr:spPr>
        <a:xfrm>
          <a:off x="14592300" y="102478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35741</xdr:rowOff>
    </xdr:from>
    <xdr:to>
      <xdr:col>72</xdr:col>
      <xdr:colOff>38100</xdr:colOff>
      <xdr:row>59</xdr:row>
      <xdr:rowOff>137341</xdr:rowOff>
    </xdr:to>
    <xdr:sp macro="" textlink="">
      <xdr:nvSpPr>
        <xdr:cNvPr id="653" name="楕円 652">
          <a:extLst>
            <a:ext uri="{FF2B5EF4-FFF2-40B4-BE49-F238E27FC236}">
              <a16:creationId xmlns:a16="http://schemas.microsoft.com/office/drawing/2014/main" id="{6DC9A964-AD16-477F-BC9C-3E921A4C3077}"/>
            </a:ext>
          </a:extLst>
        </xdr:cNvPr>
        <xdr:cNvSpPr/>
      </xdr:nvSpPr>
      <xdr:spPr>
        <a:xfrm>
          <a:off x="13652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86541</xdr:rowOff>
    </xdr:from>
    <xdr:to>
      <xdr:col>76</xdr:col>
      <xdr:colOff>114300</xdr:colOff>
      <xdr:row>59</xdr:row>
      <xdr:rowOff>132262</xdr:rowOff>
    </xdr:to>
    <xdr:cxnSp macro="">
      <xdr:nvCxnSpPr>
        <xdr:cNvPr id="654" name="直線コネクタ 653">
          <a:extLst>
            <a:ext uri="{FF2B5EF4-FFF2-40B4-BE49-F238E27FC236}">
              <a16:creationId xmlns:a16="http://schemas.microsoft.com/office/drawing/2014/main" id="{9016D4BF-EC9E-46EF-A19A-AB1790258FC9}"/>
            </a:ext>
          </a:extLst>
        </xdr:cNvPr>
        <xdr:cNvCxnSpPr/>
      </xdr:nvCxnSpPr>
      <xdr:spPr>
        <a:xfrm>
          <a:off x="13703300" y="102020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148409</xdr:rowOff>
    </xdr:from>
    <xdr:to>
      <xdr:col>67</xdr:col>
      <xdr:colOff>101600</xdr:colOff>
      <xdr:row>59</xdr:row>
      <xdr:rowOff>78559</xdr:rowOff>
    </xdr:to>
    <xdr:sp macro="" textlink="">
      <xdr:nvSpPr>
        <xdr:cNvPr id="655" name="楕円 654">
          <a:extLst>
            <a:ext uri="{FF2B5EF4-FFF2-40B4-BE49-F238E27FC236}">
              <a16:creationId xmlns:a16="http://schemas.microsoft.com/office/drawing/2014/main" id="{BAEFC8FD-FD7B-4476-8D49-B0B3009BE561}"/>
            </a:ext>
          </a:extLst>
        </xdr:cNvPr>
        <xdr:cNvSpPr/>
      </xdr:nvSpPr>
      <xdr:spPr>
        <a:xfrm>
          <a:off x="12763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27759</xdr:rowOff>
    </xdr:from>
    <xdr:to>
      <xdr:col>71</xdr:col>
      <xdr:colOff>177800</xdr:colOff>
      <xdr:row>59</xdr:row>
      <xdr:rowOff>86541</xdr:rowOff>
    </xdr:to>
    <xdr:cxnSp macro="">
      <xdr:nvCxnSpPr>
        <xdr:cNvPr id="656" name="直線コネクタ 655">
          <a:extLst>
            <a:ext uri="{FF2B5EF4-FFF2-40B4-BE49-F238E27FC236}">
              <a16:creationId xmlns:a16="http://schemas.microsoft.com/office/drawing/2014/main" id="{C977B8E2-4866-46F8-84DD-3E1D9A8D428E}"/>
            </a:ext>
          </a:extLst>
        </xdr:cNvPr>
        <xdr:cNvCxnSpPr/>
      </xdr:nvCxnSpPr>
      <xdr:spPr>
        <a:xfrm>
          <a:off x="12814300" y="1014330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657" name="n_1aveValue【学校施設】&#10;有形固定資産減価償却率">
          <a:extLst>
            <a:ext uri="{FF2B5EF4-FFF2-40B4-BE49-F238E27FC236}">
              <a16:creationId xmlns:a16="http://schemas.microsoft.com/office/drawing/2014/main" id="{7207CBFA-7729-4256-AD41-BCF689D95058}"/>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58" name="n_2aveValue【学校施設】&#10;有形固定資産減価償却率">
          <a:extLst>
            <a:ext uri="{FF2B5EF4-FFF2-40B4-BE49-F238E27FC236}">
              <a16:creationId xmlns:a16="http://schemas.microsoft.com/office/drawing/2014/main" id="{3FB2A4FF-10E9-438F-A512-8FFB7E4FADE4}"/>
            </a:ext>
          </a:extLst>
        </xdr:cNvPr>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9" name="n_3aveValue【学校施設】&#10;有形固定資産減価償却率">
          <a:extLst>
            <a:ext uri="{FF2B5EF4-FFF2-40B4-BE49-F238E27FC236}">
              <a16:creationId xmlns:a16="http://schemas.microsoft.com/office/drawing/2014/main" id="{941F14C5-E7BC-43B4-909A-ACD0B2377CDB}"/>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660" name="n_4aveValue【学校施設】&#10;有形固定資産減価償却率">
          <a:extLst>
            <a:ext uri="{FF2B5EF4-FFF2-40B4-BE49-F238E27FC236}">
              <a16:creationId xmlns:a16="http://schemas.microsoft.com/office/drawing/2014/main" id="{8B729A84-0DD7-4B49-9798-B76CF710E005}"/>
            </a:ext>
          </a:extLst>
        </xdr:cNvPr>
        <xdr:cNvSpPr txBox="1"/>
      </xdr:nvSpPr>
      <xdr:spPr>
        <a:xfrm>
          <a:off x="12611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54990</xdr:rowOff>
    </xdr:from>
    <xdr:ext cx="405111" cy="259045"/>
    <xdr:sp macro="" textlink="">
      <xdr:nvSpPr>
        <xdr:cNvPr id="661" name="n_1mainValue【学校施設】&#10;有形固定資産減価償却率">
          <a:extLst>
            <a:ext uri="{FF2B5EF4-FFF2-40B4-BE49-F238E27FC236}">
              <a16:creationId xmlns:a16="http://schemas.microsoft.com/office/drawing/2014/main" id="{D4A14B85-216B-439E-92AE-D01136CDF9F7}"/>
            </a:ext>
          </a:extLst>
        </xdr:cNvPr>
        <xdr:cNvSpPr txBox="1"/>
      </xdr:nvSpPr>
      <xdr:spPr>
        <a:xfrm>
          <a:off x="152660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2" name="n_2mainValue【学校施設】&#10;有形固定資産減価償却率">
          <a:extLst>
            <a:ext uri="{FF2B5EF4-FFF2-40B4-BE49-F238E27FC236}">
              <a16:creationId xmlns:a16="http://schemas.microsoft.com/office/drawing/2014/main" id="{BA6182A2-342B-457B-B1CE-0E84BD16F47D}"/>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663" name="n_3mainValue【学校施設】&#10;有形固定資産減価償却率">
          <a:extLst>
            <a:ext uri="{FF2B5EF4-FFF2-40B4-BE49-F238E27FC236}">
              <a16:creationId xmlns:a16="http://schemas.microsoft.com/office/drawing/2014/main" id="{3B449C92-AFCE-4AC9-A6E3-D9F5BB0CC052}"/>
            </a:ext>
          </a:extLst>
        </xdr:cNvPr>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95086</xdr:rowOff>
    </xdr:from>
    <xdr:ext cx="405111" cy="259045"/>
    <xdr:sp macro="" textlink="">
      <xdr:nvSpPr>
        <xdr:cNvPr id="664" name="n_4mainValue【学校施設】&#10;有形固定資産減価償却率">
          <a:extLst>
            <a:ext uri="{FF2B5EF4-FFF2-40B4-BE49-F238E27FC236}">
              <a16:creationId xmlns:a16="http://schemas.microsoft.com/office/drawing/2014/main" id="{08149448-CF65-495D-A4A2-79B151860B0E}"/>
            </a:ext>
          </a:extLst>
        </xdr:cNvPr>
        <xdr:cNvSpPr txBox="1"/>
      </xdr:nvSpPr>
      <xdr:spPr>
        <a:xfrm>
          <a:off x="12611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02F6427F-A663-46F4-AFB9-F00F458F5A5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2C579307-D590-416D-8CF8-D2989F317A1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C89C8725-8581-4CA1-BECE-4454E41D2A3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2516A540-1FD1-4621-8486-46F7A8091CB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7B36CE3C-5DB4-45F9-8A80-1E28E9934E6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F4BFE9BC-5CF9-45CE-8884-BF1021394B6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B8C3C354-637D-4B5A-B443-25B14984990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B9906396-93DD-46DD-A8D5-CAD65363544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CF8AF919-B994-4EDE-8373-D20E1C87BC9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CD1A4BC4-9910-4D21-8146-F9E060C9B64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a:extLst>
            <a:ext uri="{FF2B5EF4-FFF2-40B4-BE49-F238E27FC236}">
              <a16:creationId xmlns:a16="http://schemas.microsoft.com/office/drawing/2014/main" id="{D6C2BEE4-DA2D-4618-A1A5-6E4B3BC99A3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a:extLst>
            <a:ext uri="{FF2B5EF4-FFF2-40B4-BE49-F238E27FC236}">
              <a16:creationId xmlns:a16="http://schemas.microsoft.com/office/drawing/2014/main" id="{CF77DE23-F27F-49D8-9191-5874BB8ACD4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a:extLst>
            <a:ext uri="{FF2B5EF4-FFF2-40B4-BE49-F238E27FC236}">
              <a16:creationId xmlns:a16="http://schemas.microsoft.com/office/drawing/2014/main" id="{00D36E13-707F-44C2-8B55-3ACD478FCAF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a:extLst>
            <a:ext uri="{FF2B5EF4-FFF2-40B4-BE49-F238E27FC236}">
              <a16:creationId xmlns:a16="http://schemas.microsoft.com/office/drawing/2014/main" id="{90233CA0-2C9E-4DF7-98C9-4C9B121E4A5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a:extLst>
            <a:ext uri="{FF2B5EF4-FFF2-40B4-BE49-F238E27FC236}">
              <a16:creationId xmlns:a16="http://schemas.microsoft.com/office/drawing/2014/main" id="{F34EE473-1D7A-4B41-9AD6-EB0ABCE2AAA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a:extLst>
            <a:ext uri="{FF2B5EF4-FFF2-40B4-BE49-F238E27FC236}">
              <a16:creationId xmlns:a16="http://schemas.microsoft.com/office/drawing/2014/main" id="{4A4B3AF0-07EF-48CA-8A25-D6E8A85B88C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a:extLst>
            <a:ext uri="{FF2B5EF4-FFF2-40B4-BE49-F238E27FC236}">
              <a16:creationId xmlns:a16="http://schemas.microsoft.com/office/drawing/2014/main" id="{9F192A9C-EB6B-4740-830C-32658075F48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a:extLst>
            <a:ext uri="{FF2B5EF4-FFF2-40B4-BE49-F238E27FC236}">
              <a16:creationId xmlns:a16="http://schemas.microsoft.com/office/drawing/2014/main" id="{6BFEB301-F5D2-42D2-95D8-F74FFF17B2B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a:extLst>
            <a:ext uri="{FF2B5EF4-FFF2-40B4-BE49-F238E27FC236}">
              <a16:creationId xmlns:a16="http://schemas.microsoft.com/office/drawing/2014/main" id="{5C5F0B58-1B2E-4197-9625-46E7892030A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a:extLst>
            <a:ext uri="{FF2B5EF4-FFF2-40B4-BE49-F238E27FC236}">
              <a16:creationId xmlns:a16="http://schemas.microsoft.com/office/drawing/2014/main" id="{F3A01CB6-506B-41AA-BA22-AD6FE640139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a:extLst>
            <a:ext uri="{FF2B5EF4-FFF2-40B4-BE49-F238E27FC236}">
              <a16:creationId xmlns:a16="http://schemas.microsoft.com/office/drawing/2014/main" id="{1120DB44-2112-4D81-9F94-D85C95719E2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86" name="テキスト ボックス 685">
          <a:extLst>
            <a:ext uri="{FF2B5EF4-FFF2-40B4-BE49-F238E27FC236}">
              <a16:creationId xmlns:a16="http://schemas.microsoft.com/office/drawing/2014/main" id="{E277D203-C304-4EC1-914C-FD99BC3966BB}"/>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4D93DEC3-8F7B-42CD-A981-0D07CEFEBDB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a:extLst>
            <a:ext uri="{FF2B5EF4-FFF2-40B4-BE49-F238E27FC236}">
              <a16:creationId xmlns:a16="http://schemas.microsoft.com/office/drawing/2014/main" id="{E2CC127F-A760-4A88-BCDB-B9FC98FCFA5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07AF2DC7-1197-4DD1-9127-BBF369630BC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690" name="直線コネクタ 689">
          <a:extLst>
            <a:ext uri="{FF2B5EF4-FFF2-40B4-BE49-F238E27FC236}">
              <a16:creationId xmlns:a16="http://schemas.microsoft.com/office/drawing/2014/main" id="{6338EE37-D93C-40ED-A6D3-54628E57ADCD}"/>
            </a:ext>
          </a:extLst>
        </xdr:cNvPr>
        <xdr:cNvCxnSpPr/>
      </xdr:nvCxnSpPr>
      <xdr:spPr>
        <a:xfrm flipV="1">
          <a:off x="22160864" y="9640062"/>
          <a:ext cx="0" cy="129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691" name="【学校施設】&#10;一人当たり面積最小値テキスト">
          <a:extLst>
            <a:ext uri="{FF2B5EF4-FFF2-40B4-BE49-F238E27FC236}">
              <a16:creationId xmlns:a16="http://schemas.microsoft.com/office/drawing/2014/main" id="{F0543D64-BF14-41F4-947F-E7C732053F5B}"/>
            </a:ext>
          </a:extLst>
        </xdr:cNvPr>
        <xdr:cNvSpPr txBox="1"/>
      </xdr:nvSpPr>
      <xdr:spPr>
        <a:xfrm>
          <a:off x="22199600" y="1093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692" name="直線コネクタ 691">
          <a:extLst>
            <a:ext uri="{FF2B5EF4-FFF2-40B4-BE49-F238E27FC236}">
              <a16:creationId xmlns:a16="http://schemas.microsoft.com/office/drawing/2014/main" id="{B1A2CF08-F64F-4413-95C4-3265542E7A81}"/>
            </a:ext>
          </a:extLst>
        </xdr:cNvPr>
        <xdr:cNvCxnSpPr/>
      </xdr:nvCxnSpPr>
      <xdr:spPr>
        <a:xfrm>
          <a:off x="22072600" y="10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693" name="【学校施設】&#10;一人当たり面積最大値テキスト">
          <a:extLst>
            <a:ext uri="{FF2B5EF4-FFF2-40B4-BE49-F238E27FC236}">
              <a16:creationId xmlns:a16="http://schemas.microsoft.com/office/drawing/2014/main" id="{83850D31-3604-4713-950E-13B912E09E66}"/>
            </a:ext>
          </a:extLst>
        </xdr:cNvPr>
        <xdr:cNvSpPr txBox="1"/>
      </xdr:nvSpPr>
      <xdr:spPr>
        <a:xfrm>
          <a:off x="22199600" y="94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694" name="直線コネクタ 693">
          <a:extLst>
            <a:ext uri="{FF2B5EF4-FFF2-40B4-BE49-F238E27FC236}">
              <a16:creationId xmlns:a16="http://schemas.microsoft.com/office/drawing/2014/main" id="{683AAB86-FEC3-46FA-8C0F-B9353CB7284D}"/>
            </a:ext>
          </a:extLst>
        </xdr:cNvPr>
        <xdr:cNvCxnSpPr/>
      </xdr:nvCxnSpPr>
      <xdr:spPr>
        <a:xfrm>
          <a:off x="22072600" y="964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163285</xdr:rowOff>
    </xdr:from>
    <xdr:ext cx="469744" cy="259045"/>
    <xdr:sp macro="" textlink="">
      <xdr:nvSpPr>
        <xdr:cNvPr id="695" name="【学校施設】&#10;一人当たり面積平均値テキスト">
          <a:extLst>
            <a:ext uri="{FF2B5EF4-FFF2-40B4-BE49-F238E27FC236}">
              <a16:creationId xmlns:a16="http://schemas.microsoft.com/office/drawing/2014/main" id="{01D5EA23-13C2-46F5-90C8-7E18A43D0CAC}"/>
            </a:ext>
          </a:extLst>
        </xdr:cNvPr>
        <xdr:cNvSpPr txBox="1"/>
      </xdr:nvSpPr>
      <xdr:spPr>
        <a:xfrm>
          <a:off x="22199600" y="10450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696" name="フローチャート: 判断 695">
          <a:extLst>
            <a:ext uri="{FF2B5EF4-FFF2-40B4-BE49-F238E27FC236}">
              <a16:creationId xmlns:a16="http://schemas.microsoft.com/office/drawing/2014/main" id="{B82D62D5-41DC-4525-BA1C-27F691192B12}"/>
            </a:ext>
          </a:extLst>
        </xdr:cNvPr>
        <xdr:cNvSpPr/>
      </xdr:nvSpPr>
      <xdr:spPr>
        <a:xfrm>
          <a:off x="22110700" y="1059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123752</xdr:rowOff>
    </xdr:from>
    <xdr:to>
      <xdr:col>112</xdr:col>
      <xdr:colOff>38100</xdr:colOff>
      <xdr:row>62</xdr:row>
      <xdr:rowOff>53902</xdr:rowOff>
    </xdr:to>
    <xdr:sp macro="" textlink="">
      <xdr:nvSpPr>
        <xdr:cNvPr id="697" name="フローチャート: 判断 696">
          <a:extLst>
            <a:ext uri="{FF2B5EF4-FFF2-40B4-BE49-F238E27FC236}">
              <a16:creationId xmlns:a16="http://schemas.microsoft.com/office/drawing/2014/main" id="{8BB3A648-866C-4F69-8EE1-CF8CE0DC8623}"/>
            </a:ext>
          </a:extLst>
        </xdr:cNvPr>
        <xdr:cNvSpPr/>
      </xdr:nvSpPr>
      <xdr:spPr>
        <a:xfrm>
          <a:off x="21272500" y="1058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134529</xdr:rowOff>
    </xdr:from>
    <xdr:to>
      <xdr:col>107</xdr:col>
      <xdr:colOff>101600</xdr:colOff>
      <xdr:row>62</xdr:row>
      <xdr:rowOff>64679</xdr:rowOff>
    </xdr:to>
    <xdr:sp macro="" textlink="">
      <xdr:nvSpPr>
        <xdr:cNvPr id="698" name="フローチャート: 判断 697">
          <a:extLst>
            <a:ext uri="{FF2B5EF4-FFF2-40B4-BE49-F238E27FC236}">
              <a16:creationId xmlns:a16="http://schemas.microsoft.com/office/drawing/2014/main" id="{9AFB02FD-BA40-4AAE-A627-F28E43D7862E}"/>
            </a:ext>
          </a:extLst>
        </xdr:cNvPr>
        <xdr:cNvSpPr/>
      </xdr:nvSpPr>
      <xdr:spPr>
        <a:xfrm>
          <a:off x="20383500" y="1059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122283</xdr:rowOff>
    </xdr:from>
    <xdr:to>
      <xdr:col>102</xdr:col>
      <xdr:colOff>165100</xdr:colOff>
      <xdr:row>62</xdr:row>
      <xdr:rowOff>52433</xdr:rowOff>
    </xdr:to>
    <xdr:sp macro="" textlink="">
      <xdr:nvSpPr>
        <xdr:cNvPr id="699" name="フローチャート: 判断 698">
          <a:extLst>
            <a:ext uri="{FF2B5EF4-FFF2-40B4-BE49-F238E27FC236}">
              <a16:creationId xmlns:a16="http://schemas.microsoft.com/office/drawing/2014/main" id="{F22EFF8B-6D41-4A97-8EDE-11613551332E}"/>
            </a:ext>
          </a:extLst>
        </xdr:cNvPr>
        <xdr:cNvSpPr/>
      </xdr:nvSpPr>
      <xdr:spPr>
        <a:xfrm>
          <a:off x="1949450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141060</xdr:rowOff>
    </xdr:from>
    <xdr:to>
      <xdr:col>98</xdr:col>
      <xdr:colOff>38100</xdr:colOff>
      <xdr:row>62</xdr:row>
      <xdr:rowOff>71210</xdr:rowOff>
    </xdr:to>
    <xdr:sp macro="" textlink="">
      <xdr:nvSpPr>
        <xdr:cNvPr id="700" name="フローチャート: 判断 699">
          <a:extLst>
            <a:ext uri="{FF2B5EF4-FFF2-40B4-BE49-F238E27FC236}">
              <a16:creationId xmlns:a16="http://schemas.microsoft.com/office/drawing/2014/main" id="{1C5B948B-7CC9-44DA-BE3A-68752DC484F1}"/>
            </a:ext>
          </a:extLst>
        </xdr:cNvPr>
        <xdr:cNvSpPr/>
      </xdr:nvSpPr>
      <xdr:spPr>
        <a:xfrm>
          <a:off x="18605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CAC9A6CE-D6E6-4702-BDE7-D53B1D3D749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195C3CB2-C20E-46BE-88E9-C53EA4BE4FC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1E461116-D3EF-4698-9C50-A850EFC6251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8651DA3D-54E5-4015-B744-9406F80B91A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DBFB30BE-E650-4498-8E68-D7D136FEA98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24148</xdr:rowOff>
    </xdr:from>
    <xdr:to>
      <xdr:col>116</xdr:col>
      <xdr:colOff>114300</xdr:colOff>
      <xdr:row>62</xdr:row>
      <xdr:rowOff>125748</xdr:rowOff>
    </xdr:to>
    <xdr:sp macro="" textlink="">
      <xdr:nvSpPr>
        <xdr:cNvPr id="706" name="楕円 705">
          <a:extLst>
            <a:ext uri="{FF2B5EF4-FFF2-40B4-BE49-F238E27FC236}">
              <a16:creationId xmlns:a16="http://schemas.microsoft.com/office/drawing/2014/main" id="{0C29D501-1B0B-4247-882F-61A8C1B5C117}"/>
            </a:ext>
          </a:extLst>
        </xdr:cNvPr>
        <xdr:cNvSpPr/>
      </xdr:nvSpPr>
      <xdr:spPr>
        <a:xfrm>
          <a:off x="22110700" y="1065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2575</xdr:rowOff>
    </xdr:from>
    <xdr:ext cx="469744" cy="259045"/>
    <xdr:sp macro="" textlink="">
      <xdr:nvSpPr>
        <xdr:cNvPr id="707" name="【学校施設】&#10;一人当たり面積該当値テキスト">
          <a:extLst>
            <a:ext uri="{FF2B5EF4-FFF2-40B4-BE49-F238E27FC236}">
              <a16:creationId xmlns:a16="http://schemas.microsoft.com/office/drawing/2014/main" id="{03B61079-DCCE-400C-8363-FEFF0AA5C246}"/>
            </a:ext>
          </a:extLst>
        </xdr:cNvPr>
        <xdr:cNvSpPr txBox="1"/>
      </xdr:nvSpPr>
      <xdr:spPr>
        <a:xfrm>
          <a:off x="22199600" y="1063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35741</xdr:rowOff>
    </xdr:from>
    <xdr:to>
      <xdr:col>112</xdr:col>
      <xdr:colOff>38100</xdr:colOff>
      <xdr:row>62</xdr:row>
      <xdr:rowOff>137341</xdr:rowOff>
    </xdr:to>
    <xdr:sp macro="" textlink="">
      <xdr:nvSpPr>
        <xdr:cNvPr id="708" name="楕円 707">
          <a:extLst>
            <a:ext uri="{FF2B5EF4-FFF2-40B4-BE49-F238E27FC236}">
              <a16:creationId xmlns:a16="http://schemas.microsoft.com/office/drawing/2014/main" id="{B5EF9CEB-BFD9-4C51-9C75-F1EBCFE55C20}"/>
            </a:ext>
          </a:extLst>
        </xdr:cNvPr>
        <xdr:cNvSpPr/>
      </xdr:nvSpPr>
      <xdr:spPr>
        <a:xfrm>
          <a:off x="21272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74948</xdr:rowOff>
    </xdr:from>
    <xdr:to>
      <xdr:col>116</xdr:col>
      <xdr:colOff>63500</xdr:colOff>
      <xdr:row>62</xdr:row>
      <xdr:rowOff>86541</xdr:rowOff>
    </xdr:to>
    <xdr:cxnSp macro="">
      <xdr:nvCxnSpPr>
        <xdr:cNvPr id="709" name="直線コネクタ 708">
          <a:extLst>
            <a:ext uri="{FF2B5EF4-FFF2-40B4-BE49-F238E27FC236}">
              <a16:creationId xmlns:a16="http://schemas.microsoft.com/office/drawing/2014/main" id="{12E28DFB-E8ED-4D64-8BC5-FAF0B01A95D2}"/>
            </a:ext>
          </a:extLst>
        </xdr:cNvPr>
        <xdr:cNvCxnSpPr/>
      </xdr:nvCxnSpPr>
      <xdr:spPr>
        <a:xfrm flipV="1">
          <a:off x="21323300" y="10704848"/>
          <a:ext cx="8382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49784</xdr:rowOff>
    </xdr:from>
    <xdr:to>
      <xdr:col>107</xdr:col>
      <xdr:colOff>101600</xdr:colOff>
      <xdr:row>62</xdr:row>
      <xdr:rowOff>151384</xdr:rowOff>
    </xdr:to>
    <xdr:sp macro="" textlink="">
      <xdr:nvSpPr>
        <xdr:cNvPr id="710" name="楕円 709">
          <a:extLst>
            <a:ext uri="{FF2B5EF4-FFF2-40B4-BE49-F238E27FC236}">
              <a16:creationId xmlns:a16="http://schemas.microsoft.com/office/drawing/2014/main" id="{62CC0D67-AC1B-4D0B-82D4-5C8ED5F5144F}"/>
            </a:ext>
          </a:extLst>
        </xdr:cNvPr>
        <xdr:cNvSpPr/>
      </xdr:nvSpPr>
      <xdr:spPr>
        <a:xfrm>
          <a:off x="20383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86541</xdr:rowOff>
    </xdr:from>
    <xdr:to>
      <xdr:col>111</xdr:col>
      <xdr:colOff>177800</xdr:colOff>
      <xdr:row>62</xdr:row>
      <xdr:rowOff>100584</xdr:rowOff>
    </xdr:to>
    <xdr:cxnSp macro="">
      <xdr:nvCxnSpPr>
        <xdr:cNvPr id="711" name="直線コネクタ 710">
          <a:extLst>
            <a:ext uri="{FF2B5EF4-FFF2-40B4-BE49-F238E27FC236}">
              <a16:creationId xmlns:a16="http://schemas.microsoft.com/office/drawing/2014/main" id="{20A75203-C89E-4394-8744-DCC4F4FD4B82}"/>
            </a:ext>
          </a:extLst>
        </xdr:cNvPr>
        <xdr:cNvCxnSpPr/>
      </xdr:nvCxnSpPr>
      <xdr:spPr>
        <a:xfrm flipV="1">
          <a:off x="20434300" y="10716441"/>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59418</xdr:rowOff>
    </xdr:from>
    <xdr:to>
      <xdr:col>102</xdr:col>
      <xdr:colOff>165100</xdr:colOff>
      <xdr:row>62</xdr:row>
      <xdr:rowOff>161018</xdr:rowOff>
    </xdr:to>
    <xdr:sp macro="" textlink="">
      <xdr:nvSpPr>
        <xdr:cNvPr id="712" name="楕円 711">
          <a:extLst>
            <a:ext uri="{FF2B5EF4-FFF2-40B4-BE49-F238E27FC236}">
              <a16:creationId xmlns:a16="http://schemas.microsoft.com/office/drawing/2014/main" id="{A97A3BB5-3D47-471A-B68B-93D84458D590}"/>
            </a:ext>
          </a:extLst>
        </xdr:cNvPr>
        <xdr:cNvSpPr/>
      </xdr:nvSpPr>
      <xdr:spPr>
        <a:xfrm>
          <a:off x="19494500" y="106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100584</xdr:rowOff>
    </xdr:from>
    <xdr:to>
      <xdr:col>107</xdr:col>
      <xdr:colOff>50800</xdr:colOff>
      <xdr:row>62</xdr:row>
      <xdr:rowOff>110218</xdr:rowOff>
    </xdr:to>
    <xdr:cxnSp macro="">
      <xdr:nvCxnSpPr>
        <xdr:cNvPr id="713" name="直線コネクタ 712">
          <a:extLst>
            <a:ext uri="{FF2B5EF4-FFF2-40B4-BE49-F238E27FC236}">
              <a16:creationId xmlns:a16="http://schemas.microsoft.com/office/drawing/2014/main" id="{843493E8-8728-4A0A-B929-D77D41A52E8F}"/>
            </a:ext>
          </a:extLst>
        </xdr:cNvPr>
        <xdr:cNvCxnSpPr/>
      </xdr:nvCxnSpPr>
      <xdr:spPr>
        <a:xfrm flipV="1">
          <a:off x="19545300" y="10730484"/>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68888</xdr:rowOff>
    </xdr:from>
    <xdr:to>
      <xdr:col>98</xdr:col>
      <xdr:colOff>38100</xdr:colOff>
      <xdr:row>62</xdr:row>
      <xdr:rowOff>170488</xdr:rowOff>
    </xdr:to>
    <xdr:sp macro="" textlink="">
      <xdr:nvSpPr>
        <xdr:cNvPr id="714" name="楕円 713">
          <a:extLst>
            <a:ext uri="{FF2B5EF4-FFF2-40B4-BE49-F238E27FC236}">
              <a16:creationId xmlns:a16="http://schemas.microsoft.com/office/drawing/2014/main" id="{C59EA690-5B08-459D-9631-AF75BCD67287}"/>
            </a:ext>
          </a:extLst>
        </xdr:cNvPr>
        <xdr:cNvSpPr/>
      </xdr:nvSpPr>
      <xdr:spPr>
        <a:xfrm>
          <a:off x="18605500" y="1069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110218</xdr:rowOff>
    </xdr:from>
    <xdr:to>
      <xdr:col>102</xdr:col>
      <xdr:colOff>114300</xdr:colOff>
      <xdr:row>62</xdr:row>
      <xdr:rowOff>119688</xdr:rowOff>
    </xdr:to>
    <xdr:cxnSp macro="">
      <xdr:nvCxnSpPr>
        <xdr:cNvPr id="715" name="直線コネクタ 714">
          <a:extLst>
            <a:ext uri="{FF2B5EF4-FFF2-40B4-BE49-F238E27FC236}">
              <a16:creationId xmlns:a16="http://schemas.microsoft.com/office/drawing/2014/main" id="{3283884E-34CE-4170-A7F5-DDAE2C23EB0A}"/>
            </a:ext>
          </a:extLst>
        </xdr:cNvPr>
        <xdr:cNvCxnSpPr/>
      </xdr:nvCxnSpPr>
      <xdr:spPr>
        <a:xfrm flipV="1">
          <a:off x="18656300" y="10740118"/>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70429</xdr:rowOff>
    </xdr:from>
    <xdr:ext cx="469744" cy="259045"/>
    <xdr:sp macro="" textlink="">
      <xdr:nvSpPr>
        <xdr:cNvPr id="716" name="n_1aveValue【学校施設】&#10;一人当たり面積">
          <a:extLst>
            <a:ext uri="{FF2B5EF4-FFF2-40B4-BE49-F238E27FC236}">
              <a16:creationId xmlns:a16="http://schemas.microsoft.com/office/drawing/2014/main" id="{8E2BC92E-1344-4173-A6F1-A71D72A8EA07}"/>
            </a:ext>
          </a:extLst>
        </xdr:cNvPr>
        <xdr:cNvSpPr txBox="1"/>
      </xdr:nvSpPr>
      <xdr:spPr>
        <a:xfrm>
          <a:off x="21075727" y="1035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81206</xdr:rowOff>
    </xdr:from>
    <xdr:ext cx="469744" cy="259045"/>
    <xdr:sp macro="" textlink="">
      <xdr:nvSpPr>
        <xdr:cNvPr id="717" name="n_2aveValue【学校施設】&#10;一人当たり面積">
          <a:extLst>
            <a:ext uri="{FF2B5EF4-FFF2-40B4-BE49-F238E27FC236}">
              <a16:creationId xmlns:a16="http://schemas.microsoft.com/office/drawing/2014/main" id="{2730472D-C7F9-4391-AF34-1F045BC04226}"/>
            </a:ext>
          </a:extLst>
        </xdr:cNvPr>
        <xdr:cNvSpPr txBox="1"/>
      </xdr:nvSpPr>
      <xdr:spPr>
        <a:xfrm>
          <a:off x="20199427" y="1036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68960</xdr:rowOff>
    </xdr:from>
    <xdr:ext cx="469744" cy="259045"/>
    <xdr:sp macro="" textlink="">
      <xdr:nvSpPr>
        <xdr:cNvPr id="718" name="n_3aveValue【学校施設】&#10;一人当たり面積">
          <a:extLst>
            <a:ext uri="{FF2B5EF4-FFF2-40B4-BE49-F238E27FC236}">
              <a16:creationId xmlns:a16="http://schemas.microsoft.com/office/drawing/2014/main" id="{03D734FC-193B-4262-9F28-3FA43606D030}"/>
            </a:ext>
          </a:extLst>
        </xdr:cNvPr>
        <xdr:cNvSpPr txBox="1"/>
      </xdr:nvSpPr>
      <xdr:spPr>
        <a:xfrm>
          <a:off x="19310427" y="103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87737</xdr:rowOff>
    </xdr:from>
    <xdr:ext cx="469744" cy="259045"/>
    <xdr:sp macro="" textlink="">
      <xdr:nvSpPr>
        <xdr:cNvPr id="719" name="n_4aveValue【学校施設】&#10;一人当たり面積">
          <a:extLst>
            <a:ext uri="{FF2B5EF4-FFF2-40B4-BE49-F238E27FC236}">
              <a16:creationId xmlns:a16="http://schemas.microsoft.com/office/drawing/2014/main" id="{807B1304-8C6A-4382-B065-5C08543E8B18}"/>
            </a:ext>
          </a:extLst>
        </xdr:cNvPr>
        <xdr:cNvSpPr txBox="1"/>
      </xdr:nvSpPr>
      <xdr:spPr>
        <a:xfrm>
          <a:off x="18421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128468</xdr:rowOff>
    </xdr:from>
    <xdr:ext cx="469744" cy="259045"/>
    <xdr:sp macro="" textlink="">
      <xdr:nvSpPr>
        <xdr:cNvPr id="720" name="n_1mainValue【学校施設】&#10;一人当たり面積">
          <a:extLst>
            <a:ext uri="{FF2B5EF4-FFF2-40B4-BE49-F238E27FC236}">
              <a16:creationId xmlns:a16="http://schemas.microsoft.com/office/drawing/2014/main" id="{0E90A137-6737-4FC7-AAA9-77C14008CC20}"/>
            </a:ext>
          </a:extLst>
        </xdr:cNvPr>
        <xdr:cNvSpPr txBox="1"/>
      </xdr:nvSpPr>
      <xdr:spPr>
        <a:xfrm>
          <a:off x="21075727" y="1075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142511</xdr:rowOff>
    </xdr:from>
    <xdr:ext cx="469744" cy="259045"/>
    <xdr:sp macro="" textlink="">
      <xdr:nvSpPr>
        <xdr:cNvPr id="721" name="n_2mainValue【学校施設】&#10;一人当たり面積">
          <a:extLst>
            <a:ext uri="{FF2B5EF4-FFF2-40B4-BE49-F238E27FC236}">
              <a16:creationId xmlns:a16="http://schemas.microsoft.com/office/drawing/2014/main" id="{414B6375-3D15-47AE-93C1-7D54CE4A4B96}"/>
            </a:ext>
          </a:extLst>
        </xdr:cNvPr>
        <xdr:cNvSpPr txBox="1"/>
      </xdr:nvSpPr>
      <xdr:spPr>
        <a:xfrm>
          <a:off x="20199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152145</xdr:rowOff>
    </xdr:from>
    <xdr:ext cx="469744" cy="259045"/>
    <xdr:sp macro="" textlink="">
      <xdr:nvSpPr>
        <xdr:cNvPr id="722" name="n_3mainValue【学校施設】&#10;一人当たり面積">
          <a:extLst>
            <a:ext uri="{FF2B5EF4-FFF2-40B4-BE49-F238E27FC236}">
              <a16:creationId xmlns:a16="http://schemas.microsoft.com/office/drawing/2014/main" id="{725E12EE-3FBF-43BA-B7C4-42219BF8142E}"/>
            </a:ext>
          </a:extLst>
        </xdr:cNvPr>
        <xdr:cNvSpPr txBox="1"/>
      </xdr:nvSpPr>
      <xdr:spPr>
        <a:xfrm>
          <a:off x="19310427" y="107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161615</xdr:rowOff>
    </xdr:from>
    <xdr:ext cx="469744" cy="259045"/>
    <xdr:sp macro="" textlink="">
      <xdr:nvSpPr>
        <xdr:cNvPr id="723" name="n_4mainValue【学校施設】&#10;一人当たり面積">
          <a:extLst>
            <a:ext uri="{FF2B5EF4-FFF2-40B4-BE49-F238E27FC236}">
              <a16:creationId xmlns:a16="http://schemas.microsoft.com/office/drawing/2014/main" id="{9C8A5E9D-301C-4D4D-A7EA-C47705ED61DC}"/>
            </a:ext>
          </a:extLst>
        </xdr:cNvPr>
        <xdr:cNvSpPr txBox="1"/>
      </xdr:nvSpPr>
      <xdr:spPr>
        <a:xfrm>
          <a:off x="18421427" y="1079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DE4A1874-B7B1-4A42-B62C-2C10B1DC896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8C3A1BC6-0446-45F8-B8DD-C8CDA505EE8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95523F12-7E52-4503-8163-44D663597B8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68C24E1D-CC04-4CE7-B8BD-F7DE1BD65F5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A6B9F834-AECB-4C54-ADBE-7325E682CFF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6B8EFCFA-B7DA-4911-BD95-269CE8C7524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AA28CDA4-9537-483E-8CDA-F48C40C8A1E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2F19BFBF-119F-4DBB-B4C4-D9E3120D59D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a:extLst>
            <a:ext uri="{FF2B5EF4-FFF2-40B4-BE49-F238E27FC236}">
              <a16:creationId xmlns:a16="http://schemas.microsoft.com/office/drawing/2014/main" id="{8D8D5754-72A1-409C-86EE-8462E869591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a:extLst>
            <a:ext uri="{FF2B5EF4-FFF2-40B4-BE49-F238E27FC236}">
              <a16:creationId xmlns:a16="http://schemas.microsoft.com/office/drawing/2014/main" id="{55C80DFF-AA33-461B-835D-2634DC51744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a:extLst>
            <a:ext uri="{FF2B5EF4-FFF2-40B4-BE49-F238E27FC236}">
              <a16:creationId xmlns:a16="http://schemas.microsoft.com/office/drawing/2014/main" id="{AD221A25-A5F7-45F6-8B9D-3A7141E1CF3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a:extLst>
            <a:ext uri="{FF2B5EF4-FFF2-40B4-BE49-F238E27FC236}">
              <a16:creationId xmlns:a16="http://schemas.microsoft.com/office/drawing/2014/main" id="{EE3D6155-CBC1-42D7-A5FF-CD98CE296EC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a:extLst>
            <a:ext uri="{FF2B5EF4-FFF2-40B4-BE49-F238E27FC236}">
              <a16:creationId xmlns:a16="http://schemas.microsoft.com/office/drawing/2014/main" id="{15B436ED-9803-442E-83B6-7211E282FB2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a:extLst>
            <a:ext uri="{FF2B5EF4-FFF2-40B4-BE49-F238E27FC236}">
              <a16:creationId xmlns:a16="http://schemas.microsoft.com/office/drawing/2014/main" id="{56284FB7-C9FF-45AF-A1A3-26ABF424376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a:extLst>
            <a:ext uri="{FF2B5EF4-FFF2-40B4-BE49-F238E27FC236}">
              <a16:creationId xmlns:a16="http://schemas.microsoft.com/office/drawing/2014/main" id="{097AE1FE-C8FF-49D5-90BA-BB6B057945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804F33EB-02AF-4C7A-9FD3-4663F15A83D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E55E7399-A0F5-4741-BA50-C852689AFAD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4AA7E431-F2CD-431D-ADAC-8F166F4CC1A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F88A5D1A-506D-4F05-95CD-BE68D5C48C1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A5D876DB-2669-4FD8-A529-9CB6EEC939C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DFFE2EB1-8AA1-46F0-83CF-2C5880F96F4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EEF6847D-4D5A-47F7-8125-35F6CFD5F2B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2375855C-BBFC-4FD4-B9BF-3E6DF289C9A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75B99A80-1C64-407F-AF0A-92F802D3E0D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696134ED-1206-4ED2-AF6F-3AA490CFF94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4A433742-ACC4-4AB9-81DD-1EAC3A9B666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70E4DB18-FCEF-476D-9D4A-F96FD327BCC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a:extLst>
            <a:ext uri="{FF2B5EF4-FFF2-40B4-BE49-F238E27FC236}">
              <a16:creationId xmlns:a16="http://schemas.microsoft.com/office/drawing/2014/main" id="{7CA83E2A-0213-4469-9DEE-A154758AA84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a:extLst>
            <a:ext uri="{FF2B5EF4-FFF2-40B4-BE49-F238E27FC236}">
              <a16:creationId xmlns:a16="http://schemas.microsoft.com/office/drawing/2014/main" id="{4CB57DCB-8371-4725-B231-B28B4137FCE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a:extLst>
            <a:ext uri="{FF2B5EF4-FFF2-40B4-BE49-F238E27FC236}">
              <a16:creationId xmlns:a16="http://schemas.microsoft.com/office/drawing/2014/main" id="{3089E282-5878-405A-BEF9-BFF1E4FA5DF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a:extLst>
            <a:ext uri="{FF2B5EF4-FFF2-40B4-BE49-F238E27FC236}">
              <a16:creationId xmlns:a16="http://schemas.microsoft.com/office/drawing/2014/main" id="{163463FB-004C-4C65-B59A-9C4D570B78C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a:extLst>
            <a:ext uri="{FF2B5EF4-FFF2-40B4-BE49-F238E27FC236}">
              <a16:creationId xmlns:a16="http://schemas.microsoft.com/office/drawing/2014/main" id="{D383E89C-B449-42CC-98C3-F651DB0BF31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a:extLst>
            <a:ext uri="{FF2B5EF4-FFF2-40B4-BE49-F238E27FC236}">
              <a16:creationId xmlns:a16="http://schemas.microsoft.com/office/drawing/2014/main" id="{E17EE98D-348A-4FC3-B776-D925A97D00A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a:extLst>
            <a:ext uri="{FF2B5EF4-FFF2-40B4-BE49-F238E27FC236}">
              <a16:creationId xmlns:a16="http://schemas.microsoft.com/office/drawing/2014/main" id="{C57BFB7D-B27F-414D-A486-968129410C8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a:extLst>
            <a:ext uri="{FF2B5EF4-FFF2-40B4-BE49-F238E27FC236}">
              <a16:creationId xmlns:a16="http://schemas.microsoft.com/office/drawing/2014/main" id="{72549E08-48B1-4782-B0E3-526C9C27A59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a:extLst>
            <a:ext uri="{FF2B5EF4-FFF2-40B4-BE49-F238E27FC236}">
              <a16:creationId xmlns:a16="http://schemas.microsoft.com/office/drawing/2014/main" id="{24FCA9DB-8FF1-4FDE-87AD-28B97379D57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a:extLst>
            <a:ext uri="{FF2B5EF4-FFF2-40B4-BE49-F238E27FC236}">
              <a16:creationId xmlns:a16="http://schemas.microsoft.com/office/drawing/2014/main" id="{30C2E3D6-B932-4D85-8CE4-A9F11A4EBE7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CAD579C4-759D-482C-8A76-893D0CBB14F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2" name="テキスト ボックス 761">
          <a:extLst>
            <a:ext uri="{FF2B5EF4-FFF2-40B4-BE49-F238E27FC236}">
              <a16:creationId xmlns:a16="http://schemas.microsoft.com/office/drawing/2014/main" id="{2A5E24D0-E7A0-43D9-B01D-880F54252DA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EB50376B-7C6F-49AA-8E45-89D3DDD8BEC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108</xdr:row>
      <xdr:rowOff>55245</xdr:rowOff>
    </xdr:to>
    <xdr:cxnSp macro="">
      <xdr:nvCxnSpPr>
        <xdr:cNvPr id="764" name="直線コネクタ 763">
          <a:extLst>
            <a:ext uri="{FF2B5EF4-FFF2-40B4-BE49-F238E27FC236}">
              <a16:creationId xmlns:a16="http://schemas.microsoft.com/office/drawing/2014/main" id="{585A4570-3C38-42EB-9E7A-5B67801B4C96}"/>
            </a:ext>
          </a:extLst>
        </xdr:cNvPr>
        <xdr:cNvCxnSpPr/>
      </xdr:nvCxnSpPr>
      <xdr:spPr>
        <a:xfrm flipV="1">
          <a:off x="16318864" y="172859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765" name="【公民館】&#10;有形固定資産減価償却率最小値テキスト">
          <a:extLst>
            <a:ext uri="{FF2B5EF4-FFF2-40B4-BE49-F238E27FC236}">
              <a16:creationId xmlns:a16="http://schemas.microsoft.com/office/drawing/2014/main" id="{7C098E22-54FD-4ED8-833E-04363BFDFC37}"/>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766" name="直線コネクタ 765">
          <a:extLst>
            <a:ext uri="{FF2B5EF4-FFF2-40B4-BE49-F238E27FC236}">
              <a16:creationId xmlns:a16="http://schemas.microsoft.com/office/drawing/2014/main" id="{08D0E695-2298-43E2-8D72-E6C67DAB5FF6}"/>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767" name="【公民館】&#10;有形固定資産減価償却率最大値テキスト">
          <a:extLst>
            <a:ext uri="{FF2B5EF4-FFF2-40B4-BE49-F238E27FC236}">
              <a16:creationId xmlns:a16="http://schemas.microsoft.com/office/drawing/2014/main" id="{92BCA5B6-B52B-436E-982C-7660F748F5FA}"/>
            </a:ext>
          </a:extLst>
        </xdr:cNvPr>
        <xdr:cNvSpPr txBox="1"/>
      </xdr:nvSpPr>
      <xdr:spPr>
        <a:xfrm>
          <a:off x="16357600" y="1706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768" name="直線コネクタ 767">
          <a:extLst>
            <a:ext uri="{FF2B5EF4-FFF2-40B4-BE49-F238E27FC236}">
              <a16:creationId xmlns:a16="http://schemas.microsoft.com/office/drawing/2014/main" id="{6CB2E33E-E127-462C-9F9B-BCE184BC6562}"/>
            </a:ext>
          </a:extLst>
        </xdr:cNvPr>
        <xdr:cNvCxnSpPr/>
      </xdr:nvCxnSpPr>
      <xdr:spPr>
        <a:xfrm>
          <a:off x="16230600" y="1728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769" name="【公民館】&#10;有形固定資産減価償却率平均値テキスト">
          <a:extLst>
            <a:ext uri="{FF2B5EF4-FFF2-40B4-BE49-F238E27FC236}">
              <a16:creationId xmlns:a16="http://schemas.microsoft.com/office/drawing/2014/main" id="{EB343176-44DB-4054-A0DA-8CFEB026A4A2}"/>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770" name="フローチャート: 判断 769">
          <a:extLst>
            <a:ext uri="{FF2B5EF4-FFF2-40B4-BE49-F238E27FC236}">
              <a16:creationId xmlns:a16="http://schemas.microsoft.com/office/drawing/2014/main" id="{D67AB836-08FB-4F49-9973-74EABCF795EA}"/>
            </a:ext>
          </a:extLst>
        </xdr:cNvPr>
        <xdr:cNvSpPr/>
      </xdr:nvSpPr>
      <xdr:spPr>
        <a:xfrm>
          <a:off x="162687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133986</xdr:rowOff>
    </xdr:from>
    <xdr:to>
      <xdr:col>81</xdr:col>
      <xdr:colOff>101600</xdr:colOff>
      <xdr:row>105</xdr:row>
      <xdr:rowOff>64136</xdr:rowOff>
    </xdr:to>
    <xdr:sp macro="" textlink="">
      <xdr:nvSpPr>
        <xdr:cNvPr id="771" name="フローチャート: 判断 770">
          <a:extLst>
            <a:ext uri="{FF2B5EF4-FFF2-40B4-BE49-F238E27FC236}">
              <a16:creationId xmlns:a16="http://schemas.microsoft.com/office/drawing/2014/main" id="{6DB60614-C443-4D9A-B7AB-1D8439CC0726}"/>
            </a:ext>
          </a:extLst>
        </xdr:cNvPr>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2" name="フローチャート: 判断 771">
          <a:extLst>
            <a:ext uri="{FF2B5EF4-FFF2-40B4-BE49-F238E27FC236}">
              <a16:creationId xmlns:a16="http://schemas.microsoft.com/office/drawing/2014/main" id="{8443E882-B7D5-4598-960C-2AD8EBAD66DC}"/>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99695</xdr:rowOff>
    </xdr:from>
    <xdr:to>
      <xdr:col>72</xdr:col>
      <xdr:colOff>38100</xdr:colOff>
      <xdr:row>105</xdr:row>
      <xdr:rowOff>29845</xdr:rowOff>
    </xdr:to>
    <xdr:sp macro="" textlink="">
      <xdr:nvSpPr>
        <xdr:cNvPr id="773" name="フローチャート: 判断 772">
          <a:extLst>
            <a:ext uri="{FF2B5EF4-FFF2-40B4-BE49-F238E27FC236}">
              <a16:creationId xmlns:a16="http://schemas.microsoft.com/office/drawing/2014/main" id="{FB8C8E51-6F66-4240-876B-A78FCDAC3DF4}"/>
            </a:ext>
          </a:extLst>
        </xdr:cNvPr>
        <xdr:cNvSpPr/>
      </xdr:nvSpPr>
      <xdr:spPr>
        <a:xfrm>
          <a:off x="1365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774" name="フローチャート: 判断 773">
          <a:extLst>
            <a:ext uri="{FF2B5EF4-FFF2-40B4-BE49-F238E27FC236}">
              <a16:creationId xmlns:a16="http://schemas.microsoft.com/office/drawing/2014/main" id="{A4D09B3C-05A2-446F-B84B-7749571D5B80}"/>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1F25B5FB-F6B5-4296-90B9-A5F7E4EC344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542969BC-EA7F-488C-B1C3-9A94E604C46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99C4A417-1D9F-4016-9D3F-3ED3C56A03B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586D0944-9774-4C22-AE15-E54132794B1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2A4098C7-C224-4661-AFA7-5BEA09F47CF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38736</xdr:rowOff>
    </xdr:from>
    <xdr:to>
      <xdr:col>85</xdr:col>
      <xdr:colOff>177800</xdr:colOff>
      <xdr:row>106</xdr:row>
      <xdr:rowOff>140336</xdr:rowOff>
    </xdr:to>
    <xdr:sp macro="" textlink="">
      <xdr:nvSpPr>
        <xdr:cNvPr id="780" name="楕円 779">
          <a:extLst>
            <a:ext uri="{FF2B5EF4-FFF2-40B4-BE49-F238E27FC236}">
              <a16:creationId xmlns:a16="http://schemas.microsoft.com/office/drawing/2014/main" id="{27982588-4518-4A0F-B02B-C629AE546B61}"/>
            </a:ext>
          </a:extLst>
        </xdr:cNvPr>
        <xdr:cNvSpPr/>
      </xdr:nvSpPr>
      <xdr:spPr>
        <a:xfrm>
          <a:off x="162687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17163</xdr:rowOff>
    </xdr:from>
    <xdr:ext cx="405111" cy="259045"/>
    <xdr:sp macro="" textlink="">
      <xdr:nvSpPr>
        <xdr:cNvPr id="781" name="【公民館】&#10;有形固定資産減価償却率該当値テキスト">
          <a:extLst>
            <a:ext uri="{FF2B5EF4-FFF2-40B4-BE49-F238E27FC236}">
              <a16:creationId xmlns:a16="http://schemas.microsoft.com/office/drawing/2014/main" id="{34C6FB3B-9153-406B-B7A9-C1CA6D74A307}"/>
            </a:ext>
          </a:extLst>
        </xdr:cNvPr>
        <xdr:cNvSpPr txBox="1"/>
      </xdr:nvSpPr>
      <xdr:spPr>
        <a:xfrm>
          <a:off x="16357600"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15875</xdr:rowOff>
    </xdr:from>
    <xdr:to>
      <xdr:col>81</xdr:col>
      <xdr:colOff>101600</xdr:colOff>
      <xdr:row>106</xdr:row>
      <xdr:rowOff>117475</xdr:rowOff>
    </xdr:to>
    <xdr:sp macro="" textlink="">
      <xdr:nvSpPr>
        <xdr:cNvPr id="782" name="楕円 781">
          <a:extLst>
            <a:ext uri="{FF2B5EF4-FFF2-40B4-BE49-F238E27FC236}">
              <a16:creationId xmlns:a16="http://schemas.microsoft.com/office/drawing/2014/main" id="{46884352-200A-4548-907B-053A20C7AE63}"/>
            </a:ext>
          </a:extLst>
        </xdr:cNvPr>
        <xdr:cNvSpPr/>
      </xdr:nvSpPr>
      <xdr:spPr>
        <a:xfrm>
          <a:off x="15430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66675</xdr:rowOff>
    </xdr:from>
    <xdr:to>
      <xdr:col>85</xdr:col>
      <xdr:colOff>127000</xdr:colOff>
      <xdr:row>106</xdr:row>
      <xdr:rowOff>89536</xdr:rowOff>
    </xdr:to>
    <xdr:cxnSp macro="">
      <xdr:nvCxnSpPr>
        <xdr:cNvPr id="783" name="直線コネクタ 782">
          <a:extLst>
            <a:ext uri="{FF2B5EF4-FFF2-40B4-BE49-F238E27FC236}">
              <a16:creationId xmlns:a16="http://schemas.microsoft.com/office/drawing/2014/main" id="{16D50370-BA79-419D-92A9-BF5C87FEEC92}"/>
            </a:ext>
          </a:extLst>
        </xdr:cNvPr>
        <xdr:cNvCxnSpPr/>
      </xdr:nvCxnSpPr>
      <xdr:spPr>
        <a:xfrm>
          <a:off x="15481300" y="1824037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21589</xdr:rowOff>
    </xdr:from>
    <xdr:to>
      <xdr:col>76</xdr:col>
      <xdr:colOff>165100</xdr:colOff>
      <xdr:row>106</xdr:row>
      <xdr:rowOff>123189</xdr:rowOff>
    </xdr:to>
    <xdr:sp macro="" textlink="">
      <xdr:nvSpPr>
        <xdr:cNvPr id="784" name="楕円 783">
          <a:extLst>
            <a:ext uri="{FF2B5EF4-FFF2-40B4-BE49-F238E27FC236}">
              <a16:creationId xmlns:a16="http://schemas.microsoft.com/office/drawing/2014/main" id="{52E32BF3-2B27-47CF-BC77-7277F5BD287E}"/>
            </a:ext>
          </a:extLst>
        </xdr:cNvPr>
        <xdr:cNvSpPr/>
      </xdr:nvSpPr>
      <xdr:spPr>
        <a:xfrm>
          <a:off x="14541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66675</xdr:rowOff>
    </xdr:from>
    <xdr:to>
      <xdr:col>81</xdr:col>
      <xdr:colOff>50800</xdr:colOff>
      <xdr:row>106</xdr:row>
      <xdr:rowOff>72389</xdr:rowOff>
    </xdr:to>
    <xdr:cxnSp macro="">
      <xdr:nvCxnSpPr>
        <xdr:cNvPr id="785" name="直線コネクタ 784">
          <a:extLst>
            <a:ext uri="{FF2B5EF4-FFF2-40B4-BE49-F238E27FC236}">
              <a16:creationId xmlns:a16="http://schemas.microsoft.com/office/drawing/2014/main" id="{595BE10B-79C6-4255-942B-91D0F4C23A60}"/>
            </a:ext>
          </a:extLst>
        </xdr:cNvPr>
        <xdr:cNvCxnSpPr/>
      </xdr:nvCxnSpPr>
      <xdr:spPr>
        <a:xfrm flipV="1">
          <a:off x="14592300" y="182403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4445</xdr:rowOff>
    </xdr:from>
    <xdr:to>
      <xdr:col>72</xdr:col>
      <xdr:colOff>38100</xdr:colOff>
      <xdr:row>106</xdr:row>
      <xdr:rowOff>106045</xdr:rowOff>
    </xdr:to>
    <xdr:sp macro="" textlink="">
      <xdr:nvSpPr>
        <xdr:cNvPr id="786" name="楕円 785">
          <a:extLst>
            <a:ext uri="{FF2B5EF4-FFF2-40B4-BE49-F238E27FC236}">
              <a16:creationId xmlns:a16="http://schemas.microsoft.com/office/drawing/2014/main" id="{386BCE13-7789-4D49-A30B-0CAF637A77BA}"/>
            </a:ext>
          </a:extLst>
        </xdr:cNvPr>
        <xdr:cNvSpPr/>
      </xdr:nvSpPr>
      <xdr:spPr>
        <a:xfrm>
          <a:off x="13652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55245</xdr:rowOff>
    </xdr:from>
    <xdr:to>
      <xdr:col>76</xdr:col>
      <xdr:colOff>114300</xdr:colOff>
      <xdr:row>106</xdr:row>
      <xdr:rowOff>72389</xdr:rowOff>
    </xdr:to>
    <xdr:cxnSp macro="">
      <xdr:nvCxnSpPr>
        <xdr:cNvPr id="787" name="直線コネクタ 786">
          <a:extLst>
            <a:ext uri="{FF2B5EF4-FFF2-40B4-BE49-F238E27FC236}">
              <a16:creationId xmlns:a16="http://schemas.microsoft.com/office/drawing/2014/main" id="{E26FA784-DB03-47A5-9AF5-896A2233FE08}"/>
            </a:ext>
          </a:extLst>
        </xdr:cNvPr>
        <xdr:cNvCxnSpPr/>
      </xdr:nvCxnSpPr>
      <xdr:spPr>
        <a:xfrm>
          <a:off x="13703300" y="182289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156845</xdr:rowOff>
    </xdr:from>
    <xdr:to>
      <xdr:col>67</xdr:col>
      <xdr:colOff>101600</xdr:colOff>
      <xdr:row>106</xdr:row>
      <xdr:rowOff>86995</xdr:rowOff>
    </xdr:to>
    <xdr:sp macro="" textlink="">
      <xdr:nvSpPr>
        <xdr:cNvPr id="788" name="楕円 787">
          <a:extLst>
            <a:ext uri="{FF2B5EF4-FFF2-40B4-BE49-F238E27FC236}">
              <a16:creationId xmlns:a16="http://schemas.microsoft.com/office/drawing/2014/main" id="{4DFE5986-8E6F-4F1F-B575-1E53FB03D627}"/>
            </a:ext>
          </a:extLst>
        </xdr:cNvPr>
        <xdr:cNvSpPr/>
      </xdr:nvSpPr>
      <xdr:spPr>
        <a:xfrm>
          <a:off x="12763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36195</xdr:rowOff>
    </xdr:from>
    <xdr:to>
      <xdr:col>71</xdr:col>
      <xdr:colOff>177800</xdr:colOff>
      <xdr:row>106</xdr:row>
      <xdr:rowOff>55245</xdr:rowOff>
    </xdr:to>
    <xdr:cxnSp macro="">
      <xdr:nvCxnSpPr>
        <xdr:cNvPr id="789" name="直線コネクタ 788">
          <a:extLst>
            <a:ext uri="{FF2B5EF4-FFF2-40B4-BE49-F238E27FC236}">
              <a16:creationId xmlns:a16="http://schemas.microsoft.com/office/drawing/2014/main" id="{E3DAD8E5-B9C1-4340-8B91-864FC998ABED}"/>
            </a:ext>
          </a:extLst>
        </xdr:cNvPr>
        <xdr:cNvCxnSpPr/>
      </xdr:nvCxnSpPr>
      <xdr:spPr>
        <a:xfrm>
          <a:off x="12814300" y="182098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80663</xdr:rowOff>
    </xdr:from>
    <xdr:ext cx="405111" cy="259045"/>
    <xdr:sp macro="" textlink="">
      <xdr:nvSpPr>
        <xdr:cNvPr id="790" name="n_1aveValue【公民館】&#10;有形固定資産減価償却率">
          <a:extLst>
            <a:ext uri="{FF2B5EF4-FFF2-40B4-BE49-F238E27FC236}">
              <a16:creationId xmlns:a16="http://schemas.microsoft.com/office/drawing/2014/main" id="{B6CB2D80-F9BD-4DBE-9FB7-73C89732B937}"/>
            </a:ext>
          </a:extLst>
        </xdr:cNvPr>
        <xdr:cNvSpPr txBox="1"/>
      </xdr:nvSpPr>
      <xdr:spPr>
        <a:xfrm>
          <a:off x="152660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1" name="n_2aveValue【公民館】&#10;有形固定資産減価償却率">
          <a:extLst>
            <a:ext uri="{FF2B5EF4-FFF2-40B4-BE49-F238E27FC236}">
              <a16:creationId xmlns:a16="http://schemas.microsoft.com/office/drawing/2014/main" id="{079812FA-A553-48F0-A4B5-CD86E8C6E41F}"/>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46372</xdr:rowOff>
    </xdr:from>
    <xdr:ext cx="405111" cy="259045"/>
    <xdr:sp macro="" textlink="">
      <xdr:nvSpPr>
        <xdr:cNvPr id="792" name="n_3aveValue【公民館】&#10;有形固定資産減価償却率">
          <a:extLst>
            <a:ext uri="{FF2B5EF4-FFF2-40B4-BE49-F238E27FC236}">
              <a16:creationId xmlns:a16="http://schemas.microsoft.com/office/drawing/2014/main" id="{C54AD881-EAE5-4B93-B0D3-9CD1B1DB2F45}"/>
            </a:ext>
          </a:extLst>
        </xdr:cNvPr>
        <xdr:cNvSpPr txBox="1"/>
      </xdr:nvSpPr>
      <xdr:spPr>
        <a:xfrm>
          <a:off x="13500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793" name="n_4aveValue【公民館】&#10;有形固定資産減価償却率">
          <a:extLst>
            <a:ext uri="{FF2B5EF4-FFF2-40B4-BE49-F238E27FC236}">
              <a16:creationId xmlns:a16="http://schemas.microsoft.com/office/drawing/2014/main" id="{BB44358F-FF4E-4C8D-9777-8A3C2CD4B88D}"/>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108602</xdr:rowOff>
    </xdr:from>
    <xdr:ext cx="405111" cy="259045"/>
    <xdr:sp macro="" textlink="">
      <xdr:nvSpPr>
        <xdr:cNvPr id="794" name="n_1mainValue【公民館】&#10;有形固定資産減価償却率">
          <a:extLst>
            <a:ext uri="{FF2B5EF4-FFF2-40B4-BE49-F238E27FC236}">
              <a16:creationId xmlns:a16="http://schemas.microsoft.com/office/drawing/2014/main" id="{6BA76B54-9759-43C0-B0BB-E23168526884}"/>
            </a:ext>
          </a:extLst>
        </xdr:cNvPr>
        <xdr:cNvSpPr txBox="1"/>
      </xdr:nvSpPr>
      <xdr:spPr>
        <a:xfrm>
          <a:off x="15266044"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114316</xdr:rowOff>
    </xdr:from>
    <xdr:ext cx="405111" cy="259045"/>
    <xdr:sp macro="" textlink="">
      <xdr:nvSpPr>
        <xdr:cNvPr id="795" name="n_2mainValue【公民館】&#10;有形固定資産減価償却率">
          <a:extLst>
            <a:ext uri="{FF2B5EF4-FFF2-40B4-BE49-F238E27FC236}">
              <a16:creationId xmlns:a16="http://schemas.microsoft.com/office/drawing/2014/main" id="{9CFD94B5-5A8C-41DF-9E90-669A3A641363}"/>
            </a:ext>
          </a:extLst>
        </xdr:cNvPr>
        <xdr:cNvSpPr txBox="1"/>
      </xdr:nvSpPr>
      <xdr:spPr>
        <a:xfrm>
          <a:off x="14389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97172</xdr:rowOff>
    </xdr:from>
    <xdr:ext cx="405111" cy="259045"/>
    <xdr:sp macro="" textlink="">
      <xdr:nvSpPr>
        <xdr:cNvPr id="796" name="n_3mainValue【公民館】&#10;有形固定資産減価償却率">
          <a:extLst>
            <a:ext uri="{FF2B5EF4-FFF2-40B4-BE49-F238E27FC236}">
              <a16:creationId xmlns:a16="http://schemas.microsoft.com/office/drawing/2014/main" id="{E2D82D55-2282-4BCD-8440-299CFAC8F445}"/>
            </a:ext>
          </a:extLst>
        </xdr:cNvPr>
        <xdr:cNvSpPr txBox="1"/>
      </xdr:nvSpPr>
      <xdr:spPr>
        <a:xfrm>
          <a:off x="1350074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78122</xdr:rowOff>
    </xdr:from>
    <xdr:ext cx="405111" cy="259045"/>
    <xdr:sp macro="" textlink="">
      <xdr:nvSpPr>
        <xdr:cNvPr id="797" name="n_4mainValue【公民館】&#10;有形固定資産減価償却率">
          <a:extLst>
            <a:ext uri="{FF2B5EF4-FFF2-40B4-BE49-F238E27FC236}">
              <a16:creationId xmlns:a16="http://schemas.microsoft.com/office/drawing/2014/main" id="{81367B4D-ACD0-4A1D-9365-A911C8F5D994}"/>
            </a:ext>
          </a:extLst>
        </xdr:cNvPr>
        <xdr:cNvSpPr txBox="1"/>
      </xdr:nvSpPr>
      <xdr:spPr>
        <a:xfrm>
          <a:off x="12611744"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6ADCD706-3A77-43C9-81C9-AB374E6CBEF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867C5C51-2585-4ED3-BD94-46316862238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45C30219-9253-40E6-B281-308E30DBF07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D2C44425-A44D-43E3-9254-FB91F5767D3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A626522A-E710-44D1-A85E-1C5F145E958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C6E0B449-0F68-43AB-A1B9-24A522D2DD6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EA33106B-2352-45C9-9336-F1033EBE205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E6679A52-F72D-42BD-88A1-4897385DC6C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B8DC26D9-C3AD-4726-9747-68EC5FD08B5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DD014E9C-8FB8-489A-B664-BD9051C3B43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E19AEED2-8CB7-458E-9058-14C1D20C579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67AB7AE7-66D3-43A2-9ACD-0313ED2994F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1099C943-02D4-4D14-B12A-0B634026068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1EE980C0-32E8-4314-AA81-5C44E22323F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67CBA69F-4139-4143-9643-8E474707536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2D0EA874-BB16-4DBE-A1A8-692425F9168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D79E16FC-D768-4A94-8C14-F4ADD06585C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D9ECEEED-2EA6-44F3-8A17-83F5C42F2FD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4C599537-2FA6-49AA-8F40-64ECE35B92B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5D69E7AE-76BF-4764-B44C-90B33660DB6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A136FD0D-9401-487B-82F7-7987FC31D65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F5ADCA0C-9680-4129-A9C8-EDD1E919A4D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1858F8D8-D422-446A-AFB8-CC00D269C6E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54102</xdr:rowOff>
    </xdr:from>
    <xdr:to>
      <xdr:col>116</xdr:col>
      <xdr:colOff>62864</xdr:colOff>
      <xdr:row>108</xdr:row>
      <xdr:rowOff>80772</xdr:rowOff>
    </xdr:to>
    <xdr:cxnSp macro="">
      <xdr:nvCxnSpPr>
        <xdr:cNvPr id="821" name="直線コネクタ 820">
          <a:extLst>
            <a:ext uri="{FF2B5EF4-FFF2-40B4-BE49-F238E27FC236}">
              <a16:creationId xmlns:a16="http://schemas.microsoft.com/office/drawing/2014/main" id="{F3AE37AF-9316-4A96-A8D7-245D06995DF9}"/>
            </a:ext>
          </a:extLst>
        </xdr:cNvPr>
        <xdr:cNvCxnSpPr/>
      </xdr:nvCxnSpPr>
      <xdr:spPr>
        <a:xfrm flipV="1">
          <a:off x="22160864" y="17370552"/>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84599</xdr:rowOff>
    </xdr:from>
    <xdr:ext cx="469744" cy="259045"/>
    <xdr:sp macro="" textlink="">
      <xdr:nvSpPr>
        <xdr:cNvPr id="822" name="【公民館】&#10;一人当たり面積最小値テキスト">
          <a:extLst>
            <a:ext uri="{FF2B5EF4-FFF2-40B4-BE49-F238E27FC236}">
              <a16:creationId xmlns:a16="http://schemas.microsoft.com/office/drawing/2014/main" id="{D9D89497-C63E-4DBE-9468-5EB2217956D0}"/>
            </a:ext>
          </a:extLst>
        </xdr:cNvPr>
        <xdr:cNvSpPr txBox="1"/>
      </xdr:nvSpPr>
      <xdr:spPr>
        <a:xfrm>
          <a:off x="22199600" y="18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80772</xdr:rowOff>
    </xdr:from>
    <xdr:to>
      <xdr:col>116</xdr:col>
      <xdr:colOff>152400</xdr:colOff>
      <xdr:row>108</xdr:row>
      <xdr:rowOff>80772</xdr:rowOff>
    </xdr:to>
    <xdr:cxnSp macro="">
      <xdr:nvCxnSpPr>
        <xdr:cNvPr id="823" name="直線コネクタ 822">
          <a:extLst>
            <a:ext uri="{FF2B5EF4-FFF2-40B4-BE49-F238E27FC236}">
              <a16:creationId xmlns:a16="http://schemas.microsoft.com/office/drawing/2014/main" id="{81418942-DD72-49E1-93FA-E0CC30378E25}"/>
            </a:ext>
          </a:extLst>
        </xdr:cNvPr>
        <xdr:cNvCxnSpPr/>
      </xdr:nvCxnSpPr>
      <xdr:spPr>
        <a:xfrm>
          <a:off x="22072600" y="1859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779</xdr:rowOff>
    </xdr:from>
    <xdr:ext cx="469744" cy="259045"/>
    <xdr:sp macro="" textlink="">
      <xdr:nvSpPr>
        <xdr:cNvPr id="824" name="【公民館】&#10;一人当たり面積最大値テキスト">
          <a:extLst>
            <a:ext uri="{FF2B5EF4-FFF2-40B4-BE49-F238E27FC236}">
              <a16:creationId xmlns:a16="http://schemas.microsoft.com/office/drawing/2014/main" id="{2A1CEAB5-24F4-4F1B-A9AF-37AE24F83469}"/>
            </a:ext>
          </a:extLst>
        </xdr:cNvPr>
        <xdr:cNvSpPr txBox="1"/>
      </xdr:nvSpPr>
      <xdr:spPr>
        <a:xfrm>
          <a:off x="22199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54102</xdr:rowOff>
    </xdr:from>
    <xdr:to>
      <xdr:col>116</xdr:col>
      <xdr:colOff>152400</xdr:colOff>
      <xdr:row>101</xdr:row>
      <xdr:rowOff>54102</xdr:rowOff>
    </xdr:to>
    <xdr:cxnSp macro="">
      <xdr:nvCxnSpPr>
        <xdr:cNvPr id="825" name="直線コネクタ 824">
          <a:extLst>
            <a:ext uri="{FF2B5EF4-FFF2-40B4-BE49-F238E27FC236}">
              <a16:creationId xmlns:a16="http://schemas.microsoft.com/office/drawing/2014/main" id="{7732262F-6525-46BC-B4EB-CCC8836AA853}"/>
            </a:ext>
          </a:extLst>
        </xdr:cNvPr>
        <xdr:cNvCxnSpPr/>
      </xdr:nvCxnSpPr>
      <xdr:spPr>
        <a:xfrm>
          <a:off x="22072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32275</xdr:rowOff>
    </xdr:from>
    <xdr:ext cx="469744" cy="259045"/>
    <xdr:sp macro="" textlink="">
      <xdr:nvSpPr>
        <xdr:cNvPr id="826" name="【公民館】&#10;一人当たり面積平均値テキスト">
          <a:extLst>
            <a:ext uri="{FF2B5EF4-FFF2-40B4-BE49-F238E27FC236}">
              <a16:creationId xmlns:a16="http://schemas.microsoft.com/office/drawing/2014/main" id="{037BCF22-33DA-461F-BBCC-4A1F8E309A92}"/>
            </a:ext>
          </a:extLst>
        </xdr:cNvPr>
        <xdr:cNvSpPr txBox="1"/>
      </xdr:nvSpPr>
      <xdr:spPr>
        <a:xfrm>
          <a:off x="22199600" y="1820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827" name="フローチャート: 判断 826">
          <a:extLst>
            <a:ext uri="{FF2B5EF4-FFF2-40B4-BE49-F238E27FC236}">
              <a16:creationId xmlns:a16="http://schemas.microsoft.com/office/drawing/2014/main" id="{2DB1499B-7B93-4124-AAC6-31F604A3B391}"/>
            </a:ext>
          </a:extLst>
        </xdr:cNvPr>
        <xdr:cNvSpPr/>
      </xdr:nvSpPr>
      <xdr:spPr>
        <a:xfrm>
          <a:off x="221107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12446</xdr:rowOff>
    </xdr:from>
    <xdr:to>
      <xdr:col>112</xdr:col>
      <xdr:colOff>38100</xdr:colOff>
      <xdr:row>107</xdr:row>
      <xdr:rowOff>114046</xdr:rowOff>
    </xdr:to>
    <xdr:sp macro="" textlink="">
      <xdr:nvSpPr>
        <xdr:cNvPr id="828" name="フローチャート: 判断 827">
          <a:extLst>
            <a:ext uri="{FF2B5EF4-FFF2-40B4-BE49-F238E27FC236}">
              <a16:creationId xmlns:a16="http://schemas.microsoft.com/office/drawing/2014/main" id="{053E0600-B770-4F4D-92C2-FB1A5FC049D0}"/>
            </a:ext>
          </a:extLst>
        </xdr:cNvPr>
        <xdr:cNvSpPr/>
      </xdr:nvSpPr>
      <xdr:spPr>
        <a:xfrm>
          <a:off x="21272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15494</xdr:rowOff>
    </xdr:from>
    <xdr:to>
      <xdr:col>107</xdr:col>
      <xdr:colOff>101600</xdr:colOff>
      <xdr:row>107</xdr:row>
      <xdr:rowOff>117094</xdr:rowOff>
    </xdr:to>
    <xdr:sp macro="" textlink="">
      <xdr:nvSpPr>
        <xdr:cNvPr id="829" name="フローチャート: 判断 828">
          <a:extLst>
            <a:ext uri="{FF2B5EF4-FFF2-40B4-BE49-F238E27FC236}">
              <a16:creationId xmlns:a16="http://schemas.microsoft.com/office/drawing/2014/main" id="{14C66A5C-34C5-4DAB-96FC-4B33E95CD046}"/>
            </a:ext>
          </a:extLst>
        </xdr:cNvPr>
        <xdr:cNvSpPr/>
      </xdr:nvSpPr>
      <xdr:spPr>
        <a:xfrm>
          <a:off x="20383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830" name="フローチャート: 判断 829">
          <a:extLst>
            <a:ext uri="{FF2B5EF4-FFF2-40B4-BE49-F238E27FC236}">
              <a16:creationId xmlns:a16="http://schemas.microsoft.com/office/drawing/2014/main" id="{C6FC90BC-7582-4B18-BD40-11BE1FF8BD13}"/>
            </a:ext>
          </a:extLst>
        </xdr:cNvPr>
        <xdr:cNvSpPr/>
      </xdr:nvSpPr>
      <xdr:spPr>
        <a:xfrm>
          <a:off x="19494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33782</xdr:rowOff>
    </xdr:from>
    <xdr:to>
      <xdr:col>98</xdr:col>
      <xdr:colOff>38100</xdr:colOff>
      <xdr:row>107</xdr:row>
      <xdr:rowOff>135382</xdr:rowOff>
    </xdr:to>
    <xdr:sp macro="" textlink="">
      <xdr:nvSpPr>
        <xdr:cNvPr id="831" name="フローチャート: 判断 830">
          <a:extLst>
            <a:ext uri="{FF2B5EF4-FFF2-40B4-BE49-F238E27FC236}">
              <a16:creationId xmlns:a16="http://schemas.microsoft.com/office/drawing/2014/main" id="{597AF388-A4A2-460D-AD39-5DA805FCA047}"/>
            </a:ext>
          </a:extLst>
        </xdr:cNvPr>
        <xdr:cNvSpPr/>
      </xdr:nvSpPr>
      <xdr:spPr>
        <a:xfrm>
          <a:off x="18605500" y="1837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B9DBBCA9-46E5-4B10-93E1-682772E8749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D0FD64AE-6592-4896-8593-F2830450AC3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39A3A0E-9647-4E9C-88FF-8AC4333B694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72C8D8C2-1625-4EBE-ABDF-BA81A800F0A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A2E1046F-E25E-4E3E-B26B-3C1FD26FFD6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837" name="楕円 836">
          <a:extLst>
            <a:ext uri="{FF2B5EF4-FFF2-40B4-BE49-F238E27FC236}">
              <a16:creationId xmlns:a16="http://schemas.microsoft.com/office/drawing/2014/main" id="{A9257262-BD48-4931-9E11-1C6FB34BAE8F}"/>
            </a:ext>
          </a:extLst>
        </xdr:cNvPr>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66057</xdr:rowOff>
    </xdr:from>
    <xdr:ext cx="469744" cy="259045"/>
    <xdr:sp macro="" textlink="">
      <xdr:nvSpPr>
        <xdr:cNvPr id="838" name="【公民館】&#10;一人当たり面積該当値テキスト">
          <a:extLst>
            <a:ext uri="{FF2B5EF4-FFF2-40B4-BE49-F238E27FC236}">
              <a16:creationId xmlns:a16="http://schemas.microsoft.com/office/drawing/2014/main" id="{CFA847BF-D05D-4BA8-80BD-A1936E9E1FC0}"/>
            </a:ext>
          </a:extLst>
        </xdr:cNvPr>
        <xdr:cNvSpPr txBox="1"/>
      </xdr:nvSpPr>
      <xdr:spPr>
        <a:xfrm>
          <a:off x="22199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154178</xdr:rowOff>
    </xdr:from>
    <xdr:to>
      <xdr:col>112</xdr:col>
      <xdr:colOff>38100</xdr:colOff>
      <xdr:row>108</xdr:row>
      <xdr:rowOff>84328</xdr:rowOff>
    </xdr:to>
    <xdr:sp macro="" textlink="">
      <xdr:nvSpPr>
        <xdr:cNvPr id="839" name="楕円 838">
          <a:extLst>
            <a:ext uri="{FF2B5EF4-FFF2-40B4-BE49-F238E27FC236}">
              <a16:creationId xmlns:a16="http://schemas.microsoft.com/office/drawing/2014/main" id="{09D64BEA-E0A6-479E-87C0-377F482FF99A}"/>
            </a:ext>
          </a:extLst>
        </xdr:cNvPr>
        <xdr:cNvSpPr/>
      </xdr:nvSpPr>
      <xdr:spPr>
        <a:xfrm>
          <a:off x="21272500" y="184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33528</xdr:rowOff>
    </xdr:to>
    <xdr:cxnSp macro="">
      <xdr:nvCxnSpPr>
        <xdr:cNvPr id="840" name="直線コネクタ 839">
          <a:extLst>
            <a:ext uri="{FF2B5EF4-FFF2-40B4-BE49-F238E27FC236}">
              <a16:creationId xmlns:a16="http://schemas.microsoft.com/office/drawing/2014/main" id="{43359658-39A8-45FE-90D8-C21AB321AF34}"/>
            </a:ext>
          </a:extLst>
        </xdr:cNvPr>
        <xdr:cNvCxnSpPr/>
      </xdr:nvCxnSpPr>
      <xdr:spPr>
        <a:xfrm flipV="1">
          <a:off x="21323300" y="1854708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129032</xdr:rowOff>
    </xdr:from>
    <xdr:to>
      <xdr:col>107</xdr:col>
      <xdr:colOff>101600</xdr:colOff>
      <xdr:row>108</xdr:row>
      <xdr:rowOff>59182</xdr:rowOff>
    </xdr:to>
    <xdr:sp macro="" textlink="">
      <xdr:nvSpPr>
        <xdr:cNvPr id="841" name="楕円 840">
          <a:extLst>
            <a:ext uri="{FF2B5EF4-FFF2-40B4-BE49-F238E27FC236}">
              <a16:creationId xmlns:a16="http://schemas.microsoft.com/office/drawing/2014/main" id="{F64AC06D-4084-43C5-BF46-AA55D839909F}"/>
            </a:ext>
          </a:extLst>
        </xdr:cNvPr>
        <xdr:cNvSpPr/>
      </xdr:nvSpPr>
      <xdr:spPr>
        <a:xfrm>
          <a:off x="20383500" y="184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8382</xdr:rowOff>
    </xdr:from>
    <xdr:to>
      <xdr:col>111</xdr:col>
      <xdr:colOff>177800</xdr:colOff>
      <xdr:row>108</xdr:row>
      <xdr:rowOff>33528</xdr:rowOff>
    </xdr:to>
    <xdr:cxnSp macro="">
      <xdr:nvCxnSpPr>
        <xdr:cNvPr id="842" name="直線コネクタ 841">
          <a:extLst>
            <a:ext uri="{FF2B5EF4-FFF2-40B4-BE49-F238E27FC236}">
              <a16:creationId xmlns:a16="http://schemas.microsoft.com/office/drawing/2014/main" id="{8D6FB9FA-55FD-43C9-A0C2-4CA96C632C80}"/>
            </a:ext>
          </a:extLst>
        </xdr:cNvPr>
        <xdr:cNvCxnSpPr/>
      </xdr:nvCxnSpPr>
      <xdr:spPr>
        <a:xfrm>
          <a:off x="20434300" y="1852498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133604</xdr:rowOff>
    </xdr:from>
    <xdr:to>
      <xdr:col>102</xdr:col>
      <xdr:colOff>165100</xdr:colOff>
      <xdr:row>108</xdr:row>
      <xdr:rowOff>63754</xdr:rowOff>
    </xdr:to>
    <xdr:sp macro="" textlink="">
      <xdr:nvSpPr>
        <xdr:cNvPr id="843" name="楕円 842">
          <a:extLst>
            <a:ext uri="{FF2B5EF4-FFF2-40B4-BE49-F238E27FC236}">
              <a16:creationId xmlns:a16="http://schemas.microsoft.com/office/drawing/2014/main" id="{8B17857B-BAF0-41D0-96E5-BE68137D4A46}"/>
            </a:ext>
          </a:extLst>
        </xdr:cNvPr>
        <xdr:cNvSpPr/>
      </xdr:nvSpPr>
      <xdr:spPr>
        <a:xfrm>
          <a:off x="19494500" y="184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8382</xdr:rowOff>
    </xdr:from>
    <xdr:to>
      <xdr:col>107</xdr:col>
      <xdr:colOff>50800</xdr:colOff>
      <xdr:row>108</xdr:row>
      <xdr:rowOff>12954</xdr:rowOff>
    </xdr:to>
    <xdr:cxnSp macro="">
      <xdr:nvCxnSpPr>
        <xdr:cNvPr id="844" name="直線コネクタ 843">
          <a:extLst>
            <a:ext uri="{FF2B5EF4-FFF2-40B4-BE49-F238E27FC236}">
              <a16:creationId xmlns:a16="http://schemas.microsoft.com/office/drawing/2014/main" id="{86F2D03A-CFF2-4792-910A-143154283BAA}"/>
            </a:ext>
          </a:extLst>
        </xdr:cNvPr>
        <xdr:cNvCxnSpPr/>
      </xdr:nvCxnSpPr>
      <xdr:spPr>
        <a:xfrm flipV="1">
          <a:off x="19545300" y="185249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136652</xdr:rowOff>
    </xdr:from>
    <xdr:to>
      <xdr:col>98</xdr:col>
      <xdr:colOff>38100</xdr:colOff>
      <xdr:row>108</xdr:row>
      <xdr:rowOff>66802</xdr:rowOff>
    </xdr:to>
    <xdr:sp macro="" textlink="">
      <xdr:nvSpPr>
        <xdr:cNvPr id="845" name="楕円 844">
          <a:extLst>
            <a:ext uri="{FF2B5EF4-FFF2-40B4-BE49-F238E27FC236}">
              <a16:creationId xmlns:a16="http://schemas.microsoft.com/office/drawing/2014/main" id="{39A397D9-CA2B-4057-ACCB-47FEEC55BC3A}"/>
            </a:ext>
          </a:extLst>
        </xdr:cNvPr>
        <xdr:cNvSpPr/>
      </xdr:nvSpPr>
      <xdr:spPr>
        <a:xfrm>
          <a:off x="18605500" y="184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12954</xdr:rowOff>
    </xdr:from>
    <xdr:to>
      <xdr:col>102</xdr:col>
      <xdr:colOff>114300</xdr:colOff>
      <xdr:row>108</xdr:row>
      <xdr:rowOff>16002</xdr:rowOff>
    </xdr:to>
    <xdr:cxnSp macro="">
      <xdr:nvCxnSpPr>
        <xdr:cNvPr id="846" name="直線コネクタ 845">
          <a:extLst>
            <a:ext uri="{FF2B5EF4-FFF2-40B4-BE49-F238E27FC236}">
              <a16:creationId xmlns:a16="http://schemas.microsoft.com/office/drawing/2014/main" id="{118A90C0-D753-4021-987F-2B892D57333C}"/>
            </a:ext>
          </a:extLst>
        </xdr:cNvPr>
        <xdr:cNvCxnSpPr/>
      </xdr:nvCxnSpPr>
      <xdr:spPr>
        <a:xfrm flipV="1">
          <a:off x="18656300" y="1852955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130573</xdr:rowOff>
    </xdr:from>
    <xdr:ext cx="469744" cy="259045"/>
    <xdr:sp macro="" textlink="">
      <xdr:nvSpPr>
        <xdr:cNvPr id="847" name="n_1aveValue【公民館】&#10;一人当たり面積">
          <a:extLst>
            <a:ext uri="{FF2B5EF4-FFF2-40B4-BE49-F238E27FC236}">
              <a16:creationId xmlns:a16="http://schemas.microsoft.com/office/drawing/2014/main" id="{61AA2C08-4500-4F72-8851-AB4E329A53C8}"/>
            </a:ext>
          </a:extLst>
        </xdr:cNvPr>
        <xdr:cNvSpPr txBox="1"/>
      </xdr:nvSpPr>
      <xdr:spPr>
        <a:xfrm>
          <a:off x="210757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133621</xdr:rowOff>
    </xdr:from>
    <xdr:ext cx="469744" cy="259045"/>
    <xdr:sp macro="" textlink="">
      <xdr:nvSpPr>
        <xdr:cNvPr id="848" name="n_2aveValue【公民館】&#10;一人当たり面積">
          <a:extLst>
            <a:ext uri="{FF2B5EF4-FFF2-40B4-BE49-F238E27FC236}">
              <a16:creationId xmlns:a16="http://schemas.microsoft.com/office/drawing/2014/main" id="{68F7E159-B9DF-418A-AC06-13BDDDF2E3F8}"/>
            </a:ext>
          </a:extLst>
        </xdr:cNvPr>
        <xdr:cNvSpPr txBox="1"/>
      </xdr:nvSpPr>
      <xdr:spPr>
        <a:xfrm>
          <a:off x="20199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142764</xdr:rowOff>
    </xdr:from>
    <xdr:ext cx="469744" cy="259045"/>
    <xdr:sp macro="" textlink="">
      <xdr:nvSpPr>
        <xdr:cNvPr id="849" name="n_3aveValue【公民館】&#10;一人当たり面積">
          <a:extLst>
            <a:ext uri="{FF2B5EF4-FFF2-40B4-BE49-F238E27FC236}">
              <a16:creationId xmlns:a16="http://schemas.microsoft.com/office/drawing/2014/main" id="{1FAC7075-F12F-4976-B6A4-0E0A9EBAB06B}"/>
            </a:ext>
          </a:extLst>
        </xdr:cNvPr>
        <xdr:cNvSpPr txBox="1"/>
      </xdr:nvSpPr>
      <xdr:spPr>
        <a:xfrm>
          <a:off x="193104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151909</xdr:rowOff>
    </xdr:from>
    <xdr:ext cx="469744" cy="259045"/>
    <xdr:sp macro="" textlink="">
      <xdr:nvSpPr>
        <xdr:cNvPr id="850" name="n_4aveValue【公民館】&#10;一人当たり面積">
          <a:extLst>
            <a:ext uri="{FF2B5EF4-FFF2-40B4-BE49-F238E27FC236}">
              <a16:creationId xmlns:a16="http://schemas.microsoft.com/office/drawing/2014/main" id="{3FFC77D4-3D08-4634-A16B-8B9F5F92416B}"/>
            </a:ext>
          </a:extLst>
        </xdr:cNvPr>
        <xdr:cNvSpPr txBox="1"/>
      </xdr:nvSpPr>
      <xdr:spPr>
        <a:xfrm>
          <a:off x="18421427" y="1815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75455</xdr:rowOff>
    </xdr:from>
    <xdr:ext cx="469744" cy="259045"/>
    <xdr:sp macro="" textlink="">
      <xdr:nvSpPr>
        <xdr:cNvPr id="851" name="n_1mainValue【公民館】&#10;一人当たり面積">
          <a:extLst>
            <a:ext uri="{FF2B5EF4-FFF2-40B4-BE49-F238E27FC236}">
              <a16:creationId xmlns:a16="http://schemas.microsoft.com/office/drawing/2014/main" id="{BE1D17B4-FD86-4E5D-9138-9BAA96AC64E3}"/>
            </a:ext>
          </a:extLst>
        </xdr:cNvPr>
        <xdr:cNvSpPr txBox="1"/>
      </xdr:nvSpPr>
      <xdr:spPr>
        <a:xfrm>
          <a:off x="21075727"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50309</xdr:rowOff>
    </xdr:from>
    <xdr:ext cx="469744" cy="259045"/>
    <xdr:sp macro="" textlink="">
      <xdr:nvSpPr>
        <xdr:cNvPr id="852" name="n_2mainValue【公民館】&#10;一人当たり面積">
          <a:extLst>
            <a:ext uri="{FF2B5EF4-FFF2-40B4-BE49-F238E27FC236}">
              <a16:creationId xmlns:a16="http://schemas.microsoft.com/office/drawing/2014/main" id="{3F73F44F-1304-45F2-8697-24EA3C37D2F5}"/>
            </a:ext>
          </a:extLst>
        </xdr:cNvPr>
        <xdr:cNvSpPr txBox="1"/>
      </xdr:nvSpPr>
      <xdr:spPr>
        <a:xfrm>
          <a:off x="20199427"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54881</xdr:rowOff>
    </xdr:from>
    <xdr:ext cx="469744" cy="259045"/>
    <xdr:sp macro="" textlink="">
      <xdr:nvSpPr>
        <xdr:cNvPr id="853" name="n_3mainValue【公民館】&#10;一人当たり面積">
          <a:extLst>
            <a:ext uri="{FF2B5EF4-FFF2-40B4-BE49-F238E27FC236}">
              <a16:creationId xmlns:a16="http://schemas.microsoft.com/office/drawing/2014/main" id="{6A94D6DC-EA9B-4E1C-B3AC-3FDD02C796FB}"/>
            </a:ext>
          </a:extLst>
        </xdr:cNvPr>
        <xdr:cNvSpPr txBox="1"/>
      </xdr:nvSpPr>
      <xdr:spPr>
        <a:xfrm>
          <a:off x="19310427" y="1857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57929</xdr:rowOff>
    </xdr:from>
    <xdr:ext cx="469744" cy="259045"/>
    <xdr:sp macro="" textlink="">
      <xdr:nvSpPr>
        <xdr:cNvPr id="854" name="n_4mainValue【公民館】&#10;一人当たり面積">
          <a:extLst>
            <a:ext uri="{FF2B5EF4-FFF2-40B4-BE49-F238E27FC236}">
              <a16:creationId xmlns:a16="http://schemas.microsoft.com/office/drawing/2014/main" id="{453A8E96-0341-485A-8264-D09CAD98B20B}"/>
            </a:ext>
          </a:extLst>
        </xdr:cNvPr>
        <xdr:cNvSpPr txBox="1"/>
      </xdr:nvSpPr>
      <xdr:spPr>
        <a:xfrm>
          <a:off x="18421427" y="1857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5F0BDD15-9BE0-40E3-9D10-E227F748852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1DAA7DB3-1024-43A3-8425-64B786125EC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468E6208-96EE-4C57-A17D-6C111A5C378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有形固定資産減価償却率が類似団体平均より高くなっている施設は、「橋りょう・トンネル」、「保育所」、「学校施設」、「公民館」、「漁港・港湾」である。</a:t>
          </a:r>
        </a:p>
        <a:p>
          <a:r>
            <a:rPr kumimoji="1" lang="ja-JP" altLang="en-US" sz="1300">
              <a:latin typeface="ＭＳ Ｐゴシック" panose="020B0600070205080204" pitchFamily="50" charset="-128"/>
              <a:ea typeface="ＭＳ Ｐゴシック" panose="020B0600070205080204" pitchFamily="50" charset="-128"/>
            </a:rPr>
            <a:t>橋りょう・トンネルについては、長寿命化計画に基づいて修繕等を行う予定である。公営住宅は、新築移転を行ったことにより減価償却率が下がった。保育所は施設統廃合に着手しており、既存施設を廃止し新園舎を建設する予定である。</a:t>
          </a:r>
        </a:p>
        <a:p>
          <a:r>
            <a:rPr kumimoji="1" lang="ja-JP" altLang="en-US" sz="1300">
              <a:latin typeface="ＭＳ Ｐゴシック" panose="020B0600070205080204" pitchFamily="50" charset="-128"/>
              <a:ea typeface="ＭＳ Ｐゴシック" panose="020B0600070205080204" pitchFamily="50" charset="-128"/>
            </a:rPr>
            <a:t>公民館については、いずれの公民館も老朽化が顕著であり計画的に修繕を行うこととしているが、点在している公民館の統廃合についても検討していく必要がある。</a:t>
          </a:r>
        </a:p>
        <a:p>
          <a:r>
            <a:rPr kumimoji="1" lang="ja-JP" altLang="en-US" sz="1300">
              <a:latin typeface="ＭＳ Ｐゴシック" panose="020B0600070205080204" pitchFamily="50" charset="-128"/>
              <a:ea typeface="ＭＳ Ｐゴシック" panose="020B0600070205080204" pitchFamily="50" charset="-128"/>
            </a:rPr>
            <a:t>漁港・港湾については、町内に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か所の漁港と</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か所の港湾がある。町の基幹産業が水産業であり、他団体に比べ施設が多く、いずれも老朽化が進んでいる。漁港については、機能保全計画を策定し、段階的に長寿命化に取り組んでいる。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A909F2C-EEB7-47C3-9ECB-E35D1CA4367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CA5B16-EF62-456A-9076-2141B7DAD80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7831FE3-9011-490C-91B4-6497F8F010F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F0FC73D-1C16-46DE-A72A-6C4C3B4F05D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52E5B50-838B-4DC7-A78C-39F2EE766AF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203C196-D002-42C1-9B88-374BF823E85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1C7C622-0332-4FF0-92FE-438F42F62F3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AB4BB14-EAD9-4BC1-8453-F5B06AD7B2B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95A7595-8056-48C6-B5AB-87FFC7A9D72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D533405-8820-461A-82BB-7DC5CA1402E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11,985
11,896
241.89
11,671,941
11,441,877
192,392
6,044,387
12,635,412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651C93D-D28D-4B47-972E-D42DF85DA3D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6E7C074-1BBF-449C-8FD2-F5CAA7B27CC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6446763-560C-432B-A896-7C03065BD3F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B14F44C-7E67-4AEB-9742-9326BF0AD58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4551DD6-396A-463C-844E-A7FE2F5EC8D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C1F35E5-1045-4E49-BFE1-761167AF01A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EE20B41-B2BC-46A0-9CE8-64BD0ACB49B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F901C9C-A0C7-4444-ABA0-EB5542667C1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C38422D-458B-46D0-9C54-9A9281C9BAC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DE2DCA0-12CF-40EC-97AA-2BC2AAED8A0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D001B59-4189-4B60-B3D1-548FDA549DD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AD951D3-8456-42E0-A7EC-F85BE33CF19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AA36549-71FE-4589-B655-BD241BE9697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739B603-111B-4C7E-94D9-3BB8194C0B7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77ECE4B-7243-4874-BD60-BE6E1ED5286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F2314F1-E2C0-4DBE-8EC5-EB54D6835F2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EDA3204-9F5F-46ED-9869-F2DC9DCB7A2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9C8F259-412D-4A42-95BC-142C5E2F887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399E56E-71BC-4407-8458-667A0B98F6A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353F9CB-E282-4297-9FB1-69422C49081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DE91221-4FD8-4258-969C-05E7470E4DF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01A8D98-96BC-4BC7-A8CF-4A0D921757D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879A127-3A20-495B-9A06-23D82951666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F2AF857-83F7-437B-B88C-87279C12CFD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99C887C-AAC1-4A55-83FF-E65D5A46A5E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ED03539-618A-4CA0-9036-93DD35DA185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01A7100-C424-492D-B123-2A08CB5AD10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6EFC905-A41C-475D-AEC8-CB15B42DB5A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06AD630-33B2-49FF-9069-7DF0B2474D8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D37C3EB-E318-44E1-95D9-F95458058E5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465E4113-FFA0-431A-AE5E-CE4AC758CD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7486624-C0E9-4B91-86F8-1C81251EB88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5E3BFA1-15C4-4B0D-B904-D0DAA0D89DA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ADC59A1-E72E-4D79-98E1-D7E58A62E06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C239BD1-31A0-417E-A4A0-81160F6FB75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B18D7605-2470-42AF-9E76-76C3EBE1770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CEF710B-D76C-4577-AF17-E8276F4EE2C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5865218F-29B3-4525-B32B-75E90BF2A10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271804CB-A5FA-488A-8C0A-B62D0D329B4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94412D9-8A81-419C-ABC1-8660A4D881D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D81C825-DDF7-465C-934D-12AA6857B88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9E07FEC-7D4F-4A0A-AF29-A380462099E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949DBBC7-4658-42DD-BFDA-04EB1D9E317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F04E324-DF52-4BDE-8AA5-109A09B1CC7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FB16DDA-9C32-4161-BBD2-0D6121E49E7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294F828-D9CE-4C81-827D-AB52B15028B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A50192C-1017-485F-8695-058E85E734E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EC9B704-6BC0-4D24-90CD-DFF72C9921D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C8784C4E-91B7-4541-B5C0-B5B69E62A77C}"/>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791BBDAB-9ED9-44DA-988B-9319414E07E9}"/>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9056413F-6A2B-4712-963F-654532F02D5E}"/>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8A173C27-4658-4193-9E8E-3AB50577BCF2}"/>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B5D6A341-0D4C-4BC4-91A9-8A451B3E831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19416F60-CA33-4478-BCB9-88B557CD1C1B}"/>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E65C34C0-634A-4C87-8848-BE70F0BB06CF}"/>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08FC53D9-68DD-4E27-9E58-398498F62343}"/>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BDAD3CB3-83F2-40C0-BBBC-9BA32345780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AE4D233F-6BF2-4C37-976C-D92B06E6E123}"/>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9B215624-032B-41B9-8F16-0C037FE8837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112014</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6B170C9E-9A42-44EF-AC93-D6645C47E91B}"/>
            </a:ext>
          </a:extLst>
        </xdr:cNvPr>
        <xdr:cNvCxnSpPr/>
      </xdr:nvCxnSpPr>
      <xdr:spPr>
        <a:xfrm flipV="1">
          <a:off x="4634865" y="9713214"/>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A7F5E1A4-4F99-4E5D-A763-0B4530AD827A}"/>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1B32212C-EC4A-4724-972B-1AE04376829F}"/>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58691</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BDCFE869-9469-4767-BEEB-FD39239A25FC}"/>
            </a:ext>
          </a:extLst>
        </xdr:cNvPr>
        <xdr:cNvSpPr txBox="1"/>
      </xdr:nvSpPr>
      <xdr:spPr>
        <a:xfrm>
          <a:off x="4673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112014</xdr:rowOff>
    </xdr:from>
    <xdr:to>
      <xdr:col>24</xdr:col>
      <xdr:colOff>152400</xdr:colOff>
      <xdr:row>56</xdr:row>
      <xdr:rowOff>112014</xdr:rowOff>
    </xdr:to>
    <xdr:cxnSp macro="">
      <xdr:nvCxnSpPr>
        <xdr:cNvPr id="75" name="直線コネクタ 74">
          <a:extLst>
            <a:ext uri="{FF2B5EF4-FFF2-40B4-BE49-F238E27FC236}">
              <a16:creationId xmlns:a16="http://schemas.microsoft.com/office/drawing/2014/main" id="{DD6C2F5B-C8FC-446F-8F4E-9B8261D90A58}"/>
            </a:ext>
          </a:extLst>
        </xdr:cNvPr>
        <xdr:cNvCxnSpPr/>
      </xdr:nvCxnSpPr>
      <xdr:spPr>
        <a:xfrm>
          <a:off x="4546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17797</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F8D4F7BE-365C-4E82-85C3-5A771853AD67}"/>
            </a:ext>
          </a:extLst>
        </xdr:cNvPr>
        <xdr:cNvSpPr txBox="1"/>
      </xdr:nvSpPr>
      <xdr:spPr>
        <a:xfrm>
          <a:off x="4673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77" name="フローチャート: 判断 76">
          <a:extLst>
            <a:ext uri="{FF2B5EF4-FFF2-40B4-BE49-F238E27FC236}">
              <a16:creationId xmlns:a16="http://schemas.microsoft.com/office/drawing/2014/main" id="{92C205E1-0FBB-41FF-8DB9-BC59A60DC05A}"/>
            </a:ext>
          </a:extLst>
        </xdr:cNvPr>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78" name="フローチャート: 判断 77">
          <a:extLst>
            <a:ext uri="{FF2B5EF4-FFF2-40B4-BE49-F238E27FC236}">
              <a16:creationId xmlns:a16="http://schemas.microsoft.com/office/drawing/2014/main" id="{FE2CE9B8-29D3-40B4-B121-64AD90BDE2D2}"/>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79" name="フローチャート: 判断 78">
          <a:extLst>
            <a:ext uri="{FF2B5EF4-FFF2-40B4-BE49-F238E27FC236}">
              <a16:creationId xmlns:a16="http://schemas.microsoft.com/office/drawing/2014/main" id="{B4AF8C24-6E76-4380-A4A4-8EA2629D1031}"/>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80" name="フローチャート: 判断 79">
          <a:extLst>
            <a:ext uri="{FF2B5EF4-FFF2-40B4-BE49-F238E27FC236}">
              <a16:creationId xmlns:a16="http://schemas.microsoft.com/office/drawing/2014/main" id="{A0A958D2-F9D3-4F6A-96AE-2191A131D95C}"/>
            </a:ext>
          </a:extLst>
        </xdr:cNvPr>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127508</xdr:rowOff>
    </xdr:from>
    <xdr:to>
      <xdr:col>6</xdr:col>
      <xdr:colOff>38100</xdr:colOff>
      <xdr:row>60</xdr:row>
      <xdr:rowOff>57658</xdr:rowOff>
    </xdr:to>
    <xdr:sp macro="" textlink="">
      <xdr:nvSpPr>
        <xdr:cNvPr id="81" name="フローチャート: 判断 80">
          <a:extLst>
            <a:ext uri="{FF2B5EF4-FFF2-40B4-BE49-F238E27FC236}">
              <a16:creationId xmlns:a16="http://schemas.microsoft.com/office/drawing/2014/main" id="{A1F2FA05-37D2-45B9-9689-A71589A86E3F}"/>
            </a:ext>
          </a:extLst>
        </xdr:cNvPr>
        <xdr:cNvSpPr/>
      </xdr:nvSpPr>
      <xdr:spPr>
        <a:xfrm>
          <a:off x="1079500" y="1024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EEEAE205-3F20-490F-A5A5-0C52778EFF0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FD765F34-3ADD-43CD-87A3-A7EE1253E2F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4B58692B-1BED-4703-9D64-22602A90C0D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A9C93D3-16E5-4357-B558-6930501E031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FD30182-5F34-45C1-9DBE-DE97F083602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xdr:rowOff>
    </xdr:from>
    <xdr:to>
      <xdr:col>24</xdr:col>
      <xdr:colOff>114300</xdr:colOff>
      <xdr:row>61</xdr:row>
      <xdr:rowOff>114808</xdr:rowOff>
    </xdr:to>
    <xdr:sp macro="" textlink="">
      <xdr:nvSpPr>
        <xdr:cNvPr id="87" name="楕円 86">
          <a:extLst>
            <a:ext uri="{FF2B5EF4-FFF2-40B4-BE49-F238E27FC236}">
              <a16:creationId xmlns:a16="http://schemas.microsoft.com/office/drawing/2014/main" id="{7501BFE5-B8C0-475F-B504-5CEC90EDC077}"/>
            </a:ext>
          </a:extLst>
        </xdr:cNvPr>
        <xdr:cNvSpPr/>
      </xdr:nvSpPr>
      <xdr:spPr>
        <a:xfrm>
          <a:off x="45847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163085</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65FF74C8-863F-4DAD-9F66-8271335D31CA}"/>
            </a:ext>
          </a:extLst>
        </xdr:cNvPr>
        <xdr:cNvSpPr txBox="1"/>
      </xdr:nvSpPr>
      <xdr:spPr>
        <a:xfrm>
          <a:off x="4673600"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143510</xdr:rowOff>
    </xdr:from>
    <xdr:to>
      <xdr:col>20</xdr:col>
      <xdr:colOff>38100</xdr:colOff>
      <xdr:row>61</xdr:row>
      <xdr:rowOff>73660</xdr:rowOff>
    </xdr:to>
    <xdr:sp macro="" textlink="">
      <xdr:nvSpPr>
        <xdr:cNvPr id="89" name="楕円 88">
          <a:extLst>
            <a:ext uri="{FF2B5EF4-FFF2-40B4-BE49-F238E27FC236}">
              <a16:creationId xmlns:a16="http://schemas.microsoft.com/office/drawing/2014/main" id="{B5286A5C-F195-4B3B-835C-B99C497747F6}"/>
            </a:ext>
          </a:extLst>
        </xdr:cNvPr>
        <xdr:cNvSpPr/>
      </xdr:nvSpPr>
      <xdr:spPr>
        <a:xfrm>
          <a:off x="3746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22860</xdr:rowOff>
    </xdr:from>
    <xdr:to>
      <xdr:col>24</xdr:col>
      <xdr:colOff>63500</xdr:colOff>
      <xdr:row>61</xdr:row>
      <xdr:rowOff>64008</xdr:rowOff>
    </xdr:to>
    <xdr:cxnSp macro="">
      <xdr:nvCxnSpPr>
        <xdr:cNvPr id="90" name="直線コネクタ 89">
          <a:extLst>
            <a:ext uri="{FF2B5EF4-FFF2-40B4-BE49-F238E27FC236}">
              <a16:creationId xmlns:a16="http://schemas.microsoft.com/office/drawing/2014/main" id="{EDB04881-A1C5-4602-9F56-6E5DAAAD689A}"/>
            </a:ext>
          </a:extLst>
        </xdr:cNvPr>
        <xdr:cNvCxnSpPr/>
      </xdr:nvCxnSpPr>
      <xdr:spPr>
        <a:xfrm>
          <a:off x="3797300" y="1048131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100076</xdr:rowOff>
    </xdr:from>
    <xdr:to>
      <xdr:col>15</xdr:col>
      <xdr:colOff>101600</xdr:colOff>
      <xdr:row>61</xdr:row>
      <xdr:rowOff>30226</xdr:rowOff>
    </xdr:to>
    <xdr:sp macro="" textlink="">
      <xdr:nvSpPr>
        <xdr:cNvPr id="91" name="楕円 90">
          <a:extLst>
            <a:ext uri="{FF2B5EF4-FFF2-40B4-BE49-F238E27FC236}">
              <a16:creationId xmlns:a16="http://schemas.microsoft.com/office/drawing/2014/main" id="{0CCFB863-DF3F-4FAD-BEC8-1D63040F7878}"/>
            </a:ext>
          </a:extLst>
        </xdr:cNvPr>
        <xdr:cNvSpPr/>
      </xdr:nvSpPr>
      <xdr:spPr>
        <a:xfrm>
          <a:off x="2857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150876</xdr:rowOff>
    </xdr:from>
    <xdr:to>
      <xdr:col>19</xdr:col>
      <xdr:colOff>177800</xdr:colOff>
      <xdr:row>61</xdr:row>
      <xdr:rowOff>22860</xdr:rowOff>
    </xdr:to>
    <xdr:cxnSp macro="">
      <xdr:nvCxnSpPr>
        <xdr:cNvPr id="92" name="直線コネクタ 91">
          <a:extLst>
            <a:ext uri="{FF2B5EF4-FFF2-40B4-BE49-F238E27FC236}">
              <a16:creationId xmlns:a16="http://schemas.microsoft.com/office/drawing/2014/main" id="{289A6A5D-0A5E-4099-924F-93B452712A05}"/>
            </a:ext>
          </a:extLst>
        </xdr:cNvPr>
        <xdr:cNvCxnSpPr/>
      </xdr:nvCxnSpPr>
      <xdr:spPr>
        <a:xfrm>
          <a:off x="2908300" y="104378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54356</xdr:rowOff>
    </xdr:from>
    <xdr:to>
      <xdr:col>10</xdr:col>
      <xdr:colOff>165100</xdr:colOff>
      <xdr:row>60</xdr:row>
      <xdr:rowOff>155956</xdr:rowOff>
    </xdr:to>
    <xdr:sp macro="" textlink="">
      <xdr:nvSpPr>
        <xdr:cNvPr id="93" name="楕円 92">
          <a:extLst>
            <a:ext uri="{FF2B5EF4-FFF2-40B4-BE49-F238E27FC236}">
              <a16:creationId xmlns:a16="http://schemas.microsoft.com/office/drawing/2014/main" id="{87987373-5D19-4FA3-B250-6C281D151C24}"/>
            </a:ext>
          </a:extLst>
        </xdr:cNvPr>
        <xdr:cNvSpPr/>
      </xdr:nvSpPr>
      <xdr:spPr>
        <a:xfrm>
          <a:off x="1968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105156</xdr:rowOff>
    </xdr:from>
    <xdr:to>
      <xdr:col>15</xdr:col>
      <xdr:colOff>50800</xdr:colOff>
      <xdr:row>60</xdr:row>
      <xdr:rowOff>150876</xdr:rowOff>
    </xdr:to>
    <xdr:cxnSp macro="">
      <xdr:nvCxnSpPr>
        <xdr:cNvPr id="94" name="直線コネクタ 93">
          <a:extLst>
            <a:ext uri="{FF2B5EF4-FFF2-40B4-BE49-F238E27FC236}">
              <a16:creationId xmlns:a16="http://schemas.microsoft.com/office/drawing/2014/main" id="{6C933262-7240-48A5-B263-A5AF76D279EB}"/>
            </a:ext>
          </a:extLst>
        </xdr:cNvPr>
        <xdr:cNvCxnSpPr/>
      </xdr:nvCxnSpPr>
      <xdr:spPr>
        <a:xfrm>
          <a:off x="2019300" y="103921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8636</xdr:rowOff>
    </xdr:from>
    <xdr:to>
      <xdr:col>6</xdr:col>
      <xdr:colOff>38100</xdr:colOff>
      <xdr:row>60</xdr:row>
      <xdr:rowOff>110236</xdr:rowOff>
    </xdr:to>
    <xdr:sp macro="" textlink="">
      <xdr:nvSpPr>
        <xdr:cNvPr id="95" name="楕円 94">
          <a:extLst>
            <a:ext uri="{FF2B5EF4-FFF2-40B4-BE49-F238E27FC236}">
              <a16:creationId xmlns:a16="http://schemas.microsoft.com/office/drawing/2014/main" id="{8FC586C7-AA0C-4F7E-AB0A-B60931EEA62F}"/>
            </a:ext>
          </a:extLst>
        </xdr:cNvPr>
        <xdr:cNvSpPr/>
      </xdr:nvSpPr>
      <xdr:spPr>
        <a:xfrm>
          <a:off x="1079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59436</xdr:rowOff>
    </xdr:from>
    <xdr:to>
      <xdr:col>10</xdr:col>
      <xdr:colOff>114300</xdr:colOff>
      <xdr:row>60</xdr:row>
      <xdr:rowOff>105156</xdr:rowOff>
    </xdr:to>
    <xdr:cxnSp macro="">
      <xdr:nvCxnSpPr>
        <xdr:cNvPr id="96" name="直線コネクタ 95">
          <a:extLst>
            <a:ext uri="{FF2B5EF4-FFF2-40B4-BE49-F238E27FC236}">
              <a16:creationId xmlns:a16="http://schemas.microsoft.com/office/drawing/2014/main" id="{1B6275FB-34AA-43A9-82DF-00B6938C48F3}"/>
            </a:ext>
          </a:extLst>
        </xdr:cNvPr>
        <xdr:cNvCxnSpPr/>
      </xdr:nvCxnSpPr>
      <xdr:spPr>
        <a:xfrm>
          <a:off x="1130300" y="103464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97" name="n_1aveValue【体育館・プール】&#10;有形固定資産減価償却率">
          <a:extLst>
            <a:ext uri="{FF2B5EF4-FFF2-40B4-BE49-F238E27FC236}">
              <a16:creationId xmlns:a16="http://schemas.microsoft.com/office/drawing/2014/main" id="{6E41CA7B-2A19-4F4D-92FB-8ACFA3E93A74}"/>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98" name="n_2aveValue【体育館・プール】&#10;有形固定資産減価償却率">
          <a:extLst>
            <a:ext uri="{FF2B5EF4-FFF2-40B4-BE49-F238E27FC236}">
              <a16:creationId xmlns:a16="http://schemas.microsoft.com/office/drawing/2014/main" id="{EEE2EC61-38BC-4B6C-8C50-7FE3C1808955}"/>
            </a:ext>
          </a:extLst>
        </xdr:cNvPr>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99" name="n_3aveValue【体育館・プール】&#10;有形固定資産減価償却率">
          <a:extLst>
            <a:ext uri="{FF2B5EF4-FFF2-40B4-BE49-F238E27FC236}">
              <a16:creationId xmlns:a16="http://schemas.microsoft.com/office/drawing/2014/main" id="{6A5BB9C1-3473-4737-BA58-2C807C6CFAF2}"/>
            </a:ext>
          </a:extLst>
        </xdr:cNvPr>
        <xdr:cNvSpPr txBox="1"/>
      </xdr:nvSpPr>
      <xdr:spPr>
        <a:xfrm>
          <a:off x="18167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74185</xdr:rowOff>
    </xdr:from>
    <xdr:ext cx="405111" cy="259045"/>
    <xdr:sp macro="" textlink="">
      <xdr:nvSpPr>
        <xdr:cNvPr id="100" name="n_4aveValue【体育館・プール】&#10;有形固定資産減価償却率">
          <a:extLst>
            <a:ext uri="{FF2B5EF4-FFF2-40B4-BE49-F238E27FC236}">
              <a16:creationId xmlns:a16="http://schemas.microsoft.com/office/drawing/2014/main" id="{B4BF67AB-F318-472E-B48A-AD00B9229EB3}"/>
            </a:ext>
          </a:extLst>
        </xdr:cNvPr>
        <xdr:cNvSpPr txBox="1"/>
      </xdr:nvSpPr>
      <xdr:spPr>
        <a:xfrm>
          <a:off x="9277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64787</xdr:rowOff>
    </xdr:from>
    <xdr:ext cx="405111" cy="259045"/>
    <xdr:sp macro="" textlink="">
      <xdr:nvSpPr>
        <xdr:cNvPr id="101" name="n_1mainValue【体育館・プール】&#10;有形固定資産減価償却率">
          <a:extLst>
            <a:ext uri="{FF2B5EF4-FFF2-40B4-BE49-F238E27FC236}">
              <a16:creationId xmlns:a16="http://schemas.microsoft.com/office/drawing/2014/main" id="{0FF476D4-698D-451F-9992-2BDD1B3037E2}"/>
            </a:ext>
          </a:extLst>
        </xdr:cNvPr>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21353</xdr:rowOff>
    </xdr:from>
    <xdr:ext cx="405111" cy="259045"/>
    <xdr:sp macro="" textlink="">
      <xdr:nvSpPr>
        <xdr:cNvPr id="102" name="n_2mainValue【体育館・プール】&#10;有形固定資産減価償却率">
          <a:extLst>
            <a:ext uri="{FF2B5EF4-FFF2-40B4-BE49-F238E27FC236}">
              <a16:creationId xmlns:a16="http://schemas.microsoft.com/office/drawing/2014/main" id="{44024036-1C2E-4531-A230-29DA587B4F45}"/>
            </a:ext>
          </a:extLst>
        </xdr:cNvPr>
        <xdr:cNvSpPr txBox="1"/>
      </xdr:nvSpPr>
      <xdr:spPr>
        <a:xfrm>
          <a:off x="2705744"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147083</xdr:rowOff>
    </xdr:from>
    <xdr:ext cx="405111" cy="259045"/>
    <xdr:sp macro="" textlink="">
      <xdr:nvSpPr>
        <xdr:cNvPr id="103" name="n_3mainValue【体育館・プール】&#10;有形固定資産減価償却率">
          <a:extLst>
            <a:ext uri="{FF2B5EF4-FFF2-40B4-BE49-F238E27FC236}">
              <a16:creationId xmlns:a16="http://schemas.microsoft.com/office/drawing/2014/main" id="{DF8D8F1D-AFDB-4D77-A4DD-3FC587723737}"/>
            </a:ext>
          </a:extLst>
        </xdr:cNvPr>
        <xdr:cNvSpPr txBox="1"/>
      </xdr:nvSpPr>
      <xdr:spPr>
        <a:xfrm>
          <a:off x="1816744"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101363</xdr:rowOff>
    </xdr:from>
    <xdr:ext cx="405111" cy="259045"/>
    <xdr:sp macro="" textlink="">
      <xdr:nvSpPr>
        <xdr:cNvPr id="104" name="n_4mainValue【体育館・プール】&#10;有形固定資産減価償却率">
          <a:extLst>
            <a:ext uri="{FF2B5EF4-FFF2-40B4-BE49-F238E27FC236}">
              <a16:creationId xmlns:a16="http://schemas.microsoft.com/office/drawing/2014/main" id="{16210D7F-1744-42C1-B916-D75C06E729CC}"/>
            </a:ext>
          </a:extLst>
        </xdr:cNvPr>
        <xdr:cNvSpPr txBox="1"/>
      </xdr:nvSpPr>
      <xdr:spPr>
        <a:xfrm>
          <a:off x="927744" y="1038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45402E92-0FEF-40D0-BFB9-DF4A339A67F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F617E9DD-257F-4FB5-B0D5-1F85A25B888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E0342435-56AA-40F4-BA66-11FD160BD89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1D56CFB8-0658-4809-B1D2-2F9C17D7017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BBF80DB-4B1D-4D67-BFB6-77673436443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1F1ED04A-D118-431F-9AA9-8527083CA2D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E18DFB0-9964-4433-AB98-BFA4D391FCC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8A79DA81-6887-4DD3-B3A4-50CD29B7C0B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2DDA6FA1-4ED0-4ADD-8209-FE69B13E223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82CC11B9-E6BA-490D-A840-B1BA4488A82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5" name="直線コネクタ 114">
          <a:extLst>
            <a:ext uri="{FF2B5EF4-FFF2-40B4-BE49-F238E27FC236}">
              <a16:creationId xmlns:a16="http://schemas.microsoft.com/office/drawing/2014/main" id="{B2ECF34A-56A4-4A41-83BF-3EC5E5DE9E52}"/>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6" name="テキスト ボックス 115">
          <a:extLst>
            <a:ext uri="{FF2B5EF4-FFF2-40B4-BE49-F238E27FC236}">
              <a16:creationId xmlns:a16="http://schemas.microsoft.com/office/drawing/2014/main" id="{D3BAB52D-FBF3-4515-A407-1836D2FF64D2}"/>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7" name="直線コネクタ 116">
          <a:extLst>
            <a:ext uri="{FF2B5EF4-FFF2-40B4-BE49-F238E27FC236}">
              <a16:creationId xmlns:a16="http://schemas.microsoft.com/office/drawing/2014/main" id="{28D208A7-0941-4949-95E1-47853CED938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8" name="テキスト ボックス 117">
          <a:extLst>
            <a:ext uri="{FF2B5EF4-FFF2-40B4-BE49-F238E27FC236}">
              <a16:creationId xmlns:a16="http://schemas.microsoft.com/office/drawing/2014/main" id="{7547A4FA-A6F2-4EFC-BFA5-B63D9B17834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9" name="直線コネクタ 118">
          <a:extLst>
            <a:ext uri="{FF2B5EF4-FFF2-40B4-BE49-F238E27FC236}">
              <a16:creationId xmlns:a16="http://schemas.microsoft.com/office/drawing/2014/main" id="{CE7CEF7D-4A89-4FF8-A743-9B690D54BE24}"/>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0" name="テキスト ボックス 119">
          <a:extLst>
            <a:ext uri="{FF2B5EF4-FFF2-40B4-BE49-F238E27FC236}">
              <a16:creationId xmlns:a16="http://schemas.microsoft.com/office/drawing/2014/main" id="{6C182060-6423-419E-8F23-1C134A9ABF91}"/>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38A852B2-AC33-4480-8143-B59F19409D6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BAAC0E59-F8E5-4FDF-8917-1CC6C577DEE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50ACEBD8-64B5-4BC2-B54A-EEBBE0C892C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124" name="直線コネクタ 123">
          <a:extLst>
            <a:ext uri="{FF2B5EF4-FFF2-40B4-BE49-F238E27FC236}">
              <a16:creationId xmlns:a16="http://schemas.microsoft.com/office/drawing/2014/main" id="{451735A7-C663-4156-83FC-C457C0519997}"/>
            </a:ext>
          </a:extLst>
        </xdr:cNvPr>
        <xdr:cNvCxnSpPr/>
      </xdr:nvCxnSpPr>
      <xdr:spPr>
        <a:xfrm flipV="1">
          <a:off x="10476865" y="9665208"/>
          <a:ext cx="0" cy="1191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25" name="【体育館・プール】&#10;一人当たり面積最小値テキスト">
          <a:extLst>
            <a:ext uri="{FF2B5EF4-FFF2-40B4-BE49-F238E27FC236}">
              <a16:creationId xmlns:a16="http://schemas.microsoft.com/office/drawing/2014/main" id="{53619465-CA53-4722-89BC-D3C1B3DDB279}"/>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26" name="直線コネクタ 125">
          <a:extLst>
            <a:ext uri="{FF2B5EF4-FFF2-40B4-BE49-F238E27FC236}">
              <a16:creationId xmlns:a16="http://schemas.microsoft.com/office/drawing/2014/main" id="{4E7D9A1D-0751-4616-8A15-46D36EA391BC}"/>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127" name="【体育館・プール】&#10;一人当たり面積最大値テキスト">
          <a:extLst>
            <a:ext uri="{FF2B5EF4-FFF2-40B4-BE49-F238E27FC236}">
              <a16:creationId xmlns:a16="http://schemas.microsoft.com/office/drawing/2014/main" id="{4AD4D8E9-96B8-4B92-8B24-904CFEC4C536}"/>
            </a:ext>
          </a:extLst>
        </xdr:cNvPr>
        <xdr:cNvSpPr txBox="1"/>
      </xdr:nvSpPr>
      <xdr:spPr>
        <a:xfrm>
          <a:off x="10515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128" name="直線コネクタ 127">
          <a:extLst>
            <a:ext uri="{FF2B5EF4-FFF2-40B4-BE49-F238E27FC236}">
              <a16:creationId xmlns:a16="http://schemas.microsoft.com/office/drawing/2014/main" id="{E5462C80-10BF-4E0A-82E2-5DC095FFB993}"/>
            </a:ext>
          </a:extLst>
        </xdr:cNvPr>
        <xdr:cNvCxnSpPr/>
      </xdr:nvCxnSpPr>
      <xdr:spPr>
        <a:xfrm>
          <a:off x="10388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18496</xdr:rowOff>
    </xdr:from>
    <xdr:ext cx="469744" cy="259045"/>
    <xdr:sp macro="" textlink="">
      <xdr:nvSpPr>
        <xdr:cNvPr id="129" name="【体育館・プール】&#10;一人当たり面積平均値テキスト">
          <a:extLst>
            <a:ext uri="{FF2B5EF4-FFF2-40B4-BE49-F238E27FC236}">
              <a16:creationId xmlns:a16="http://schemas.microsoft.com/office/drawing/2014/main" id="{15FF5FE2-16AF-4A5E-996F-28E2C2F575DB}"/>
            </a:ext>
          </a:extLst>
        </xdr:cNvPr>
        <xdr:cNvSpPr txBox="1"/>
      </xdr:nvSpPr>
      <xdr:spPr>
        <a:xfrm>
          <a:off x="10515600" y="10476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130" name="フローチャート: 判断 129">
          <a:extLst>
            <a:ext uri="{FF2B5EF4-FFF2-40B4-BE49-F238E27FC236}">
              <a16:creationId xmlns:a16="http://schemas.microsoft.com/office/drawing/2014/main" id="{83CB46CB-0E81-41D0-B760-F6991EC6CAF5}"/>
            </a:ext>
          </a:extLst>
        </xdr:cNvPr>
        <xdr:cNvSpPr/>
      </xdr:nvSpPr>
      <xdr:spPr>
        <a:xfrm>
          <a:off x="104267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xdr:rowOff>
    </xdr:from>
    <xdr:to>
      <xdr:col>50</xdr:col>
      <xdr:colOff>165100</xdr:colOff>
      <xdr:row>61</xdr:row>
      <xdr:rowOff>118237</xdr:rowOff>
    </xdr:to>
    <xdr:sp macro="" textlink="">
      <xdr:nvSpPr>
        <xdr:cNvPr id="131" name="フローチャート: 判断 130">
          <a:extLst>
            <a:ext uri="{FF2B5EF4-FFF2-40B4-BE49-F238E27FC236}">
              <a16:creationId xmlns:a16="http://schemas.microsoft.com/office/drawing/2014/main" id="{EEE67A7B-5425-4309-90D1-2D68F36FA88F}"/>
            </a:ext>
          </a:extLst>
        </xdr:cNvPr>
        <xdr:cNvSpPr/>
      </xdr:nvSpPr>
      <xdr:spPr>
        <a:xfrm>
          <a:off x="9588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52642</xdr:rowOff>
    </xdr:from>
    <xdr:to>
      <xdr:col>46</xdr:col>
      <xdr:colOff>38100</xdr:colOff>
      <xdr:row>61</xdr:row>
      <xdr:rowOff>154242</xdr:rowOff>
    </xdr:to>
    <xdr:sp macro="" textlink="">
      <xdr:nvSpPr>
        <xdr:cNvPr id="132" name="フローチャート: 判断 131">
          <a:extLst>
            <a:ext uri="{FF2B5EF4-FFF2-40B4-BE49-F238E27FC236}">
              <a16:creationId xmlns:a16="http://schemas.microsoft.com/office/drawing/2014/main" id="{4EF312CD-87D2-45A6-8DC3-494BF2BC3EC0}"/>
            </a:ext>
          </a:extLst>
        </xdr:cNvPr>
        <xdr:cNvSpPr/>
      </xdr:nvSpPr>
      <xdr:spPr>
        <a:xfrm>
          <a:off x="8699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76644</xdr:rowOff>
    </xdr:from>
    <xdr:to>
      <xdr:col>41</xdr:col>
      <xdr:colOff>101600</xdr:colOff>
      <xdr:row>62</xdr:row>
      <xdr:rowOff>6794</xdr:rowOff>
    </xdr:to>
    <xdr:sp macro="" textlink="">
      <xdr:nvSpPr>
        <xdr:cNvPr id="133" name="フローチャート: 判断 132">
          <a:extLst>
            <a:ext uri="{FF2B5EF4-FFF2-40B4-BE49-F238E27FC236}">
              <a16:creationId xmlns:a16="http://schemas.microsoft.com/office/drawing/2014/main" id="{50BE7A9F-5355-44B3-9746-D655C651C2BB}"/>
            </a:ext>
          </a:extLst>
        </xdr:cNvPr>
        <xdr:cNvSpPr/>
      </xdr:nvSpPr>
      <xdr:spPr>
        <a:xfrm>
          <a:off x="7810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91504</xdr:rowOff>
    </xdr:from>
    <xdr:to>
      <xdr:col>36</xdr:col>
      <xdr:colOff>165100</xdr:colOff>
      <xdr:row>62</xdr:row>
      <xdr:rowOff>21654</xdr:rowOff>
    </xdr:to>
    <xdr:sp macro="" textlink="">
      <xdr:nvSpPr>
        <xdr:cNvPr id="134" name="フローチャート: 判断 133">
          <a:extLst>
            <a:ext uri="{FF2B5EF4-FFF2-40B4-BE49-F238E27FC236}">
              <a16:creationId xmlns:a16="http://schemas.microsoft.com/office/drawing/2014/main" id="{0A481366-86CB-4878-9FEC-9389B2C41E14}"/>
            </a:ext>
          </a:extLst>
        </xdr:cNvPr>
        <xdr:cNvSpPr/>
      </xdr:nvSpPr>
      <xdr:spPr>
        <a:xfrm>
          <a:off x="6921500" y="1054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D7AE2DC5-0961-47BA-A060-DF3BC91D752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D7E45239-AA8C-463A-B115-A15B6777A70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22F9EBA6-B0AC-4508-A1C3-026410B9C8D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63669ABD-FCDA-45D3-A2CB-340BA87F09F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FFBA7E3E-02E6-489C-98E8-D738E7C8449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49213</xdr:rowOff>
    </xdr:from>
    <xdr:to>
      <xdr:col>55</xdr:col>
      <xdr:colOff>50800</xdr:colOff>
      <xdr:row>60</xdr:row>
      <xdr:rowOff>150813</xdr:rowOff>
    </xdr:to>
    <xdr:sp macro="" textlink="">
      <xdr:nvSpPr>
        <xdr:cNvPr id="140" name="楕円 139">
          <a:extLst>
            <a:ext uri="{FF2B5EF4-FFF2-40B4-BE49-F238E27FC236}">
              <a16:creationId xmlns:a16="http://schemas.microsoft.com/office/drawing/2014/main" id="{63A3CC2D-F2FB-4588-B8CE-397F69B0B2FD}"/>
            </a:ext>
          </a:extLst>
        </xdr:cNvPr>
        <xdr:cNvSpPr/>
      </xdr:nvSpPr>
      <xdr:spPr>
        <a:xfrm>
          <a:off x="10426700" y="1033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72090</xdr:rowOff>
    </xdr:from>
    <xdr:ext cx="469744" cy="259045"/>
    <xdr:sp macro="" textlink="">
      <xdr:nvSpPr>
        <xdr:cNvPr id="141" name="【体育館・プール】&#10;一人当たり面積該当値テキスト">
          <a:extLst>
            <a:ext uri="{FF2B5EF4-FFF2-40B4-BE49-F238E27FC236}">
              <a16:creationId xmlns:a16="http://schemas.microsoft.com/office/drawing/2014/main" id="{2B5E851A-8BE0-4793-BF62-8396373867FD}"/>
            </a:ext>
          </a:extLst>
        </xdr:cNvPr>
        <xdr:cNvSpPr txBox="1"/>
      </xdr:nvSpPr>
      <xdr:spPr>
        <a:xfrm>
          <a:off x="10515600" y="1018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62929</xdr:rowOff>
    </xdr:from>
    <xdr:to>
      <xdr:col>50</xdr:col>
      <xdr:colOff>165100</xdr:colOff>
      <xdr:row>60</xdr:row>
      <xdr:rowOff>164529</xdr:rowOff>
    </xdr:to>
    <xdr:sp macro="" textlink="">
      <xdr:nvSpPr>
        <xdr:cNvPr id="142" name="楕円 141">
          <a:extLst>
            <a:ext uri="{FF2B5EF4-FFF2-40B4-BE49-F238E27FC236}">
              <a16:creationId xmlns:a16="http://schemas.microsoft.com/office/drawing/2014/main" id="{538E69FF-BF41-48F0-9B07-E44C130920E3}"/>
            </a:ext>
          </a:extLst>
        </xdr:cNvPr>
        <xdr:cNvSpPr/>
      </xdr:nvSpPr>
      <xdr:spPr>
        <a:xfrm>
          <a:off x="9588500" y="103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100013</xdr:rowOff>
    </xdr:from>
    <xdr:to>
      <xdr:col>55</xdr:col>
      <xdr:colOff>0</xdr:colOff>
      <xdr:row>60</xdr:row>
      <xdr:rowOff>113729</xdr:rowOff>
    </xdr:to>
    <xdr:cxnSp macro="">
      <xdr:nvCxnSpPr>
        <xdr:cNvPr id="143" name="直線コネクタ 142">
          <a:extLst>
            <a:ext uri="{FF2B5EF4-FFF2-40B4-BE49-F238E27FC236}">
              <a16:creationId xmlns:a16="http://schemas.microsoft.com/office/drawing/2014/main" id="{004D43F6-0B56-44E2-96E9-9FE1D9014159}"/>
            </a:ext>
          </a:extLst>
        </xdr:cNvPr>
        <xdr:cNvCxnSpPr/>
      </xdr:nvCxnSpPr>
      <xdr:spPr>
        <a:xfrm flipV="1">
          <a:off x="9639300" y="10387013"/>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79502</xdr:rowOff>
    </xdr:from>
    <xdr:to>
      <xdr:col>46</xdr:col>
      <xdr:colOff>38100</xdr:colOff>
      <xdr:row>61</xdr:row>
      <xdr:rowOff>9652</xdr:rowOff>
    </xdr:to>
    <xdr:sp macro="" textlink="">
      <xdr:nvSpPr>
        <xdr:cNvPr id="144" name="楕円 143">
          <a:extLst>
            <a:ext uri="{FF2B5EF4-FFF2-40B4-BE49-F238E27FC236}">
              <a16:creationId xmlns:a16="http://schemas.microsoft.com/office/drawing/2014/main" id="{148053D1-C3B5-4FBA-9FFC-88B1CF88DC52}"/>
            </a:ext>
          </a:extLst>
        </xdr:cNvPr>
        <xdr:cNvSpPr/>
      </xdr:nvSpPr>
      <xdr:spPr>
        <a:xfrm>
          <a:off x="8699500" y="103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113729</xdr:rowOff>
    </xdr:from>
    <xdr:to>
      <xdr:col>50</xdr:col>
      <xdr:colOff>114300</xdr:colOff>
      <xdr:row>60</xdr:row>
      <xdr:rowOff>130302</xdr:rowOff>
    </xdr:to>
    <xdr:cxnSp macro="">
      <xdr:nvCxnSpPr>
        <xdr:cNvPr id="145" name="直線コネクタ 144">
          <a:extLst>
            <a:ext uri="{FF2B5EF4-FFF2-40B4-BE49-F238E27FC236}">
              <a16:creationId xmlns:a16="http://schemas.microsoft.com/office/drawing/2014/main" id="{C97995E1-89E6-4B88-87DF-2CA6499CAB72}"/>
            </a:ext>
          </a:extLst>
        </xdr:cNvPr>
        <xdr:cNvCxnSpPr/>
      </xdr:nvCxnSpPr>
      <xdr:spPr>
        <a:xfrm flipV="1">
          <a:off x="8750300" y="10400729"/>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88074</xdr:rowOff>
    </xdr:from>
    <xdr:to>
      <xdr:col>41</xdr:col>
      <xdr:colOff>101600</xdr:colOff>
      <xdr:row>61</xdr:row>
      <xdr:rowOff>18224</xdr:rowOff>
    </xdr:to>
    <xdr:sp macro="" textlink="">
      <xdr:nvSpPr>
        <xdr:cNvPr id="146" name="楕円 145">
          <a:extLst>
            <a:ext uri="{FF2B5EF4-FFF2-40B4-BE49-F238E27FC236}">
              <a16:creationId xmlns:a16="http://schemas.microsoft.com/office/drawing/2014/main" id="{910569CE-863C-4394-A649-E3E7E78DC537}"/>
            </a:ext>
          </a:extLst>
        </xdr:cNvPr>
        <xdr:cNvSpPr/>
      </xdr:nvSpPr>
      <xdr:spPr>
        <a:xfrm>
          <a:off x="7810500" y="1037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130302</xdr:rowOff>
    </xdr:from>
    <xdr:to>
      <xdr:col>45</xdr:col>
      <xdr:colOff>177800</xdr:colOff>
      <xdr:row>60</xdr:row>
      <xdr:rowOff>138874</xdr:rowOff>
    </xdr:to>
    <xdr:cxnSp macro="">
      <xdr:nvCxnSpPr>
        <xdr:cNvPr id="147" name="直線コネクタ 146">
          <a:extLst>
            <a:ext uri="{FF2B5EF4-FFF2-40B4-BE49-F238E27FC236}">
              <a16:creationId xmlns:a16="http://schemas.microsoft.com/office/drawing/2014/main" id="{556ABA32-0610-42ED-8D81-076731C55712}"/>
            </a:ext>
          </a:extLst>
        </xdr:cNvPr>
        <xdr:cNvCxnSpPr/>
      </xdr:nvCxnSpPr>
      <xdr:spPr>
        <a:xfrm flipV="1">
          <a:off x="7861300" y="10417302"/>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99505</xdr:rowOff>
    </xdr:from>
    <xdr:to>
      <xdr:col>36</xdr:col>
      <xdr:colOff>165100</xdr:colOff>
      <xdr:row>61</xdr:row>
      <xdr:rowOff>29655</xdr:rowOff>
    </xdr:to>
    <xdr:sp macro="" textlink="">
      <xdr:nvSpPr>
        <xdr:cNvPr id="148" name="楕円 147">
          <a:extLst>
            <a:ext uri="{FF2B5EF4-FFF2-40B4-BE49-F238E27FC236}">
              <a16:creationId xmlns:a16="http://schemas.microsoft.com/office/drawing/2014/main" id="{A0D2B8DE-9610-4877-9C01-71B29E9EAD78}"/>
            </a:ext>
          </a:extLst>
        </xdr:cNvPr>
        <xdr:cNvSpPr/>
      </xdr:nvSpPr>
      <xdr:spPr>
        <a:xfrm>
          <a:off x="6921500" y="103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138874</xdr:rowOff>
    </xdr:from>
    <xdr:to>
      <xdr:col>41</xdr:col>
      <xdr:colOff>50800</xdr:colOff>
      <xdr:row>60</xdr:row>
      <xdr:rowOff>150305</xdr:rowOff>
    </xdr:to>
    <xdr:cxnSp macro="">
      <xdr:nvCxnSpPr>
        <xdr:cNvPr id="149" name="直線コネクタ 148">
          <a:extLst>
            <a:ext uri="{FF2B5EF4-FFF2-40B4-BE49-F238E27FC236}">
              <a16:creationId xmlns:a16="http://schemas.microsoft.com/office/drawing/2014/main" id="{F186F3F5-D26B-40F8-9DC7-E5802BA88B04}"/>
            </a:ext>
          </a:extLst>
        </xdr:cNvPr>
        <xdr:cNvCxnSpPr/>
      </xdr:nvCxnSpPr>
      <xdr:spPr>
        <a:xfrm flipV="1">
          <a:off x="6972300" y="1042587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109364</xdr:rowOff>
    </xdr:from>
    <xdr:ext cx="469744" cy="259045"/>
    <xdr:sp macro="" textlink="">
      <xdr:nvSpPr>
        <xdr:cNvPr id="150" name="n_1aveValue【体育館・プール】&#10;一人当たり面積">
          <a:extLst>
            <a:ext uri="{FF2B5EF4-FFF2-40B4-BE49-F238E27FC236}">
              <a16:creationId xmlns:a16="http://schemas.microsoft.com/office/drawing/2014/main" id="{7E0414E7-4494-485B-8FDE-425BAC5055A4}"/>
            </a:ext>
          </a:extLst>
        </xdr:cNvPr>
        <xdr:cNvSpPr txBox="1"/>
      </xdr:nvSpPr>
      <xdr:spPr>
        <a:xfrm>
          <a:off x="9391727" y="1056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145369</xdr:rowOff>
    </xdr:from>
    <xdr:ext cx="469744" cy="259045"/>
    <xdr:sp macro="" textlink="">
      <xdr:nvSpPr>
        <xdr:cNvPr id="151" name="n_2aveValue【体育館・プール】&#10;一人当たり面積">
          <a:extLst>
            <a:ext uri="{FF2B5EF4-FFF2-40B4-BE49-F238E27FC236}">
              <a16:creationId xmlns:a16="http://schemas.microsoft.com/office/drawing/2014/main" id="{F71C9AD5-8777-4FF7-B628-875FC3BF4E05}"/>
            </a:ext>
          </a:extLst>
        </xdr:cNvPr>
        <xdr:cNvSpPr txBox="1"/>
      </xdr:nvSpPr>
      <xdr:spPr>
        <a:xfrm>
          <a:off x="8515427" y="1060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169371</xdr:rowOff>
    </xdr:from>
    <xdr:ext cx="469744" cy="259045"/>
    <xdr:sp macro="" textlink="">
      <xdr:nvSpPr>
        <xdr:cNvPr id="152" name="n_3aveValue【体育館・プール】&#10;一人当たり面積">
          <a:extLst>
            <a:ext uri="{FF2B5EF4-FFF2-40B4-BE49-F238E27FC236}">
              <a16:creationId xmlns:a16="http://schemas.microsoft.com/office/drawing/2014/main" id="{A4E3D68A-BC33-40E1-9A3E-E583DAA46321}"/>
            </a:ext>
          </a:extLst>
        </xdr:cNvPr>
        <xdr:cNvSpPr txBox="1"/>
      </xdr:nvSpPr>
      <xdr:spPr>
        <a:xfrm>
          <a:off x="7626427" y="1062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12781</xdr:rowOff>
    </xdr:from>
    <xdr:ext cx="469744" cy="259045"/>
    <xdr:sp macro="" textlink="">
      <xdr:nvSpPr>
        <xdr:cNvPr id="153" name="n_4aveValue【体育館・プール】&#10;一人当たり面積">
          <a:extLst>
            <a:ext uri="{FF2B5EF4-FFF2-40B4-BE49-F238E27FC236}">
              <a16:creationId xmlns:a16="http://schemas.microsoft.com/office/drawing/2014/main" id="{F886C42A-54BB-4D81-8F57-0CF01DEFE30E}"/>
            </a:ext>
          </a:extLst>
        </xdr:cNvPr>
        <xdr:cNvSpPr txBox="1"/>
      </xdr:nvSpPr>
      <xdr:spPr>
        <a:xfrm>
          <a:off x="6737427" y="1064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9606</xdr:rowOff>
    </xdr:from>
    <xdr:ext cx="469744" cy="259045"/>
    <xdr:sp macro="" textlink="">
      <xdr:nvSpPr>
        <xdr:cNvPr id="154" name="n_1mainValue【体育館・プール】&#10;一人当たり面積">
          <a:extLst>
            <a:ext uri="{FF2B5EF4-FFF2-40B4-BE49-F238E27FC236}">
              <a16:creationId xmlns:a16="http://schemas.microsoft.com/office/drawing/2014/main" id="{DB238CF4-153E-4FF1-A5F2-A949376FEB20}"/>
            </a:ext>
          </a:extLst>
        </xdr:cNvPr>
        <xdr:cNvSpPr txBox="1"/>
      </xdr:nvSpPr>
      <xdr:spPr>
        <a:xfrm>
          <a:off x="9391727" y="1012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26179</xdr:rowOff>
    </xdr:from>
    <xdr:ext cx="469744" cy="259045"/>
    <xdr:sp macro="" textlink="">
      <xdr:nvSpPr>
        <xdr:cNvPr id="155" name="n_2mainValue【体育館・プール】&#10;一人当たり面積">
          <a:extLst>
            <a:ext uri="{FF2B5EF4-FFF2-40B4-BE49-F238E27FC236}">
              <a16:creationId xmlns:a16="http://schemas.microsoft.com/office/drawing/2014/main" id="{9F00DF69-6C99-4BC0-B655-2551D8FC2C89}"/>
            </a:ext>
          </a:extLst>
        </xdr:cNvPr>
        <xdr:cNvSpPr txBox="1"/>
      </xdr:nvSpPr>
      <xdr:spPr>
        <a:xfrm>
          <a:off x="8515427" y="1014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34751</xdr:rowOff>
    </xdr:from>
    <xdr:ext cx="469744" cy="259045"/>
    <xdr:sp macro="" textlink="">
      <xdr:nvSpPr>
        <xdr:cNvPr id="156" name="n_3mainValue【体育館・プール】&#10;一人当たり面積">
          <a:extLst>
            <a:ext uri="{FF2B5EF4-FFF2-40B4-BE49-F238E27FC236}">
              <a16:creationId xmlns:a16="http://schemas.microsoft.com/office/drawing/2014/main" id="{31AE55AA-E8DE-46E0-B673-6BBC6966AEBD}"/>
            </a:ext>
          </a:extLst>
        </xdr:cNvPr>
        <xdr:cNvSpPr txBox="1"/>
      </xdr:nvSpPr>
      <xdr:spPr>
        <a:xfrm>
          <a:off x="7626427" y="101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46182</xdr:rowOff>
    </xdr:from>
    <xdr:ext cx="469744" cy="259045"/>
    <xdr:sp macro="" textlink="">
      <xdr:nvSpPr>
        <xdr:cNvPr id="157" name="n_4mainValue【体育館・プール】&#10;一人当たり面積">
          <a:extLst>
            <a:ext uri="{FF2B5EF4-FFF2-40B4-BE49-F238E27FC236}">
              <a16:creationId xmlns:a16="http://schemas.microsoft.com/office/drawing/2014/main" id="{708BF479-9D59-4834-96EE-5D7672DF142A}"/>
            </a:ext>
          </a:extLst>
        </xdr:cNvPr>
        <xdr:cNvSpPr txBox="1"/>
      </xdr:nvSpPr>
      <xdr:spPr>
        <a:xfrm>
          <a:off x="6737427" y="1016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a:extLst>
            <a:ext uri="{FF2B5EF4-FFF2-40B4-BE49-F238E27FC236}">
              <a16:creationId xmlns:a16="http://schemas.microsoft.com/office/drawing/2014/main" id="{6544B59E-C51D-4B64-90B5-3D3439A7FC1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a:extLst>
            <a:ext uri="{FF2B5EF4-FFF2-40B4-BE49-F238E27FC236}">
              <a16:creationId xmlns:a16="http://schemas.microsoft.com/office/drawing/2014/main" id="{681DF593-9671-4F93-AE5C-8AFB50B4190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a:extLst>
            <a:ext uri="{FF2B5EF4-FFF2-40B4-BE49-F238E27FC236}">
              <a16:creationId xmlns:a16="http://schemas.microsoft.com/office/drawing/2014/main" id="{F6FD90FF-B691-49DE-87AC-032E2238A7B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a:extLst>
            <a:ext uri="{FF2B5EF4-FFF2-40B4-BE49-F238E27FC236}">
              <a16:creationId xmlns:a16="http://schemas.microsoft.com/office/drawing/2014/main" id="{AD78F3D3-2614-43EC-992D-F8EB1DE3EDF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a:extLst>
            <a:ext uri="{FF2B5EF4-FFF2-40B4-BE49-F238E27FC236}">
              <a16:creationId xmlns:a16="http://schemas.microsoft.com/office/drawing/2014/main" id="{13B73725-FADA-4837-A6AF-EC0B336674A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a:extLst>
            <a:ext uri="{FF2B5EF4-FFF2-40B4-BE49-F238E27FC236}">
              <a16:creationId xmlns:a16="http://schemas.microsoft.com/office/drawing/2014/main" id="{C581FB7E-C05D-4559-A357-67F55B5B12B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a:extLst>
            <a:ext uri="{FF2B5EF4-FFF2-40B4-BE49-F238E27FC236}">
              <a16:creationId xmlns:a16="http://schemas.microsoft.com/office/drawing/2014/main" id="{A5F0E9A6-6F23-4E0C-885F-13EAFDFA466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a:extLst>
            <a:ext uri="{FF2B5EF4-FFF2-40B4-BE49-F238E27FC236}">
              <a16:creationId xmlns:a16="http://schemas.microsoft.com/office/drawing/2014/main" id="{3B8C18F8-A7A0-47D5-BEEC-61B612C178C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6" name="テキスト ボックス 165">
          <a:extLst>
            <a:ext uri="{FF2B5EF4-FFF2-40B4-BE49-F238E27FC236}">
              <a16:creationId xmlns:a16="http://schemas.microsoft.com/office/drawing/2014/main" id="{FC2842C4-9815-44EF-B439-31C9D44DE67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7" name="直線コネクタ 166">
          <a:extLst>
            <a:ext uri="{FF2B5EF4-FFF2-40B4-BE49-F238E27FC236}">
              <a16:creationId xmlns:a16="http://schemas.microsoft.com/office/drawing/2014/main" id="{53FC57A7-6FB6-4D70-8F80-D8930C2C281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8" name="テキスト ボックス 167">
          <a:extLst>
            <a:ext uri="{FF2B5EF4-FFF2-40B4-BE49-F238E27FC236}">
              <a16:creationId xmlns:a16="http://schemas.microsoft.com/office/drawing/2014/main" id="{21344891-D664-4BBD-9176-822C2E7D3A4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69" name="直線コネクタ 168">
          <a:extLst>
            <a:ext uri="{FF2B5EF4-FFF2-40B4-BE49-F238E27FC236}">
              <a16:creationId xmlns:a16="http://schemas.microsoft.com/office/drawing/2014/main" id="{8206052B-7645-4B3D-8481-F06DBC64871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0" name="テキスト ボックス 169">
          <a:extLst>
            <a:ext uri="{FF2B5EF4-FFF2-40B4-BE49-F238E27FC236}">
              <a16:creationId xmlns:a16="http://schemas.microsoft.com/office/drawing/2014/main" id="{5C8D366D-44FF-4EA6-A5E4-80B30FEAB0A7}"/>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1" name="直線コネクタ 170">
          <a:extLst>
            <a:ext uri="{FF2B5EF4-FFF2-40B4-BE49-F238E27FC236}">
              <a16:creationId xmlns:a16="http://schemas.microsoft.com/office/drawing/2014/main" id="{28E4D298-B311-4C0E-BBC2-1DE6E904347F}"/>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2" name="テキスト ボックス 171">
          <a:extLst>
            <a:ext uri="{FF2B5EF4-FFF2-40B4-BE49-F238E27FC236}">
              <a16:creationId xmlns:a16="http://schemas.microsoft.com/office/drawing/2014/main" id="{6999756D-CF32-474C-B1AC-9ABBEEE4F93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3" name="直線コネクタ 172">
          <a:extLst>
            <a:ext uri="{FF2B5EF4-FFF2-40B4-BE49-F238E27FC236}">
              <a16:creationId xmlns:a16="http://schemas.microsoft.com/office/drawing/2014/main" id="{FFECEB0F-A069-4D9F-92F0-053805259C25}"/>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4" name="テキスト ボックス 173">
          <a:extLst>
            <a:ext uri="{FF2B5EF4-FFF2-40B4-BE49-F238E27FC236}">
              <a16:creationId xmlns:a16="http://schemas.microsoft.com/office/drawing/2014/main" id="{3DC05409-B6B2-47BA-A3DF-EC0B2436E04B}"/>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5" name="直線コネクタ 174">
          <a:extLst>
            <a:ext uri="{FF2B5EF4-FFF2-40B4-BE49-F238E27FC236}">
              <a16:creationId xmlns:a16="http://schemas.microsoft.com/office/drawing/2014/main" id="{92DA21CE-0256-44A2-842F-1D8385A8CDB2}"/>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6" name="テキスト ボックス 175">
          <a:extLst>
            <a:ext uri="{FF2B5EF4-FFF2-40B4-BE49-F238E27FC236}">
              <a16:creationId xmlns:a16="http://schemas.microsoft.com/office/drawing/2014/main" id="{5052D496-3CD8-4CF4-9817-3942B5653D31}"/>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C1E4F4EA-3492-42C3-9B5C-739091CA5AF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78" name="テキスト ボックス 177">
          <a:extLst>
            <a:ext uri="{FF2B5EF4-FFF2-40B4-BE49-F238E27FC236}">
              <a16:creationId xmlns:a16="http://schemas.microsoft.com/office/drawing/2014/main" id="{DF5076F6-5661-4B3E-BA01-9B89EA179AD6}"/>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C039F175-B84B-4C9C-AE9D-2D685D09A2C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136398</xdr:rowOff>
    </xdr:from>
    <xdr:to>
      <xdr:col>24</xdr:col>
      <xdr:colOff>62865</xdr:colOff>
      <xdr:row>86</xdr:row>
      <xdr:rowOff>38100</xdr:rowOff>
    </xdr:to>
    <xdr:cxnSp macro="">
      <xdr:nvCxnSpPr>
        <xdr:cNvPr id="180" name="直線コネクタ 179">
          <a:extLst>
            <a:ext uri="{FF2B5EF4-FFF2-40B4-BE49-F238E27FC236}">
              <a16:creationId xmlns:a16="http://schemas.microsoft.com/office/drawing/2014/main" id="{6917D5D8-4381-49DD-ACBD-292CCDFDD672}"/>
            </a:ext>
          </a:extLst>
        </xdr:cNvPr>
        <xdr:cNvCxnSpPr/>
      </xdr:nvCxnSpPr>
      <xdr:spPr>
        <a:xfrm flipV="1">
          <a:off x="4634865" y="13338048"/>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1" name="【福祉施設】&#10;有形固定資産減価償却率最小値テキスト">
          <a:extLst>
            <a:ext uri="{FF2B5EF4-FFF2-40B4-BE49-F238E27FC236}">
              <a16:creationId xmlns:a16="http://schemas.microsoft.com/office/drawing/2014/main" id="{A12D6930-67CF-4BB3-BB2D-9CB2321DCFB2}"/>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2" name="直線コネクタ 181">
          <a:extLst>
            <a:ext uri="{FF2B5EF4-FFF2-40B4-BE49-F238E27FC236}">
              <a16:creationId xmlns:a16="http://schemas.microsoft.com/office/drawing/2014/main" id="{E256345A-3B88-4FCC-B7BB-E08B7231998C}"/>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83075</xdr:rowOff>
    </xdr:from>
    <xdr:ext cx="405111" cy="259045"/>
    <xdr:sp macro="" textlink="">
      <xdr:nvSpPr>
        <xdr:cNvPr id="183" name="【福祉施設】&#10;有形固定資産減価償却率最大値テキスト">
          <a:extLst>
            <a:ext uri="{FF2B5EF4-FFF2-40B4-BE49-F238E27FC236}">
              <a16:creationId xmlns:a16="http://schemas.microsoft.com/office/drawing/2014/main" id="{87227715-6221-45E2-AF16-B903FD9521FA}"/>
            </a:ext>
          </a:extLst>
        </xdr:cNvPr>
        <xdr:cNvSpPr txBox="1"/>
      </xdr:nvSpPr>
      <xdr:spPr>
        <a:xfrm>
          <a:off x="4673600" y="1311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136398</xdr:rowOff>
    </xdr:from>
    <xdr:to>
      <xdr:col>24</xdr:col>
      <xdr:colOff>152400</xdr:colOff>
      <xdr:row>77</xdr:row>
      <xdr:rowOff>136398</xdr:rowOff>
    </xdr:to>
    <xdr:cxnSp macro="">
      <xdr:nvCxnSpPr>
        <xdr:cNvPr id="184" name="直線コネクタ 183">
          <a:extLst>
            <a:ext uri="{FF2B5EF4-FFF2-40B4-BE49-F238E27FC236}">
              <a16:creationId xmlns:a16="http://schemas.microsoft.com/office/drawing/2014/main" id="{345BF83B-AF80-4DA0-AECD-54DACAF011DE}"/>
            </a:ext>
          </a:extLst>
        </xdr:cNvPr>
        <xdr:cNvCxnSpPr/>
      </xdr:nvCxnSpPr>
      <xdr:spPr>
        <a:xfrm>
          <a:off x="4546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345846D5-1923-4BE8-9E50-C05C35578948}"/>
            </a:ext>
          </a:extLst>
        </xdr:cNvPr>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186" name="フローチャート: 判断 185">
          <a:extLst>
            <a:ext uri="{FF2B5EF4-FFF2-40B4-BE49-F238E27FC236}">
              <a16:creationId xmlns:a16="http://schemas.microsoft.com/office/drawing/2014/main" id="{F62C5CD6-8234-44B5-963C-339BCC38ACB8}"/>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1015</xdr:rowOff>
    </xdr:from>
    <xdr:to>
      <xdr:col>20</xdr:col>
      <xdr:colOff>38100</xdr:colOff>
      <xdr:row>81</xdr:row>
      <xdr:rowOff>102615</xdr:rowOff>
    </xdr:to>
    <xdr:sp macro="" textlink="">
      <xdr:nvSpPr>
        <xdr:cNvPr id="187" name="フローチャート: 判断 186">
          <a:extLst>
            <a:ext uri="{FF2B5EF4-FFF2-40B4-BE49-F238E27FC236}">
              <a16:creationId xmlns:a16="http://schemas.microsoft.com/office/drawing/2014/main" id="{63223DF9-DDAA-4BDF-B033-4BF3F8E270B7}"/>
            </a:ext>
          </a:extLst>
        </xdr:cNvPr>
        <xdr:cNvSpPr/>
      </xdr:nvSpPr>
      <xdr:spPr>
        <a:xfrm>
          <a:off x="3746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88" name="フローチャート: 判断 187">
          <a:extLst>
            <a:ext uri="{FF2B5EF4-FFF2-40B4-BE49-F238E27FC236}">
              <a16:creationId xmlns:a16="http://schemas.microsoft.com/office/drawing/2014/main" id="{0FE73299-B7F9-4D5C-8C4A-FA90B9AF95EB}"/>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51308</xdr:rowOff>
    </xdr:from>
    <xdr:to>
      <xdr:col>10</xdr:col>
      <xdr:colOff>165100</xdr:colOff>
      <xdr:row>80</xdr:row>
      <xdr:rowOff>152908</xdr:rowOff>
    </xdr:to>
    <xdr:sp macro="" textlink="">
      <xdr:nvSpPr>
        <xdr:cNvPr id="189" name="フローチャート: 判断 188">
          <a:extLst>
            <a:ext uri="{FF2B5EF4-FFF2-40B4-BE49-F238E27FC236}">
              <a16:creationId xmlns:a16="http://schemas.microsoft.com/office/drawing/2014/main" id="{F590C319-0FCC-452C-89FE-35CDE6EEFA1C}"/>
            </a:ext>
          </a:extLst>
        </xdr:cNvPr>
        <xdr:cNvSpPr/>
      </xdr:nvSpPr>
      <xdr:spPr>
        <a:xfrm>
          <a:off x="1968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133604</xdr:rowOff>
    </xdr:from>
    <xdr:to>
      <xdr:col>6</xdr:col>
      <xdr:colOff>38100</xdr:colOff>
      <xdr:row>80</xdr:row>
      <xdr:rowOff>63754</xdr:rowOff>
    </xdr:to>
    <xdr:sp macro="" textlink="">
      <xdr:nvSpPr>
        <xdr:cNvPr id="190" name="フローチャート: 判断 189">
          <a:extLst>
            <a:ext uri="{FF2B5EF4-FFF2-40B4-BE49-F238E27FC236}">
              <a16:creationId xmlns:a16="http://schemas.microsoft.com/office/drawing/2014/main" id="{E3EEC405-EB62-44F6-AA33-287CC26B5E7B}"/>
            </a:ext>
          </a:extLst>
        </xdr:cNvPr>
        <xdr:cNvSpPr/>
      </xdr:nvSpPr>
      <xdr:spPr>
        <a:xfrm>
          <a:off x="1079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B0DE6746-72F4-461C-A1B1-569258A0BAB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7715C45A-F448-459A-93ED-5F091BCF954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4ECADCF3-B901-4E1A-94BB-6AD5EC5D1B6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13F868DE-E430-45C6-AE1B-B85A136A0C9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F8081544-8D4E-4B43-98B6-F2C0194A072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60452</xdr:rowOff>
    </xdr:from>
    <xdr:to>
      <xdr:col>24</xdr:col>
      <xdr:colOff>114300</xdr:colOff>
      <xdr:row>82</xdr:row>
      <xdr:rowOff>162052</xdr:rowOff>
    </xdr:to>
    <xdr:sp macro="" textlink="">
      <xdr:nvSpPr>
        <xdr:cNvPr id="196" name="楕円 195">
          <a:extLst>
            <a:ext uri="{FF2B5EF4-FFF2-40B4-BE49-F238E27FC236}">
              <a16:creationId xmlns:a16="http://schemas.microsoft.com/office/drawing/2014/main" id="{A2326DA6-2B20-4310-9181-F5B448F53B47}"/>
            </a:ext>
          </a:extLst>
        </xdr:cNvPr>
        <xdr:cNvSpPr/>
      </xdr:nvSpPr>
      <xdr:spPr>
        <a:xfrm>
          <a:off x="45847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38879</xdr:rowOff>
    </xdr:from>
    <xdr:ext cx="405111" cy="259045"/>
    <xdr:sp macro="" textlink="">
      <xdr:nvSpPr>
        <xdr:cNvPr id="197" name="【福祉施設】&#10;有形固定資産減価償却率該当値テキスト">
          <a:extLst>
            <a:ext uri="{FF2B5EF4-FFF2-40B4-BE49-F238E27FC236}">
              <a16:creationId xmlns:a16="http://schemas.microsoft.com/office/drawing/2014/main" id="{8195975A-4961-44E8-BEAB-E4260AD38387}"/>
            </a:ext>
          </a:extLst>
        </xdr:cNvPr>
        <xdr:cNvSpPr txBox="1"/>
      </xdr:nvSpPr>
      <xdr:spPr>
        <a:xfrm>
          <a:off x="4673600" y="140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7874</xdr:rowOff>
    </xdr:from>
    <xdr:to>
      <xdr:col>20</xdr:col>
      <xdr:colOff>38100</xdr:colOff>
      <xdr:row>82</xdr:row>
      <xdr:rowOff>109474</xdr:rowOff>
    </xdr:to>
    <xdr:sp macro="" textlink="">
      <xdr:nvSpPr>
        <xdr:cNvPr id="198" name="楕円 197">
          <a:extLst>
            <a:ext uri="{FF2B5EF4-FFF2-40B4-BE49-F238E27FC236}">
              <a16:creationId xmlns:a16="http://schemas.microsoft.com/office/drawing/2014/main" id="{5E4AF8B1-E215-407E-AFC6-ABB8AE5D280D}"/>
            </a:ext>
          </a:extLst>
        </xdr:cNvPr>
        <xdr:cNvSpPr/>
      </xdr:nvSpPr>
      <xdr:spPr>
        <a:xfrm>
          <a:off x="3746500" y="140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58674</xdr:rowOff>
    </xdr:from>
    <xdr:to>
      <xdr:col>24</xdr:col>
      <xdr:colOff>63500</xdr:colOff>
      <xdr:row>82</xdr:row>
      <xdr:rowOff>111252</xdr:rowOff>
    </xdr:to>
    <xdr:cxnSp macro="">
      <xdr:nvCxnSpPr>
        <xdr:cNvPr id="199" name="直線コネクタ 198">
          <a:extLst>
            <a:ext uri="{FF2B5EF4-FFF2-40B4-BE49-F238E27FC236}">
              <a16:creationId xmlns:a16="http://schemas.microsoft.com/office/drawing/2014/main" id="{9B4FF1C2-D74F-4CC3-A029-89A996D90A60}"/>
            </a:ext>
          </a:extLst>
        </xdr:cNvPr>
        <xdr:cNvCxnSpPr/>
      </xdr:nvCxnSpPr>
      <xdr:spPr>
        <a:xfrm>
          <a:off x="3797300" y="1411757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145035</xdr:rowOff>
    </xdr:from>
    <xdr:to>
      <xdr:col>15</xdr:col>
      <xdr:colOff>101600</xdr:colOff>
      <xdr:row>82</xdr:row>
      <xdr:rowOff>75185</xdr:rowOff>
    </xdr:to>
    <xdr:sp macro="" textlink="">
      <xdr:nvSpPr>
        <xdr:cNvPr id="200" name="楕円 199">
          <a:extLst>
            <a:ext uri="{FF2B5EF4-FFF2-40B4-BE49-F238E27FC236}">
              <a16:creationId xmlns:a16="http://schemas.microsoft.com/office/drawing/2014/main" id="{FFD36E34-6114-4C4C-A2A8-31D4BC3065AE}"/>
            </a:ext>
          </a:extLst>
        </xdr:cNvPr>
        <xdr:cNvSpPr/>
      </xdr:nvSpPr>
      <xdr:spPr>
        <a:xfrm>
          <a:off x="2857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24385</xdr:rowOff>
    </xdr:from>
    <xdr:to>
      <xdr:col>19</xdr:col>
      <xdr:colOff>177800</xdr:colOff>
      <xdr:row>82</xdr:row>
      <xdr:rowOff>58674</xdr:rowOff>
    </xdr:to>
    <xdr:cxnSp macro="">
      <xdr:nvCxnSpPr>
        <xdr:cNvPr id="201" name="直線コネクタ 200">
          <a:extLst>
            <a:ext uri="{FF2B5EF4-FFF2-40B4-BE49-F238E27FC236}">
              <a16:creationId xmlns:a16="http://schemas.microsoft.com/office/drawing/2014/main" id="{70E3DAD0-324B-41DD-8A28-68539E713296}"/>
            </a:ext>
          </a:extLst>
        </xdr:cNvPr>
        <xdr:cNvCxnSpPr/>
      </xdr:nvCxnSpPr>
      <xdr:spPr>
        <a:xfrm>
          <a:off x="2908300" y="1408328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33020</xdr:rowOff>
    </xdr:from>
    <xdr:to>
      <xdr:col>10</xdr:col>
      <xdr:colOff>165100</xdr:colOff>
      <xdr:row>79</xdr:row>
      <xdr:rowOff>134620</xdr:rowOff>
    </xdr:to>
    <xdr:sp macro="" textlink="">
      <xdr:nvSpPr>
        <xdr:cNvPr id="202" name="楕円 201">
          <a:extLst>
            <a:ext uri="{FF2B5EF4-FFF2-40B4-BE49-F238E27FC236}">
              <a16:creationId xmlns:a16="http://schemas.microsoft.com/office/drawing/2014/main" id="{3D1258A0-DBD8-4003-AE1A-01681D1D9C2E}"/>
            </a:ext>
          </a:extLst>
        </xdr:cNvPr>
        <xdr:cNvSpPr/>
      </xdr:nvSpPr>
      <xdr:spPr>
        <a:xfrm>
          <a:off x="1968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83820</xdr:rowOff>
    </xdr:from>
    <xdr:to>
      <xdr:col>15</xdr:col>
      <xdr:colOff>50800</xdr:colOff>
      <xdr:row>82</xdr:row>
      <xdr:rowOff>24385</xdr:rowOff>
    </xdr:to>
    <xdr:cxnSp macro="">
      <xdr:nvCxnSpPr>
        <xdr:cNvPr id="203" name="直線コネクタ 202">
          <a:extLst>
            <a:ext uri="{FF2B5EF4-FFF2-40B4-BE49-F238E27FC236}">
              <a16:creationId xmlns:a16="http://schemas.microsoft.com/office/drawing/2014/main" id="{879FFB73-A2E2-4DA2-B79E-82DFA8D8D876}"/>
            </a:ext>
          </a:extLst>
        </xdr:cNvPr>
        <xdr:cNvCxnSpPr/>
      </xdr:nvCxnSpPr>
      <xdr:spPr>
        <a:xfrm>
          <a:off x="2019300" y="13628370"/>
          <a:ext cx="889000" cy="45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154178</xdr:rowOff>
    </xdr:from>
    <xdr:to>
      <xdr:col>6</xdr:col>
      <xdr:colOff>38100</xdr:colOff>
      <xdr:row>79</xdr:row>
      <xdr:rowOff>84328</xdr:rowOff>
    </xdr:to>
    <xdr:sp macro="" textlink="">
      <xdr:nvSpPr>
        <xdr:cNvPr id="204" name="楕円 203">
          <a:extLst>
            <a:ext uri="{FF2B5EF4-FFF2-40B4-BE49-F238E27FC236}">
              <a16:creationId xmlns:a16="http://schemas.microsoft.com/office/drawing/2014/main" id="{A82105DB-802F-4AD6-AF82-3121446DA12B}"/>
            </a:ext>
          </a:extLst>
        </xdr:cNvPr>
        <xdr:cNvSpPr/>
      </xdr:nvSpPr>
      <xdr:spPr>
        <a:xfrm>
          <a:off x="1079500" y="135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33528</xdr:rowOff>
    </xdr:from>
    <xdr:to>
      <xdr:col>10</xdr:col>
      <xdr:colOff>114300</xdr:colOff>
      <xdr:row>79</xdr:row>
      <xdr:rowOff>83820</xdr:rowOff>
    </xdr:to>
    <xdr:cxnSp macro="">
      <xdr:nvCxnSpPr>
        <xdr:cNvPr id="205" name="直線コネクタ 204">
          <a:extLst>
            <a:ext uri="{FF2B5EF4-FFF2-40B4-BE49-F238E27FC236}">
              <a16:creationId xmlns:a16="http://schemas.microsoft.com/office/drawing/2014/main" id="{727E7DE0-C27C-41AC-BB9E-418FF32331A3}"/>
            </a:ext>
          </a:extLst>
        </xdr:cNvPr>
        <xdr:cNvCxnSpPr/>
      </xdr:nvCxnSpPr>
      <xdr:spPr>
        <a:xfrm>
          <a:off x="1130300" y="1357807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119142</xdr:rowOff>
    </xdr:from>
    <xdr:ext cx="405111" cy="259045"/>
    <xdr:sp macro="" textlink="">
      <xdr:nvSpPr>
        <xdr:cNvPr id="206" name="n_1aveValue【福祉施設】&#10;有形固定資産減価償却率">
          <a:extLst>
            <a:ext uri="{FF2B5EF4-FFF2-40B4-BE49-F238E27FC236}">
              <a16:creationId xmlns:a16="http://schemas.microsoft.com/office/drawing/2014/main" id="{BA5A61ED-CAAB-4AE7-A44F-C111234923D6}"/>
            </a:ext>
          </a:extLst>
        </xdr:cNvPr>
        <xdr:cNvSpPr txBox="1"/>
      </xdr:nvSpPr>
      <xdr:spPr>
        <a:xfrm>
          <a:off x="35820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07" name="n_2aveValue【福祉施設】&#10;有形固定資産減価償却率">
          <a:extLst>
            <a:ext uri="{FF2B5EF4-FFF2-40B4-BE49-F238E27FC236}">
              <a16:creationId xmlns:a16="http://schemas.microsoft.com/office/drawing/2014/main" id="{83BAAFA4-2B03-44FF-B647-1EF797FA0FF6}"/>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144035</xdr:rowOff>
    </xdr:from>
    <xdr:ext cx="405111" cy="259045"/>
    <xdr:sp macro="" textlink="">
      <xdr:nvSpPr>
        <xdr:cNvPr id="208" name="n_3aveValue【福祉施設】&#10;有形固定資産減価償却率">
          <a:extLst>
            <a:ext uri="{FF2B5EF4-FFF2-40B4-BE49-F238E27FC236}">
              <a16:creationId xmlns:a16="http://schemas.microsoft.com/office/drawing/2014/main" id="{2F57BA70-A5AA-489B-B4A6-F0685E48EE43}"/>
            </a:ext>
          </a:extLst>
        </xdr:cNvPr>
        <xdr:cNvSpPr txBox="1"/>
      </xdr:nvSpPr>
      <xdr:spPr>
        <a:xfrm>
          <a:off x="1816744" y="1386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54881</xdr:rowOff>
    </xdr:from>
    <xdr:ext cx="405111" cy="259045"/>
    <xdr:sp macro="" textlink="">
      <xdr:nvSpPr>
        <xdr:cNvPr id="209" name="n_4aveValue【福祉施設】&#10;有形固定資産減価償却率">
          <a:extLst>
            <a:ext uri="{FF2B5EF4-FFF2-40B4-BE49-F238E27FC236}">
              <a16:creationId xmlns:a16="http://schemas.microsoft.com/office/drawing/2014/main" id="{D7C3097C-6F35-47BE-94A7-2B8DE2DEA02E}"/>
            </a:ext>
          </a:extLst>
        </xdr:cNvPr>
        <xdr:cNvSpPr txBox="1"/>
      </xdr:nvSpPr>
      <xdr:spPr>
        <a:xfrm>
          <a:off x="927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100601</xdr:rowOff>
    </xdr:from>
    <xdr:ext cx="405111" cy="259045"/>
    <xdr:sp macro="" textlink="">
      <xdr:nvSpPr>
        <xdr:cNvPr id="210" name="n_1mainValue【福祉施設】&#10;有形固定資産減価償却率">
          <a:extLst>
            <a:ext uri="{FF2B5EF4-FFF2-40B4-BE49-F238E27FC236}">
              <a16:creationId xmlns:a16="http://schemas.microsoft.com/office/drawing/2014/main" id="{D4EA3B21-4C8E-4E13-8B33-8BF8FD759D24}"/>
            </a:ext>
          </a:extLst>
        </xdr:cNvPr>
        <xdr:cNvSpPr txBox="1"/>
      </xdr:nvSpPr>
      <xdr:spPr>
        <a:xfrm>
          <a:off x="3582044" y="1415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66312</xdr:rowOff>
    </xdr:from>
    <xdr:ext cx="405111" cy="259045"/>
    <xdr:sp macro="" textlink="">
      <xdr:nvSpPr>
        <xdr:cNvPr id="211" name="n_2mainValue【福祉施設】&#10;有形固定資産減価償却率">
          <a:extLst>
            <a:ext uri="{FF2B5EF4-FFF2-40B4-BE49-F238E27FC236}">
              <a16:creationId xmlns:a16="http://schemas.microsoft.com/office/drawing/2014/main" id="{410D099C-3A65-4F49-BE7E-E408D9AAA9FB}"/>
            </a:ext>
          </a:extLst>
        </xdr:cNvPr>
        <xdr:cNvSpPr txBox="1"/>
      </xdr:nvSpPr>
      <xdr:spPr>
        <a:xfrm>
          <a:off x="2705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151147</xdr:rowOff>
    </xdr:from>
    <xdr:ext cx="405111" cy="259045"/>
    <xdr:sp macro="" textlink="">
      <xdr:nvSpPr>
        <xdr:cNvPr id="212" name="n_3mainValue【福祉施設】&#10;有形固定資産減価償却率">
          <a:extLst>
            <a:ext uri="{FF2B5EF4-FFF2-40B4-BE49-F238E27FC236}">
              <a16:creationId xmlns:a16="http://schemas.microsoft.com/office/drawing/2014/main" id="{D2E3CE98-60F6-40FC-A9A5-CD9E5794331D}"/>
            </a:ext>
          </a:extLst>
        </xdr:cNvPr>
        <xdr:cNvSpPr txBox="1"/>
      </xdr:nvSpPr>
      <xdr:spPr>
        <a:xfrm>
          <a:off x="1816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100855</xdr:rowOff>
    </xdr:from>
    <xdr:ext cx="405111" cy="259045"/>
    <xdr:sp macro="" textlink="">
      <xdr:nvSpPr>
        <xdr:cNvPr id="213" name="n_4mainValue【福祉施設】&#10;有形固定資産減価償却率">
          <a:extLst>
            <a:ext uri="{FF2B5EF4-FFF2-40B4-BE49-F238E27FC236}">
              <a16:creationId xmlns:a16="http://schemas.microsoft.com/office/drawing/2014/main" id="{E6ED138C-EC9A-4E4F-845D-37777DE95E3E}"/>
            </a:ext>
          </a:extLst>
        </xdr:cNvPr>
        <xdr:cNvSpPr txBox="1"/>
      </xdr:nvSpPr>
      <xdr:spPr>
        <a:xfrm>
          <a:off x="927744" y="1330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a:extLst>
            <a:ext uri="{FF2B5EF4-FFF2-40B4-BE49-F238E27FC236}">
              <a16:creationId xmlns:a16="http://schemas.microsoft.com/office/drawing/2014/main" id="{978A6D09-21EA-4D62-9989-89787EBDF3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a:extLst>
            <a:ext uri="{FF2B5EF4-FFF2-40B4-BE49-F238E27FC236}">
              <a16:creationId xmlns:a16="http://schemas.microsoft.com/office/drawing/2014/main" id="{C0EE96BB-C261-45EE-BF85-01CC0C99847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a:extLst>
            <a:ext uri="{FF2B5EF4-FFF2-40B4-BE49-F238E27FC236}">
              <a16:creationId xmlns:a16="http://schemas.microsoft.com/office/drawing/2014/main" id="{09B40A84-B284-4E72-9174-4B63AE55888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a:extLst>
            <a:ext uri="{FF2B5EF4-FFF2-40B4-BE49-F238E27FC236}">
              <a16:creationId xmlns:a16="http://schemas.microsoft.com/office/drawing/2014/main" id="{F06B898F-13F6-4058-8993-A7A6E2076C6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a:extLst>
            <a:ext uri="{FF2B5EF4-FFF2-40B4-BE49-F238E27FC236}">
              <a16:creationId xmlns:a16="http://schemas.microsoft.com/office/drawing/2014/main" id="{2BF1E236-906E-4CEB-B039-B255498C170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a:extLst>
            <a:ext uri="{FF2B5EF4-FFF2-40B4-BE49-F238E27FC236}">
              <a16:creationId xmlns:a16="http://schemas.microsoft.com/office/drawing/2014/main" id="{54169943-24AD-4D92-ABF1-E30F2A7BF6E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a:extLst>
            <a:ext uri="{FF2B5EF4-FFF2-40B4-BE49-F238E27FC236}">
              <a16:creationId xmlns:a16="http://schemas.microsoft.com/office/drawing/2014/main" id="{3D82F6A1-F3CF-4096-9ACE-114F0BF82E5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a:extLst>
            <a:ext uri="{FF2B5EF4-FFF2-40B4-BE49-F238E27FC236}">
              <a16:creationId xmlns:a16="http://schemas.microsoft.com/office/drawing/2014/main" id="{1150989A-1CDD-4F72-8D41-E4A347D6511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a:extLst>
            <a:ext uri="{FF2B5EF4-FFF2-40B4-BE49-F238E27FC236}">
              <a16:creationId xmlns:a16="http://schemas.microsoft.com/office/drawing/2014/main" id="{EFE20775-59B6-4B6C-918E-2F310DEFAA3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a:extLst>
            <a:ext uri="{FF2B5EF4-FFF2-40B4-BE49-F238E27FC236}">
              <a16:creationId xmlns:a16="http://schemas.microsoft.com/office/drawing/2014/main" id="{1E364544-DB31-4E7B-A5FD-3AC1912C7AE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4" name="直線コネクタ 223">
          <a:extLst>
            <a:ext uri="{FF2B5EF4-FFF2-40B4-BE49-F238E27FC236}">
              <a16:creationId xmlns:a16="http://schemas.microsoft.com/office/drawing/2014/main" id="{EE2E771F-1355-4CDE-A8E1-DC039703055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5" name="テキスト ボックス 224">
          <a:extLst>
            <a:ext uri="{FF2B5EF4-FFF2-40B4-BE49-F238E27FC236}">
              <a16:creationId xmlns:a16="http://schemas.microsoft.com/office/drawing/2014/main" id="{9CBDBF69-2942-40A1-8E08-2FB7EE54BA2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6" name="直線コネクタ 225">
          <a:extLst>
            <a:ext uri="{FF2B5EF4-FFF2-40B4-BE49-F238E27FC236}">
              <a16:creationId xmlns:a16="http://schemas.microsoft.com/office/drawing/2014/main" id="{F15B2700-3922-4A0F-A4F1-DCB3C6F2260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7" name="テキスト ボックス 226">
          <a:extLst>
            <a:ext uri="{FF2B5EF4-FFF2-40B4-BE49-F238E27FC236}">
              <a16:creationId xmlns:a16="http://schemas.microsoft.com/office/drawing/2014/main" id="{3AD51FB0-3D3E-45A8-AF36-3698AF48B3B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8" name="直線コネクタ 227">
          <a:extLst>
            <a:ext uri="{FF2B5EF4-FFF2-40B4-BE49-F238E27FC236}">
              <a16:creationId xmlns:a16="http://schemas.microsoft.com/office/drawing/2014/main" id="{EAE14502-A309-433E-A7C2-373B3035725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9" name="テキスト ボックス 228">
          <a:extLst>
            <a:ext uri="{FF2B5EF4-FFF2-40B4-BE49-F238E27FC236}">
              <a16:creationId xmlns:a16="http://schemas.microsoft.com/office/drawing/2014/main" id="{573129E9-8821-4EC6-8C47-83B43BDE537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0" name="直線コネクタ 229">
          <a:extLst>
            <a:ext uri="{FF2B5EF4-FFF2-40B4-BE49-F238E27FC236}">
              <a16:creationId xmlns:a16="http://schemas.microsoft.com/office/drawing/2014/main" id="{E89902A6-C357-4727-81E7-93BD07C85DF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1" name="テキスト ボックス 230">
          <a:extLst>
            <a:ext uri="{FF2B5EF4-FFF2-40B4-BE49-F238E27FC236}">
              <a16:creationId xmlns:a16="http://schemas.microsoft.com/office/drawing/2014/main" id="{E9882996-CB53-4848-B1BF-4B36BF6E176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2" name="直線コネクタ 231">
          <a:extLst>
            <a:ext uri="{FF2B5EF4-FFF2-40B4-BE49-F238E27FC236}">
              <a16:creationId xmlns:a16="http://schemas.microsoft.com/office/drawing/2014/main" id="{6CC4F64F-A2C2-476B-AF58-CB6F4286AD3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3" name="テキスト ボックス 232">
          <a:extLst>
            <a:ext uri="{FF2B5EF4-FFF2-40B4-BE49-F238E27FC236}">
              <a16:creationId xmlns:a16="http://schemas.microsoft.com/office/drawing/2014/main" id="{6252F450-BD87-42F2-AE9B-359A0F7F59A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4" name="直線コネクタ 233">
          <a:extLst>
            <a:ext uri="{FF2B5EF4-FFF2-40B4-BE49-F238E27FC236}">
              <a16:creationId xmlns:a16="http://schemas.microsoft.com/office/drawing/2014/main" id="{35686B33-8DE9-49A9-A299-629696FB912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5" name="テキスト ボックス 234">
          <a:extLst>
            <a:ext uri="{FF2B5EF4-FFF2-40B4-BE49-F238E27FC236}">
              <a16:creationId xmlns:a16="http://schemas.microsoft.com/office/drawing/2014/main" id="{385C9E3D-C658-472B-A019-82D92CA01A4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6" name="【福祉施設】&#10;一人当たり面積グラフ枠">
          <a:extLst>
            <a:ext uri="{FF2B5EF4-FFF2-40B4-BE49-F238E27FC236}">
              <a16:creationId xmlns:a16="http://schemas.microsoft.com/office/drawing/2014/main" id="{2CF68B8C-536C-44AA-A5BB-1F92D71143B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129539</xdr:rowOff>
    </xdr:from>
    <xdr:to>
      <xdr:col>54</xdr:col>
      <xdr:colOff>189865</xdr:colOff>
      <xdr:row>86</xdr:row>
      <xdr:rowOff>87630</xdr:rowOff>
    </xdr:to>
    <xdr:cxnSp macro="">
      <xdr:nvCxnSpPr>
        <xdr:cNvPr id="237" name="直線コネクタ 236">
          <a:extLst>
            <a:ext uri="{FF2B5EF4-FFF2-40B4-BE49-F238E27FC236}">
              <a16:creationId xmlns:a16="http://schemas.microsoft.com/office/drawing/2014/main" id="{5F80BE79-B7AB-4AF8-A645-C320C592248D}"/>
            </a:ext>
          </a:extLst>
        </xdr:cNvPr>
        <xdr:cNvCxnSpPr/>
      </xdr:nvCxnSpPr>
      <xdr:spPr>
        <a:xfrm flipV="1">
          <a:off x="10476865" y="1350263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38" name="【福祉施設】&#10;一人当たり面積最小値テキスト">
          <a:extLst>
            <a:ext uri="{FF2B5EF4-FFF2-40B4-BE49-F238E27FC236}">
              <a16:creationId xmlns:a16="http://schemas.microsoft.com/office/drawing/2014/main" id="{715F823A-C0B1-45B7-88EC-83135E12CE8D}"/>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39" name="直線コネクタ 238">
          <a:extLst>
            <a:ext uri="{FF2B5EF4-FFF2-40B4-BE49-F238E27FC236}">
              <a16:creationId xmlns:a16="http://schemas.microsoft.com/office/drawing/2014/main" id="{2190AC35-45B6-4966-B4A2-E918E14754B3}"/>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76216</xdr:rowOff>
    </xdr:from>
    <xdr:ext cx="469744" cy="259045"/>
    <xdr:sp macro="" textlink="">
      <xdr:nvSpPr>
        <xdr:cNvPr id="240" name="【福祉施設】&#10;一人当たり面積最大値テキスト">
          <a:extLst>
            <a:ext uri="{FF2B5EF4-FFF2-40B4-BE49-F238E27FC236}">
              <a16:creationId xmlns:a16="http://schemas.microsoft.com/office/drawing/2014/main" id="{F4FAEB05-F989-4708-AD9B-3FA86F6DAD84}"/>
            </a:ext>
          </a:extLst>
        </xdr:cNvPr>
        <xdr:cNvSpPr txBox="1"/>
      </xdr:nvSpPr>
      <xdr:spPr>
        <a:xfrm>
          <a:off x="10515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129539</xdr:rowOff>
    </xdr:from>
    <xdr:to>
      <xdr:col>55</xdr:col>
      <xdr:colOff>88900</xdr:colOff>
      <xdr:row>78</xdr:row>
      <xdr:rowOff>129539</xdr:rowOff>
    </xdr:to>
    <xdr:cxnSp macro="">
      <xdr:nvCxnSpPr>
        <xdr:cNvPr id="241" name="直線コネクタ 240">
          <a:extLst>
            <a:ext uri="{FF2B5EF4-FFF2-40B4-BE49-F238E27FC236}">
              <a16:creationId xmlns:a16="http://schemas.microsoft.com/office/drawing/2014/main" id="{FED8273B-0998-45A1-AE01-8087080688A3}"/>
            </a:ext>
          </a:extLst>
        </xdr:cNvPr>
        <xdr:cNvCxnSpPr/>
      </xdr:nvCxnSpPr>
      <xdr:spPr>
        <a:xfrm>
          <a:off x="10388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48277</xdr:rowOff>
    </xdr:from>
    <xdr:ext cx="469744" cy="259045"/>
    <xdr:sp macro="" textlink="">
      <xdr:nvSpPr>
        <xdr:cNvPr id="242" name="【福祉施設】&#10;一人当たり面積平均値テキスト">
          <a:extLst>
            <a:ext uri="{FF2B5EF4-FFF2-40B4-BE49-F238E27FC236}">
              <a16:creationId xmlns:a16="http://schemas.microsoft.com/office/drawing/2014/main" id="{7278DCF4-7CF6-46F2-844B-4ED2F23E45EE}"/>
            </a:ext>
          </a:extLst>
        </xdr:cNvPr>
        <xdr:cNvSpPr txBox="1"/>
      </xdr:nvSpPr>
      <xdr:spPr>
        <a:xfrm>
          <a:off x="10515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243" name="フローチャート: 判断 242">
          <a:extLst>
            <a:ext uri="{FF2B5EF4-FFF2-40B4-BE49-F238E27FC236}">
              <a16:creationId xmlns:a16="http://schemas.microsoft.com/office/drawing/2014/main" id="{BFB2F75E-5348-4E0C-B10B-E09FFF3BFFAB}"/>
            </a:ext>
          </a:extLst>
        </xdr:cNvPr>
        <xdr:cNvSpPr/>
      </xdr:nvSpPr>
      <xdr:spPr>
        <a:xfrm>
          <a:off x="10426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27939</xdr:rowOff>
    </xdr:from>
    <xdr:to>
      <xdr:col>50</xdr:col>
      <xdr:colOff>165100</xdr:colOff>
      <xdr:row>84</xdr:row>
      <xdr:rowOff>129539</xdr:rowOff>
    </xdr:to>
    <xdr:sp macro="" textlink="">
      <xdr:nvSpPr>
        <xdr:cNvPr id="244" name="フローチャート: 判断 243">
          <a:extLst>
            <a:ext uri="{FF2B5EF4-FFF2-40B4-BE49-F238E27FC236}">
              <a16:creationId xmlns:a16="http://schemas.microsoft.com/office/drawing/2014/main" id="{DE1BB2E8-6E7F-40D1-A88D-9748A8947F25}"/>
            </a:ext>
          </a:extLst>
        </xdr:cNvPr>
        <xdr:cNvSpPr/>
      </xdr:nvSpPr>
      <xdr:spPr>
        <a:xfrm>
          <a:off x="9588500" y="1442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60961</xdr:rowOff>
    </xdr:from>
    <xdr:to>
      <xdr:col>46</xdr:col>
      <xdr:colOff>38100</xdr:colOff>
      <xdr:row>84</xdr:row>
      <xdr:rowOff>162561</xdr:rowOff>
    </xdr:to>
    <xdr:sp macro="" textlink="">
      <xdr:nvSpPr>
        <xdr:cNvPr id="245" name="フローチャート: 判断 244">
          <a:extLst>
            <a:ext uri="{FF2B5EF4-FFF2-40B4-BE49-F238E27FC236}">
              <a16:creationId xmlns:a16="http://schemas.microsoft.com/office/drawing/2014/main" id="{A4B99D26-1C6D-4E00-A302-73DE59551233}"/>
            </a:ext>
          </a:extLst>
        </xdr:cNvPr>
        <xdr:cNvSpPr/>
      </xdr:nvSpPr>
      <xdr:spPr>
        <a:xfrm>
          <a:off x="8699500" y="144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45720</xdr:rowOff>
    </xdr:from>
    <xdr:to>
      <xdr:col>41</xdr:col>
      <xdr:colOff>101600</xdr:colOff>
      <xdr:row>84</xdr:row>
      <xdr:rowOff>147320</xdr:rowOff>
    </xdr:to>
    <xdr:sp macro="" textlink="">
      <xdr:nvSpPr>
        <xdr:cNvPr id="246" name="フローチャート: 判断 245">
          <a:extLst>
            <a:ext uri="{FF2B5EF4-FFF2-40B4-BE49-F238E27FC236}">
              <a16:creationId xmlns:a16="http://schemas.microsoft.com/office/drawing/2014/main" id="{7C310A46-766E-4E33-ADE5-82DD5A7C5E8F}"/>
            </a:ext>
          </a:extLst>
        </xdr:cNvPr>
        <xdr:cNvSpPr/>
      </xdr:nvSpPr>
      <xdr:spPr>
        <a:xfrm>
          <a:off x="7810500" y="144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57150</xdr:rowOff>
    </xdr:from>
    <xdr:to>
      <xdr:col>36</xdr:col>
      <xdr:colOff>165100</xdr:colOff>
      <xdr:row>84</xdr:row>
      <xdr:rowOff>158750</xdr:rowOff>
    </xdr:to>
    <xdr:sp macro="" textlink="">
      <xdr:nvSpPr>
        <xdr:cNvPr id="247" name="フローチャート: 判断 246">
          <a:extLst>
            <a:ext uri="{FF2B5EF4-FFF2-40B4-BE49-F238E27FC236}">
              <a16:creationId xmlns:a16="http://schemas.microsoft.com/office/drawing/2014/main" id="{3D4742C8-2F04-422F-ACD5-FE440BD3E66E}"/>
            </a:ext>
          </a:extLst>
        </xdr:cNvPr>
        <xdr:cNvSpPr/>
      </xdr:nvSpPr>
      <xdr:spPr>
        <a:xfrm>
          <a:off x="6921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ED735-BDC9-40C2-9675-E0B2A056247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61A5A0EF-2720-45E2-AB06-8B98BC922F2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CE37610B-5275-4CAA-AAD7-EDDC10B016A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E8701629-E18D-4E16-8C17-2E67B508BF0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F9CE554D-2423-469D-B846-AC15DF346C6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95250</xdr:rowOff>
    </xdr:from>
    <xdr:to>
      <xdr:col>55</xdr:col>
      <xdr:colOff>50800</xdr:colOff>
      <xdr:row>86</xdr:row>
      <xdr:rowOff>25400</xdr:rowOff>
    </xdr:to>
    <xdr:sp macro="" textlink="">
      <xdr:nvSpPr>
        <xdr:cNvPr id="253" name="楕円 252">
          <a:extLst>
            <a:ext uri="{FF2B5EF4-FFF2-40B4-BE49-F238E27FC236}">
              <a16:creationId xmlns:a16="http://schemas.microsoft.com/office/drawing/2014/main" id="{D7CE2C4B-3A39-449E-97BD-18566B7D706D}"/>
            </a:ext>
          </a:extLst>
        </xdr:cNvPr>
        <xdr:cNvSpPr/>
      </xdr:nvSpPr>
      <xdr:spPr>
        <a:xfrm>
          <a:off x="104267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10177</xdr:rowOff>
    </xdr:from>
    <xdr:ext cx="469744" cy="259045"/>
    <xdr:sp macro="" textlink="">
      <xdr:nvSpPr>
        <xdr:cNvPr id="254" name="【福祉施設】&#10;一人当たり面積該当値テキスト">
          <a:extLst>
            <a:ext uri="{FF2B5EF4-FFF2-40B4-BE49-F238E27FC236}">
              <a16:creationId xmlns:a16="http://schemas.microsoft.com/office/drawing/2014/main" id="{7E40FAF3-7970-4C50-A333-072AD28F5EE5}"/>
            </a:ext>
          </a:extLst>
        </xdr:cNvPr>
        <xdr:cNvSpPr txBox="1"/>
      </xdr:nvSpPr>
      <xdr:spPr>
        <a:xfrm>
          <a:off x="10515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99061</xdr:rowOff>
    </xdr:from>
    <xdr:to>
      <xdr:col>50</xdr:col>
      <xdr:colOff>165100</xdr:colOff>
      <xdr:row>86</xdr:row>
      <xdr:rowOff>29211</xdr:rowOff>
    </xdr:to>
    <xdr:sp macro="" textlink="">
      <xdr:nvSpPr>
        <xdr:cNvPr id="255" name="楕円 254">
          <a:extLst>
            <a:ext uri="{FF2B5EF4-FFF2-40B4-BE49-F238E27FC236}">
              <a16:creationId xmlns:a16="http://schemas.microsoft.com/office/drawing/2014/main" id="{31876D1A-0123-4715-861B-A9092811AE0D}"/>
            </a:ext>
          </a:extLst>
        </xdr:cNvPr>
        <xdr:cNvSpPr/>
      </xdr:nvSpPr>
      <xdr:spPr>
        <a:xfrm>
          <a:off x="9588500" y="1467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146050</xdr:rowOff>
    </xdr:from>
    <xdr:to>
      <xdr:col>55</xdr:col>
      <xdr:colOff>0</xdr:colOff>
      <xdr:row>85</xdr:row>
      <xdr:rowOff>149861</xdr:rowOff>
    </xdr:to>
    <xdr:cxnSp macro="">
      <xdr:nvCxnSpPr>
        <xdr:cNvPr id="256" name="直線コネクタ 255">
          <a:extLst>
            <a:ext uri="{FF2B5EF4-FFF2-40B4-BE49-F238E27FC236}">
              <a16:creationId xmlns:a16="http://schemas.microsoft.com/office/drawing/2014/main" id="{C7348253-EBBD-422F-93AE-530643DFEE57}"/>
            </a:ext>
          </a:extLst>
        </xdr:cNvPr>
        <xdr:cNvCxnSpPr/>
      </xdr:nvCxnSpPr>
      <xdr:spPr>
        <a:xfrm flipV="1">
          <a:off x="9639300" y="147193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104139</xdr:rowOff>
    </xdr:from>
    <xdr:to>
      <xdr:col>46</xdr:col>
      <xdr:colOff>38100</xdr:colOff>
      <xdr:row>86</xdr:row>
      <xdr:rowOff>34289</xdr:rowOff>
    </xdr:to>
    <xdr:sp macro="" textlink="">
      <xdr:nvSpPr>
        <xdr:cNvPr id="257" name="楕円 256">
          <a:extLst>
            <a:ext uri="{FF2B5EF4-FFF2-40B4-BE49-F238E27FC236}">
              <a16:creationId xmlns:a16="http://schemas.microsoft.com/office/drawing/2014/main" id="{352F2910-26AE-4734-BC5C-09B078EF2481}"/>
            </a:ext>
          </a:extLst>
        </xdr:cNvPr>
        <xdr:cNvSpPr/>
      </xdr:nvSpPr>
      <xdr:spPr>
        <a:xfrm>
          <a:off x="8699500" y="146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149861</xdr:rowOff>
    </xdr:from>
    <xdr:to>
      <xdr:col>50</xdr:col>
      <xdr:colOff>114300</xdr:colOff>
      <xdr:row>85</xdr:row>
      <xdr:rowOff>154939</xdr:rowOff>
    </xdr:to>
    <xdr:cxnSp macro="">
      <xdr:nvCxnSpPr>
        <xdr:cNvPr id="258" name="直線コネクタ 257">
          <a:extLst>
            <a:ext uri="{FF2B5EF4-FFF2-40B4-BE49-F238E27FC236}">
              <a16:creationId xmlns:a16="http://schemas.microsoft.com/office/drawing/2014/main" id="{96138ABF-B8CB-41F7-AC61-4F58502D90FE}"/>
            </a:ext>
          </a:extLst>
        </xdr:cNvPr>
        <xdr:cNvCxnSpPr/>
      </xdr:nvCxnSpPr>
      <xdr:spPr>
        <a:xfrm flipV="1">
          <a:off x="8750300" y="1472311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115570</xdr:rowOff>
    </xdr:from>
    <xdr:to>
      <xdr:col>41</xdr:col>
      <xdr:colOff>101600</xdr:colOff>
      <xdr:row>86</xdr:row>
      <xdr:rowOff>45720</xdr:rowOff>
    </xdr:to>
    <xdr:sp macro="" textlink="">
      <xdr:nvSpPr>
        <xdr:cNvPr id="259" name="楕円 258">
          <a:extLst>
            <a:ext uri="{FF2B5EF4-FFF2-40B4-BE49-F238E27FC236}">
              <a16:creationId xmlns:a16="http://schemas.microsoft.com/office/drawing/2014/main" id="{F975EA9B-B385-4DEA-8C66-F470CB2B134A}"/>
            </a:ext>
          </a:extLst>
        </xdr:cNvPr>
        <xdr:cNvSpPr/>
      </xdr:nvSpPr>
      <xdr:spPr>
        <a:xfrm>
          <a:off x="7810500" y="14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154939</xdr:rowOff>
    </xdr:from>
    <xdr:to>
      <xdr:col>45</xdr:col>
      <xdr:colOff>177800</xdr:colOff>
      <xdr:row>85</xdr:row>
      <xdr:rowOff>166370</xdr:rowOff>
    </xdr:to>
    <xdr:cxnSp macro="">
      <xdr:nvCxnSpPr>
        <xdr:cNvPr id="260" name="直線コネクタ 259">
          <a:extLst>
            <a:ext uri="{FF2B5EF4-FFF2-40B4-BE49-F238E27FC236}">
              <a16:creationId xmlns:a16="http://schemas.microsoft.com/office/drawing/2014/main" id="{79D456CD-2BF9-4241-B08D-BB68D626894F}"/>
            </a:ext>
          </a:extLst>
        </xdr:cNvPr>
        <xdr:cNvCxnSpPr/>
      </xdr:nvCxnSpPr>
      <xdr:spPr>
        <a:xfrm flipV="1">
          <a:off x="7861300" y="147281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119380</xdr:rowOff>
    </xdr:from>
    <xdr:to>
      <xdr:col>36</xdr:col>
      <xdr:colOff>165100</xdr:colOff>
      <xdr:row>86</xdr:row>
      <xdr:rowOff>49530</xdr:rowOff>
    </xdr:to>
    <xdr:sp macro="" textlink="">
      <xdr:nvSpPr>
        <xdr:cNvPr id="261" name="楕円 260">
          <a:extLst>
            <a:ext uri="{FF2B5EF4-FFF2-40B4-BE49-F238E27FC236}">
              <a16:creationId xmlns:a16="http://schemas.microsoft.com/office/drawing/2014/main" id="{D530CB15-9FDF-4A1A-9776-73B2416BC017}"/>
            </a:ext>
          </a:extLst>
        </xdr:cNvPr>
        <xdr:cNvSpPr/>
      </xdr:nvSpPr>
      <xdr:spPr>
        <a:xfrm>
          <a:off x="6921500" y="146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166370</xdr:rowOff>
    </xdr:from>
    <xdr:to>
      <xdr:col>41</xdr:col>
      <xdr:colOff>50800</xdr:colOff>
      <xdr:row>85</xdr:row>
      <xdr:rowOff>170180</xdr:rowOff>
    </xdr:to>
    <xdr:cxnSp macro="">
      <xdr:nvCxnSpPr>
        <xdr:cNvPr id="262" name="直線コネクタ 261">
          <a:extLst>
            <a:ext uri="{FF2B5EF4-FFF2-40B4-BE49-F238E27FC236}">
              <a16:creationId xmlns:a16="http://schemas.microsoft.com/office/drawing/2014/main" id="{62403008-929A-41F2-B376-40BE826145C6}"/>
            </a:ext>
          </a:extLst>
        </xdr:cNvPr>
        <xdr:cNvCxnSpPr/>
      </xdr:nvCxnSpPr>
      <xdr:spPr>
        <a:xfrm flipV="1">
          <a:off x="6972300" y="14739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146066</xdr:rowOff>
    </xdr:from>
    <xdr:ext cx="469744" cy="259045"/>
    <xdr:sp macro="" textlink="">
      <xdr:nvSpPr>
        <xdr:cNvPr id="263" name="n_1aveValue【福祉施設】&#10;一人当たり面積">
          <a:extLst>
            <a:ext uri="{FF2B5EF4-FFF2-40B4-BE49-F238E27FC236}">
              <a16:creationId xmlns:a16="http://schemas.microsoft.com/office/drawing/2014/main" id="{E6A94836-E04C-43A7-A198-839E06DEE6A7}"/>
            </a:ext>
          </a:extLst>
        </xdr:cNvPr>
        <xdr:cNvSpPr txBox="1"/>
      </xdr:nvSpPr>
      <xdr:spPr>
        <a:xfrm>
          <a:off x="9391727" y="1420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7638</xdr:rowOff>
    </xdr:from>
    <xdr:ext cx="469744" cy="259045"/>
    <xdr:sp macro="" textlink="">
      <xdr:nvSpPr>
        <xdr:cNvPr id="264" name="n_2aveValue【福祉施設】&#10;一人当たり面積">
          <a:extLst>
            <a:ext uri="{FF2B5EF4-FFF2-40B4-BE49-F238E27FC236}">
              <a16:creationId xmlns:a16="http://schemas.microsoft.com/office/drawing/2014/main" id="{5BCA3686-B223-482B-9BBE-B187E5CB7886}"/>
            </a:ext>
          </a:extLst>
        </xdr:cNvPr>
        <xdr:cNvSpPr txBox="1"/>
      </xdr:nvSpPr>
      <xdr:spPr>
        <a:xfrm>
          <a:off x="85154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163847</xdr:rowOff>
    </xdr:from>
    <xdr:ext cx="469744" cy="259045"/>
    <xdr:sp macro="" textlink="">
      <xdr:nvSpPr>
        <xdr:cNvPr id="265" name="n_3aveValue【福祉施設】&#10;一人当たり面積">
          <a:extLst>
            <a:ext uri="{FF2B5EF4-FFF2-40B4-BE49-F238E27FC236}">
              <a16:creationId xmlns:a16="http://schemas.microsoft.com/office/drawing/2014/main" id="{6A01DA6A-590E-4EB0-8AAE-B54AF99F85AE}"/>
            </a:ext>
          </a:extLst>
        </xdr:cNvPr>
        <xdr:cNvSpPr txBox="1"/>
      </xdr:nvSpPr>
      <xdr:spPr>
        <a:xfrm>
          <a:off x="7626427" y="1422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3827</xdr:rowOff>
    </xdr:from>
    <xdr:ext cx="469744" cy="259045"/>
    <xdr:sp macro="" textlink="">
      <xdr:nvSpPr>
        <xdr:cNvPr id="266" name="n_4aveValue【福祉施設】&#10;一人当たり面積">
          <a:extLst>
            <a:ext uri="{FF2B5EF4-FFF2-40B4-BE49-F238E27FC236}">
              <a16:creationId xmlns:a16="http://schemas.microsoft.com/office/drawing/2014/main" id="{8F6472D2-CC39-447B-B40A-DBB5DE41859F}"/>
            </a:ext>
          </a:extLst>
        </xdr:cNvPr>
        <xdr:cNvSpPr txBox="1"/>
      </xdr:nvSpPr>
      <xdr:spPr>
        <a:xfrm>
          <a:off x="6737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20338</xdr:rowOff>
    </xdr:from>
    <xdr:ext cx="469744" cy="259045"/>
    <xdr:sp macro="" textlink="">
      <xdr:nvSpPr>
        <xdr:cNvPr id="267" name="n_1mainValue【福祉施設】&#10;一人当たり面積">
          <a:extLst>
            <a:ext uri="{FF2B5EF4-FFF2-40B4-BE49-F238E27FC236}">
              <a16:creationId xmlns:a16="http://schemas.microsoft.com/office/drawing/2014/main" id="{A5040FB7-F796-4247-8F7C-7B6DE9648FE8}"/>
            </a:ext>
          </a:extLst>
        </xdr:cNvPr>
        <xdr:cNvSpPr txBox="1"/>
      </xdr:nvSpPr>
      <xdr:spPr>
        <a:xfrm>
          <a:off x="9391727" y="1476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25416</xdr:rowOff>
    </xdr:from>
    <xdr:ext cx="469744" cy="259045"/>
    <xdr:sp macro="" textlink="">
      <xdr:nvSpPr>
        <xdr:cNvPr id="268" name="n_2mainValue【福祉施設】&#10;一人当たり面積">
          <a:extLst>
            <a:ext uri="{FF2B5EF4-FFF2-40B4-BE49-F238E27FC236}">
              <a16:creationId xmlns:a16="http://schemas.microsoft.com/office/drawing/2014/main" id="{1EC4FE8A-F648-4C7B-8D08-CE62CD566B52}"/>
            </a:ext>
          </a:extLst>
        </xdr:cNvPr>
        <xdr:cNvSpPr txBox="1"/>
      </xdr:nvSpPr>
      <xdr:spPr>
        <a:xfrm>
          <a:off x="8515427" y="1477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36847</xdr:rowOff>
    </xdr:from>
    <xdr:ext cx="469744" cy="259045"/>
    <xdr:sp macro="" textlink="">
      <xdr:nvSpPr>
        <xdr:cNvPr id="269" name="n_3mainValue【福祉施設】&#10;一人当たり面積">
          <a:extLst>
            <a:ext uri="{FF2B5EF4-FFF2-40B4-BE49-F238E27FC236}">
              <a16:creationId xmlns:a16="http://schemas.microsoft.com/office/drawing/2014/main" id="{3C04B0D7-481A-4A98-9CBA-3307AD3E1752}"/>
            </a:ext>
          </a:extLst>
        </xdr:cNvPr>
        <xdr:cNvSpPr txBox="1"/>
      </xdr:nvSpPr>
      <xdr:spPr>
        <a:xfrm>
          <a:off x="7626427" y="147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40657</xdr:rowOff>
    </xdr:from>
    <xdr:ext cx="469744" cy="259045"/>
    <xdr:sp macro="" textlink="">
      <xdr:nvSpPr>
        <xdr:cNvPr id="270" name="n_4mainValue【福祉施設】&#10;一人当たり面積">
          <a:extLst>
            <a:ext uri="{FF2B5EF4-FFF2-40B4-BE49-F238E27FC236}">
              <a16:creationId xmlns:a16="http://schemas.microsoft.com/office/drawing/2014/main" id="{59A3E180-BDD3-4B9B-A29B-B6D491F44609}"/>
            </a:ext>
          </a:extLst>
        </xdr:cNvPr>
        <xdr:cNvSpPr txBox="1"/>
      </xdr:nvSpPr>
      <xdr:spPr>
        <a:xfrm>
          <a:off x="6737427" y="1478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1" name="正方形/長方形 270">
          <a:extLst>
            <a:ext uri="{FF2B5EF4-FFF2-40B4-BE49-F238E27FC236}">
              <a16:creationId xmlns:a16="http://schemas.microsoft.com/office/drawing/2014/main" id="{0CC4D4F2-13A6-43D2-A197-ADD3619341D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2" name="正方形/長方形 271">
          <a:extLst>
            <a:ext uri="{FF2B5EF4-FFF2-40B4-BE49-F238E27FC236}">
              <a16:creationId xmlns:a16="http://schemas.microsoft.com/office/drawing/2014/main" id="{3C4A36AF-5F54-4809-85DD-F4C29A5BE78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3" name="正方形/長方形 272">
          <a:extLst>
            <a:ext uri="{FF2B5EF4-FFF2-40B4-BE49-F238E27FC236}">
              <a16:creationId xmlns:a16="http://schemas.microsoft.com/office/drawing/2014/main" id="{E5844665-B3F8-4377-801E-0A07B5B5DE6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4" name="正方形/長方形 273">
          <a:extLst>
            <a:ext uri="{FF2B5EF4-FFF2-40B4-BE49-F238E27FC236}">
              <a16:creationId xmlns:a16="http://schemas.microsoft.com/office/drawing/2014/main" id="{A329870B-AA23-474B-8D39-2DD24D7272E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5" name="正方形/長方形 274">
          <a:extLst>
            <a:ext uri="{FF2B5EF4-FFF2-40B4-BE49-F238E27FC236}">
              <a16:creationId xmlns:a16="http://schemas.microsoft.com/office/drawing/2014/main" id="{8A5E9A04-CB4A-41D4-9AC7-492C880FF84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6" name="正方形/長方形 275">
          <a:extLst>
            <a:ext uri="{FF2B5EF4-FFF2-40B4-BE49-F238E27FC236}">
              <a16:creationId xmlns:a16="http://schemas.microsoft.com/office/drawing/2014/main" id="{E893F227-73EF-4C5B-83EF-F0FFA1359CD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7" name="正方形/長方形 276">
          <a:extLst>
            <a:ext uri="{FF2B5EF4-FFF2-40B4-BE49-F238E27FC236}">
              <a16:creationId xmlns:a16="http://schemas.microsoft.com/office/drawing/2014/main" id="{6B8F2E9A-7465-4CF9-A3D3-3F739E28809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8" name="正方形/長方形 277">
          <a:extLst>
            <a:ext uri="{FF2B5EF4-FFF2-40B4-BE49-F238E27FC236}">
              <a16:creationId xmlns:a16="http://schemas.microsoft.com/office/drawing/2014/main" id="{22ADFA7D-20FF-4C94-901B-8B079E10CF1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9" name="テキスト ボックス 278">
          <a:extLst>
            <a:ext uri="{FF2B5EF4-FFF2-40B4-BE49-F238E27FC236}">
              <a16:creationId xmlns:a16="http://schemas.microsoft.com/office/drawing/2014/main" id="{27A78E57-8643-4409-9912-7B48714BB86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0" name="直線コネクタ 279">
          <a:extLst>
            <a:ext uri="{FF2B5EF4-FFF2-40B4-BE49-F238E27FC236}">
              <a16:creationId xmlns:a16="http://schemas.microsoft.com/office/drawing/2014/main" id="{5E1DEA80-C1D9-42B6-946D-7903E2B7E9B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1" name="テキスト ボックス 280">
          <a:extLst>
            <a:ext uri="{FF2B5EF4-FFF2-40B4-BE49-F238E27FC236}">
              <a16:creationId xmlns:a16="http://schemas.microsoft.com/office/drawing/2014/main" id="{2CCB61ED-E5F4-4A59-BDCC-0B3E7806C57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2" name="直線コネクタ 281">
          <a:extLst>
            <a:ext uri="{FF2B5EF4-FFF2-40B4-BE49-F238E27FC236}">
              <a16:creationId xmlns:a16="http://schemas.microsoft.com/office/drawing/2014/main" id="{5C34D075-A866-4572-93ED-A708698E9FEE}"/>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83" name="テキスト ボックス 282">
          <a:extLst>
            <a:ext uri="{FF2B5EF4-FFF2-40B4-BE49-F238E27FC236}">
              <a16:creationId xmlns:a16="http://schemas.microsoft.com/office/drawing/2014/main" id="{6405659B-E5DD-4658-A5ED-923AFBCE3096}"/>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84" name="直線コネクタ 283">
          <a:extLst>
            <a:ext uri="{FF2B5EF4-FFF2-40B4-BE49-F238E27FC236}">
              <a16:creationId xmlns:a16="http://schemas.microsoft.com/office/drawing/2014/main" id="{1978B0DE-68B0-4AAA-A3F2-12F88F636AAA}"/>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85" name="テキスト ボックス 284">
          <a:extLst>
            <a:ext uri="{FF2B5EF4-FFF2-40B4-BE49-F238E27FC236}">
              <a16:creationId xmlns:a16="http://schemas.microsoft.com/office/drawing/2014/main" id="{B75C5A27-9C8E-4CA3-8605-4EB7D6DD0402}"/>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86" name="直線コネクタ 285">
          <a:extLst>
            <a:ext uri="{FF2B5EF4-FFF2-40B4-BE49-F238E27FC236}">
              <a16:creationId xmlns:a16="http://schemas.microsoft.com/office/drawing/2014/main" id="{11161FD7-0C6A-494A-A54D-C54CBCA8418F}"/>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87" name="テキスト ボックス 286">
          <a:extLst>
            <a:ext uri="{FF2B5EF4-FFF2-40B4-BE49-F238E27FC236}">
              <a16:creationId xmlns:a16="http://schemas.microsoft.com/office/drawing/2014/main" id="{B59873B1-D2B9-42D9-8684-7AE72DB1B4A2}"/>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88" name="直線コネクタ 287">
          <a:extLst>
            <a:ext uri="{FF2B5EF4-FFF2-40B4-BE49-F238E27FC236}">
              <a16:creationId xmlns:a16="http://schemas.microsoft.com/office/drawing/2014/main" id="{6A749443-C08D-4FD5-994A-355DA98498D1}"/>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89" name="テキスト ボックス 288">
          <a:extLst>
            <a:ext uri="{FF2B5EF4-FFF2-40B4-BE49-F238E27FC236}">
              <a16:creationId xmlns:a16="http://schemas.microsoft.com/office/drawing/2014/main" id="{974D45A2-A878-4FBA-8BBE-D0A446E11E93}"/>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0" name="直線コネクタ 289">
          <a:extLst>
            <a:ext uri="{FF2B5EF4-FFF2-40B4-BE49-F238E27FC236}">
              <a16:creationId xmlns:a16="http://schemas.microsoft.com/office/drawing/2014/main" id="{063D09B9-B6E5-4903-8297-4B62D3ECB45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1" name="テキスト ボックス 290">
          <a:extLst>
            <a:ext uri="{FF2B5EF4-FFF2-40B4-BE49-F238E27FC236}">
              <a16:creationId xmlns:a16="http://schemas.microsoft.com/office/drawing/2014/main" id="{992B1DBA-0D1B-4D36-B66B-3B693362F299}"/>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2" name="【市民会館】&#10;有形固定資産減価償却率グラフ枠">
          <a:extLst>
            <a:ext uri="{FF2B5EF4-FFF2-40B4-BE49-F238E27FC236}">
              <a16:creationId xmlns:a16="http://schemas.microsoft.com/office/drawing/2014/main" id="{F97F6036-7FE0-485F-8FFC-5A28F64A141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71628</xdr:rowOff>
    </xdr:from>
    <xdr:to>
      <xdr:col>24</xdr:col>
      <xdr:colOff>62865</xdr:colOff>
      <xdr:row>108</xdr:row>
      <xdr:rowOff>76200</xdr:rowOff>
    </xdr:to>
    <xdr:cxnSp macro="">
      <xdr:nvCxnSpPr>
        <xdr:cNvPr id="293" name="直線コネクタ 292">
          <a:extLst>
            <a:ext uri="{FF2B5EF4-FFF2-40B4-BE49-F238E27FC236}">
              <a16:creationId xmlns:a16="http://schemas.microsoft.com/office/drawing/2014/main" id="{2C5C7E82-E3D4-41F9-AD28-A6A8B1921B5B}"/>
            </a:ext>
          </a:extLst>
        </xdr:cNvPr>
        <xdr:cNvCxnSpPr/>
      </xdr:nvCxnSpPr>
      <xdr:spPr>
        <a:xfrm flipV="1">
          <a:off x="4634865" y="172166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94" name="【市民会館】&#10;有形固定資産減価償却率最小値テキスト">
          <a:extLst>
            <a:ext uri="{FF2B5EF4-FFF2-40B4-BE49-F238E27FC236}">
              <a16:creationId xmlns:a16="http://schemas.microsoft.com/office/drawing/2014/main" id="{8CB85CF5-AF49-4257-9D1E-FD21A93D290D}"/>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95" name="直線コネクタ 294">
          <a:extLst>
            <a:ext uri="{FF2B5EF4-FFF2-40B4-BE49-F238E27FC236}">
              <a16:creationId xmlns:a16="http://schemas.microsoft.com/office/drawing/2014/main" id="{84660A6E-E309-4132-86A4-5403C85A4F5E}"/>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18305</xdr:rowOff>
    </xdr:from>
    <xdr:ext cx="405111" cy="259045"/>
    <xdr:sp macro="" textlink="">
      <xdr:nvSpPr>
        <xdr:cNvPr id="296" name="【市民会館】&#10;有形固定資産減価償却率最大値テキスト">
          <a:extLst>
            <a:ext uri="{FF2B5EF4-FFF2-40B4-BE49-F238E27FC236}">
              <a16:creationId xmlns:a16="http://schemas.microsoft.com/office/drawing/2014/main" id="{550BE727-F532-4361-B404-8D7D94EBAF99}"/>
            </a:ext>
          </a:extLst>
        </xdr:cNvPr>
        <xdr:cNvSpPr txBox="1"/>
      </xdr:nvSpPr>
      <xdr:spPr>
        <a:xfrm>
          <a:off x="4673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71628</xdr:rowOff>
    </xdr:from>
    <xdr:to>
      <xdr:col>24</xdr:col>
      <xdr:colOff>152400</xdr:colOff>
      <xdr:row>100</xdr:row>
      <xdr:rowOff>71628</xdr:rowOff>
    </xdr:to>
    <xdr:cxnSp macro="">
      <xdr:nvCxnSpPr>
        <xdr:cNvPr id="297" name="直線コネクタ 296">
          <a:extLst>
            <a:ext uri="{FF2B5EF4-FFF2-40B4-BE49-F238E27FC236}">
              <a16:creationId xmlns:a16="http://schemas.microsoft.com/office/drawing/2014/main" id="{62A892DB-5CE3-4B0D-ACD8-1F170F956EE6}"/>
            </a:ext>
          </a:extLst>
        </xdr:cNvPr>
        <xdr:cNvCxnSpPr/>
      </xdr:nvCxnSpPr>
      <xdr:spPr>
        <a:xfrm>
          <a:off x="4546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15257</xdr:rowOff>
    </xdr:from>
    <xdr:ext cx="405111" cy="259045"/>
    <xdr:sp macro="" textlink="">
      <xdr:nvSpPr>
        <xdr:cNvPr id="298" name="【市民会館】&#10;有形固定資産減価償却率平均値テキスト">
          <a:extLst>
            <a:ext uri="{FF2B5EF4-FFF2-40B4-BE49-F238E27FC236}">
              <a16:creationId xmlns:a16="http://schemas.microsoft.com/office/drawing/2014/main" id="{970E280D-5264-4B4D-93A0-C5005455F933}"/>
            </a:ext>
          </a:extLst>
        </xdr:cNvPr>
        <xdr:cNvSpPr txBox="1"/>
      </xdr:nvSpPr>
      <xdr:spPr>
        <a:xfrm>
          <a:off x="4673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299" name="フローチャート: 判断 298">
          <a:extLst>
            <a:ext uri="{FF2B5EF4-FFF2-40B4-BE49-F238E27FC236}">
              <a16:creationId xmlns:a16="http://schemas.microsoft.com/office/drawing/2014/main" id="{3E4E3BD2-C60D-4343-9D07-7549A70F7CB9}"/>
            </a:ext>
          </a:extLst>
        </xdr:cNvPr>
        <xdr:cNvSpPr/>
      </xdr:nvSpPr>
      <xdr:spPr>
        <a:xfrm>
          <a:off x="4584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144272</xdr:rowOff>
    </xdr:from>
    <xdr:to>
      <xdr:col>20</xdr:col>
      <xdr:colOff>38100</xdr:colOff>
      <xdr:row>103</xdr:row>
      <xdr:rowOff>74422</xdr:rowOff>
    </xdr:to>
    <xdr:sp macro="" textlink="">
      <xdr:nvSpPr>
        <xdr:cNvPr id="300" name="フローチャート: 判断 299">
          <a:extLst>
            <a:ext uri="{FF2B5EF4-FFF2-40B4-BE49-F238E27FC236}">
              <a16:creationId xmlns:a16="http://schemas.microsoft.com/office/drawing/2014/main" id="{E4201E13-08F1-4FA8-A9BB-4111AE11B125}"/>
            </a:ext>
          </a:extLst>
        </xdr:cNvPr>
        <xdr:cNvSpPr/>
      </xdr:nvSpPr>
      <xdr:spPr>
        <a:xfrm>
          <a:off x="3746500" y="1763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153415</xdr:rowOff>
    </xdr:from>
    <xdr:to>
      <xdr:col>15</xdr:col>
      <xdr:colOff>101600</xdr:colOff>
      <xdr:row>103</xdr:row>
      <xdr:rowOff>83565</xdr:rowOff>
    </xdr:to>
    <xdr:sp macro="" textlink="">
      <xdr:nvSpPr>
        <xdr:cNvPr id="301" name="フローチャート: 判断 300">
          <a:extLst>
            <a:ext uri="{FF2B5EF4-FFF2-40B4-BE49-F238E27FC236}">
              <a16:creationId xmlns:a16="http://schemas.microsoft.com/office/drawing/2014/main" id="{BBCE25E2-3333-4507-BB3F-5C66DC2F6BD3}"/>
            </a:ext>
          </a:extLst>
        </xdr:cNvPr>
        <xdr:cNvSpPr/>
      </xdr:nvSpPr>
      <xdr:spPr>
        <a:xfrm>
          <a:off x="2857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137413</xdr:rowOff>
    </xdr:from>
    <xdr:to>
      <xdr:col>10</xdr:col>
      <xdr:colOff>165100</xdr:colOff>
      <xdr:row>103</xdr:row>
      <xdr:rowOff>67563</xdr:rowOff>
    </xdr:to>
    <xdr:sp macro="" textlink="">
      <xdr:nvSpPr>
        <xdr:cNvPr id="302" name="フローチャート: 判断 301">
          <a:extLst>
            <a:ext uri="{FF2B5EF4-FFF2-40B4-BE49-F238E27FC236}">
              <a16:creationId xmlns:a16="http://schemas.microsoft.com/office/drawing/2014/main" id="{D3824AE0-B587-416A-86CE-7F94E857B7BA}"/>
            </a:ext>
          </a:extLst>
        </xdr:cNvPr>
        <xdr:cNvSpPr/>
      </xdr:nvSpPr>
      <xdr:spPr>
        <a:xfrm>
          <a:off x="19685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29972</xdr:rowOff>
    </xdr:from>
    <xdr:to>
      <xdr:col>6</xdr:col>
      <xdr:colOff>38100</xdr:colOff>
      <xdr:row>102</xdr:row>
      <xdr:rowOff>131572</xdr:rowOff>
    </xdr:to>
    <xdr:sp macro="" textlink="">
      <xdr:nvSpPr>
        <xdr:cNvPr id="303" name="フローチャート: 判断 302">
          <a:extLst>
            <a:ext uri="{FF2B5EF4-FFF2-40B4-BE49-F238E27FC236}">
              <a16:creationId xmlns:a16="http://schemas.microsoft.com/office/drawing/2014/main" id="{89866B31-BE31-416A-8CAA-7AE647AE9841}"/>
            </a:ext>
          </a:extLst>
        </xdr:cNvPr>
        <xdr:cNvSpPr/>
      </xdr:nvSpPr>
      <xdr:spPr>
        <a:xfrm>
          <a:off x="1079500" y="1751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74C8CC99-5FD1-436C-B38B-F9E026F7BF2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D859F40B-981F-475D-8057-EE4F799D1FC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225F721D-1DB3-4BE1-9590-1F8CDAD7B46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345E42EE-A328-4B9C-BAB7-1D76362DB6F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99905707-E4C8-4EC5-8156-73861FAA357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93980</xdr:rowOff>
    </xdr:from>
    <xdr:to>
      <xdr:col>24</xdr:col>
      <xdr:colOff>114300</xdr:colOff>
      <xdr:row>102</xdr:row>
      <xdr:rowOff>24130</xdr:rowOff>
    </xdr:to>
    <xdr:sp macro="" textlink="">
      <xdr:nvSpPr>
        <xdr:cNvPr id="309" name="楕円 308">
          <a:extLst>
            <a:ext uri="{FF2B5EF4-FFF2-40B4-BE49-F238E27FC236}">
              <a16:creationId xmlns:a16="http://schemas.microsoft.com/office/drawing/2014/main" id="{229E51FC-F8EF-4096-8A83-FB2D56E23D01}"/>
            </a:ext>
          </a:extLst>
        </xdr:cNvPr>
        <xdr:cNvSpPr/>
      </xdr:nvSpPr>
      <xdr:spPr>
        <a:xfrm>
          <a:off x="45847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116857</xdr:rowOff>
    </xdr:from>
    <xdr:ext cx="405111" cy="259045"/>
    <xdr:sp macro="" textlink="">
      <xdr:nvSpPr>
        <xdr:cNvPr id="310" name="【市民会館】&#10;有形固定資産減価償却率該当値テキスト">
          <a:extLst>
            <a:ext uri="{FF2B5EF4-FFF2-40B4-BE49-F238E27FC236}">
              <a16:creationId xmlns:a16="http://schemas.microsoft.com/office/drawing/2014/main" id="{CE90C975-7CF0-491D-B3DA-971BC1EEB133}"/>
            </a:ext>
          </a:extLst>
        </xdr:cNvPr>
        <xdr:cNvSpPr txBox="1"/>
      </xdr:nvSpPr>
      <xdr:spPr>
        <a:xfrm>
          <a:off x="4673600"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146558</xdr:rowOff>
    </xdr:from>
    <xdr:to>
      <xdr:col>20</xdr:col>
      <xdr:colOff>38100</xdr:colOff>
      <xdr:row>101</xdr:row>
      <xdr:rowOff>76708</xdr:rowOff>
    </xdr:to>
    <xdr:sp macro="" textlink="">
      <xdr:nvSpPr>
        <xdr:cNvPr id="311" name="楕円 310">
          <a:extLst>
            <a:ext uri="{FF2B5EF4-FFF2-40B4-BE49-F238E27FC236}">
              <a16:creationId xmlns:a16="http://schemas.microsoft.com/office/drawing/2014/main" id="{52C2B496-FF43-49C5-A43D-0A013AB4D1BD}"/>
            </a:ext>
          </a:extLst>
        </xdr:cNvPr>
        <xdr:cNvSpPr/>
      </xdr:nvSpPr>
      <xdr:spPr>
        <a:xfrm>
          <a:off x="3746500" y="172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25908</xdr:rowOff>
    </xdr:from>
    <xdr:to>
      <xdr:col>24</xdr:col>
      <xdr:colOff>63500</xdr:colOff>
      <xdr:row>101</xdr:row>
      <xdr:rowOff>144780</xdr:rowOff>
    </xdr:to>
    <xdr:cxnSp macro="">
      <xdr:nvCxnSpPr>
        <xdr:cNvPr id="312" name="直線コネクタ 311">
          <a:extLst>
            <a:ext uri="{FF2B5EF4-FFF2-40B4-BE49-F238E27FC236}">
              <a16:creationId xmlns:a16="http://schemas.microsoft.com/office/drawing/2014/main" id="{BC1FBECB-C99B-45B3-8FBE-819FE4310A3B}"/>
            </a:ext>
          </a:extLst>
        </xdr:cNvPr>
        <xdr:cNvCxnSpPr/>
      </xdr:nvCxnSpPr>
      <xdr:spPr>
        <a:xfrm>
          <a:off x="3797300" y="1734235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11685</xdr:rowOff>
    </xdr:from>
    <xdr:to>
      <xdr:col>15</xdr:col>
      <xdr:colOff>101600</xdr:colOff>
      <xdr:row>101</xdr:row>
      <xdr:rowOff>113285</xdr:rowOff>
    </xdr:to>
    <xdr:sp macro="" textlink="">
      <xdr:nvSpPr>
        <xdr:cNvPr id="313" name="楕円 312">
          <a:extLst>
            <a:ext uri="{FF2B5EF4-FFF2-40B4-BE49-F238E27FC236}">
              <a16:creationId xmlns:a16="http://schemas.microsoft.com/office/drawing/2014/main" id="{A092CC1F-A67A-462B-9F46-BA5F83DD0A9B}"/>
            </a:ext>
          </a:extLst>
        </xdr:cNvPr>
        <xdr:cNvSpPr/>
      </xdr:nvSpPr>
      <xdr:spPr>
        <a:xfrm>
          <a:off x="2857500" y="173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25908</xdr:rowOff>
    </xdr:from>
    <xdr:to>
      <xdr:col>19</xdr:col>
      <xdr:colOff>177800</xdr:colOff>
      <xdr:row>101</xdr:row>
      <xdr:rowOff>62485</xdr:rowOff>
    </xdr:to>
    <xdr:cxnSp macro="">
      <xdr:nvCxnSpPr>
        <xdr:cNvPr id="314" name="直線コネクタ 313">
          <a:extLst>
            <a:ext uri="{FF2B5EF4-FFF2-40B4-BE49-F238E27FC236}">
              <a16:creationId xmlns:a16="http://schemas.microsoft.com/office/drawing/2014/main" id="{0CF18D59-E9AC-4368-90C8-8A156AE441C1}"/>
            </a:ext>
          </a:extLst>
        </xdr:cNvPr>
        <xdr:cNvCxnSpPr/>
      </xdr:nvCxnSpPr>
      <xdr:spPr>
        <a:xfrm flipV="1">
          <a:off x="2908300" y="1734235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43687</xdr:rowOff>
    </xdr:from>
    <xdr:to>
      <xdr:col>10</xdr:col>
      <xdr:colOff>165100</xdr:colOff>
      <xdr:row>104</xdr:row>
      <xdr:rowOff>145287</xdr:rowOff>
    </xdr:to>
    <xdr:sp macro="" textlink="">
      <xdr:nvSpPr>
        <xdr:cNvPr id="315" name="楕円 314">
          <a:extLst>
            <a:ext uri="{FF2B5EF4-FFF2-40B4-BE49-F238E27FC236}">
              <a16:creationId xmlns:a16="http://schemas.microsoft.com/office/drawing/2014/main" id="{7395D6D6-7AF6-48B0-8D85-133ABFACDDCF}"/>
            </a:ext>
          </a:extLst>
        </xdr:cNvPr>
        <xdr:cNvSpPr/>
      </xdr:nvSpPr>
      <xdr:spPr>
        <a:xfrm>
          <a:off x="19685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62485</xdr:rowOff>
    </xdr:from>
    <xdr:to>
      <xdr:col>15</xdr:col>
      <xdr:colOff>50800</xdr:colOff>
      <xdr:row>104</xdr:row>
      <xdr:rowOff>94487</xdr:rowOff>
    </xdr:to>
    <xdr:cxnSp macro="">
      <xdr:nvCxnSpPr>
        <xdr:cNvPr id="316" name="直線コネクタ 315">
          <a:extLst>
            <a:ext uri="{FF2B5EF4-FFF2-40B4-BE49-F238E27FC236}">
              <a16:creationId xmlns:a16="http://schemas.microsoft.com/office/drawing/2014/main" id="{E47B1999-B076-415E-9870-09307007ABCC}"/>
            </a:ext>
          </a:extLst>
        </xdr:cNvPr>
        <xdr:cNvCxnSpPr/>
      </xdr:nvCxnSpPr>
      <xdr:spPr>
        <a:xfrm flipV="1">
          <a:off x="2019300" y="17378935"/>
          <a:ext cx="889000" cy="54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66548</xdr:rowOff>
    </xdr:from>
    <xdr:to>
      <xdr:col>6</xdr:col>
      <xdr:colOff>38100</xdr:colOff>
      <xdr:row>100</xdr:row>
      <xdr:rowOff>168148</xdr:rowOff>
    </xdr:to>
    <xdr:sp macro="" textlink="">
      <xdr:nvSpPr>
        <xdr:cNvPr id="317" name="楕円 316">
          <a:extLst>
            <a:ext uri="{FF2B5EF4-FFF2-40B4-BE49-F238E27FC236}">
              <a16:creationId xmlns:a16="http://schemas.microsoft.com/office/drawing/2014/main" id="{A9ED4EB0-AAEC-47B2-BF52-38E680C7BB2E}"/>
            </a:ext>
          </a:extLst>
        </xdr:cNvPr>
        <xdr:cNvSpPr/>
      </xdr:nvSpPr>
      <xdr:spPr>
        <a:xfrm>
          <a:off x="1079500" y="172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117348</xdr:rowOff>
    </xdr:from>
    <xdr:to>
      <xdr:col>10</xdr:col>
      <xdr:colOff>114300</xdr:colOff>
      <xdr:row>104</xdr:row>
      <xdr:rowOff>94487</xdr:rowOff>
    </xdr:to>
    <xdr:cxnSp macro="">
      <xdr:nvCxnSpPr>
        <xdr:cNvPr id="318" name="直線コネクタ 317">
          <a:extLst>
            <a:ext uri="{FF2B5EF4-FFF2-40B4-BE49-F238E27FC236}">
              <a16:creationId xmlns:a16="http://schemas.microsoft.com/office/drawing/2014/main" id="{77D7658A-6CC1-4368-B0C9-7ECF14425DCD}"/>
            </a:ext>
          </a:extLst>
        </xdr:cNvPr>
        <xdr:cNvCxnSpPr/>
      </xdr:nvCxnSpPr>
      <xdr:spPr>
        <a:xfrm>
          <a:off x="1130300" y="17262348"/>
          <a:ext cx="889000" cy="66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65549</xdr:rowOff>
    </xdr:from>
    <xdr:ext cx="405111" cy="259045"/>
    <xdr:sp macro="" textlink="">
      <xdr:nvSpPr>
        <xdr:cNvPr id="319" name="n_1aveValue【市民会館】&#10;有形固定資産減価償却率">
          <a:extLst>
            <a:ext uri="{FF2B5EF4-FFF2-40B4-BE49-F238E27FC236}">
              <a16:creationId xmlns:a16="http://schemas.microsoft.com/office/drawing/2014/main" id="{731E9796-D1A7-42E6-AFAF-82992BED867F}"/>
            </a:ext>
          </a:extLst>
        </xdr:cNvPr>
        <xdr:cNvSpPr txBox="1"/>
      </xdr:nvSpPr>
      <xdr:spPr>
        <a:xfrm>
          <a:off x="3582044" y="1772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74692</xdr:rowOff>
    </xdr:from>
    <xdr:ext cx="405111" cy="259045"/>
    <xdr:sp macro="" textlink="">
      <xdr:nvSpPr>
        <xdr:cNvPr id="320" name="n_2aveValue【市民会館】&#10;有形固定資産減価償却率">
          <a:extLst>
            <a:ext uri="{FF2B5EF4-FFF2-40B4-BE49-F238E27FC236}">
              <a16:creationId xmlns:a16="http://schemas.microsoft.com/office/drawing/2014/main" id="{CAE743D0-3650-4CA6-B6C9-6B2101DA13F6}"/>
            </a:ext>
          </a:extLst>
        </xdr:cNvPr>
        <xdr:cNvSpPr txBox="1"/>
      </xdr:nvSpPr>
      <xdr:spPr>
        <a:xfrm>
          <a:off x="2705744" y="177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84090</xdr:rowOff>
    </xdr:from>
    <xdr:ext cx="405111" cy="259045"/>
    <xdr:sp macro="" textlink="">
      <xdr:nvSpPr>
        <xdr:cNvPr id="321" name="n_3aveValue【市民会館】&#10;有形固定資産減価償却率">
          <a:extLst>
            <a:ext uri="{FF2B5EF4-FFF2-40B4-BE49-F238E27FC236}">
              <a16:creationId xmlns:a16="http://schemas.microsoft.com/office/drawing/2014/main" id="{8E74520F-9313-430C-B868-9095D48B926D}"/>
            </a:ext>
          </a:extLst>
        </xdr:cNvPr>
        <xdr:cNvSpPr txBox="1"/>
      </xdr:nvSpPr>
      <xdr:spPr>
        <a:xfrm>
          <a:off x="1816744" y="1740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122699</xdr:rowOff>
    </xdr:from>
    <xdr:ext cx="405111" cy="259045"/>
    <xdr:sp macro="" textlink="">
      <xdr:nvSpPr>
        <xdr:cNvPr id="322" name="n_4aveValue【市民会館】&#10;有形固定資産減価償却率">
          <a:extLst>
            <a:ext uri="{FF2B5EF4-FFF2-40B4-BE49-F238E27FC236}">
              <a16:creationId xmlns:a16="http://schemas.microsoft.com/office/drawing/2014/main" id="{DE6DB0C5-A715-4CCE-BACD-E5A03AA4B57E}"/>
            </a:ext>
          </a:extLst>
        </xdr:cNvPr>
        <xdr:cNvSpPr txBox="1"/>
      </xdr:nvSpPr>
      <xdr:spPr>
        <a:xfrm>
          <a:off x="927744" y="1761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93235</xdr:rowOff>
    </xdr:from>
    <xdr:ext cx="405111" cy="259045"/>
    <xdr:sp macro="" textlink="">
      <xdr:nvSpPr>
        <xdr:cNvPr id="323" name="n_1mainValue【市民会館】&#10;有形固定資産減価償却率">
          <a:extLst>
            <a:ext uri="{FF2B5EF4-FFF2-40B4-BE49-F238E27FC236}">
              <a16:creationId xmlns:a16="http://schemas.microsoft.com/office/drawing/2014/main" id="{18A179A4-AFA2-426A-9C8B-69183A6E614F}"/>
            </a:ext>
          </a:extLst>
        </xdr:cNvPr>
        <xdr:cNvSpPr txBox="1"/>
      </xdr:nvSpPr>
      <xdr:spPr>
        <a:xfrm>
          <a:off x="3582044" y="1706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129812</xdr:rowOff>
    </xdr:from>
    <xdr:ext cx="405111" cy="259045"/>
    <xdr:sp macro="" textlink="">
      <xdr:nvSpPr>
        <xdr:cNvPr id="324" name="n_2mainValue【市民会館】&#10;有形固定資産減価償却率">
          <a:extLst>
            <a:ext uri="{FF2B5EF4-FFF2-40B4-BE49-F238E27FC236}">
              <a16:creationId xmlns:a16="http://schemas.microsoft.com/office/drawing/2014/main" id="{613145D9-D6B7-4FC5-A1B2-62DD298DEFFA}"/>
            </a:ext>
          </a:extLst>
        </xdr:cNvPr>
        <xdr:cNvSpPr txBox="1"/>
      </xdr:nvSpPr>
      <xdr:spPr>
        <a:xfrm>
          <a:off x="2705744" y="1710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136414</xdr:rowOff>
    </xdr:from>
    <xdr:ext cx="405111" cy="259045"/>
    <xdr:sp macro="" textlink="">
      <xdr:nvSpPr>
        <xdr:cNvPr id="325" name="n_3mainValue【市民会館】&#10;有形固定資産減価償却率">
          <a:extLst>
            <a:ext uri="{FF2B5EF4-FFF2-40B4-BE49-F238E27FC236}">
              <a16:creationId xmlns:a16="http://schemas.microsoft.com/office/drawing/2014/main" id="{541C2954-7573-4099-AF33-D633775F9FCC}"/>
            </a:ext>
          </a:extLst>
        </xdr:cNvPr>
        <xdr:cNvSpPr txBox="1"/>
      </xdr:nvSpPr>
      <xdr:spPr>
        <a:xfrm>
          <a:off x="1816744" y="1796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13225</xdr:rowOff>
    </xdr:from>
    <xdr:ext cx="405111" cy="259045"/>
    <xdr:sp macro="" textlink="">
      <xdr:nvSpPr>
        <xdr:cNvPr id="326" name="n_4mainValue【市民会館】&#10;有形固定資産減価償却率">
          <a:extLst>
            <a:ext uri="{FF2B5EF4-FFF2-40B4-BE49-F238E27FC236}">
              <a16:creationId xmlns:a16="http://schemas.microsoft.com/office/drawing/2014/main" id="{58162CCD-3C6D-47FB-8966-CE94750A538C}"/>
            </a:ext>
          </a:extLst>
        </xdr:cNvPr>
        <xdr:cNvSpPr txBox="1"/>
      </xdr:nvSpPr>
      <xdr:spPr>
        <a:xfrm>
          <a:off x="927744"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FA6EA542-3806-4D6A-B326-926B5C64155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83D6185E-36E9-4782-B19F-BA7DAC0DA28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E04D4767-42B4-4E97-A896-46298D96FE6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5BB7A1FE-703F-4BB2-9CD9-9DED01DC5DB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D50C8DC7-E97F-455E-85F0-34FFA74D0E8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A245B552-8110-497C-9367-BDE052FA753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015F4F8C-0D66-4AB1-AF79-87B1B27E79A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8DCD760C-082A-4C3B-A184-684A472C3FF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a:extLst>
            <a:ext uri="{FF2B5EF4-FFF2-40B4-BE49-F238E27FC236}">
              <a16:creationId xmlns:a16="http://schemas.microsoft.com/office/drawing/2014/main" id="{D93492E7-4D23-4B21-81BC-78371B0DADE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a:extLst>
            <a:ext uri="{FF2B5EF4-FFF2-40B4-BE49-F238E27FC236}">
              <a16:creationId xmlns:a16="http://schemas.microsoft.com/office/drawing/2014/main" id="{2636BC65-37B7-4F27-AC6D-5520204F668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7" name="直線コネクタ 336">
          <a:extLst>
            <a:ext uri="{FF2B5EF4-FFF2-40B4-BE49-F238E27FC236}">
              <a16:creationId xmlns:a16="http://schemas.microsoft.com/office/drawing/2014/main" id="{2A1A976B-CE66-4099-B9C8-73BB40C52B2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8" name="テキスト ボックス 337">
          <a:extLst>
            <a:ext uri="{FF2B5EF4-FFF2-40B4-BE49-F238E27FC236}">
              <a16:creationId xmlns:a16="http://schemas.microsoft.com/office/drawing/2014/main" id="{B09213EF-0475-474B-8D35-1B04C211F91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9" name="直線コネクタ 338">
          <a:extLst>
            <a:ext uri="{FF2B5EF4-FFF2-40B4-BE49-F238E27FC236}">
              <a16:creationId xmlns:a16="http://schemas.microsoft.com/office/drawing/2014/main" id="{0275B37A-D6B9-47AF-80B4-9CCC60F5FB2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0" name="テキスト ボックス 339">
          <a:extLst>
            <a:ext uri="{FF2B5EF4-FFF2-40B4-BE49-F238E27FC236}">
              <a16:creationId xmlns:a16="http://schemas.microsoft.com/office/drawing/2014/main" id="{D3885BBD-11BC-4996-B7B7-5EA26F2B63F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1" name="直線コネクタ 340">
          <a:extLst>
            <a:ext uri="{FF2B5EF4-FFF2-40B4-BE49-F238E27FC236}">
              <a16:creationId xmlns:a16="http://schemas.microsoft.com/office/drawing/2014/main" id="{2B91EF2F-75B8-4F0E-A7B9-3D8CA70DC25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2" name="テキスト ボックス 341">
          <a:extLst>
            <a:ext uri="{FF2B5EF4-FFF2-40B4-BE49-F238E27FC236}">
              <a16:creationId xmlns:a16="http://schemas.microsoft.com/office/drawing/2014/main" id="{0F9484C8-9AFD-49AC-8B85-86E5B3DE037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3" name="直線コネクタ 342">
          <a:extLst>
            <a:ext uri="{FF2B5EF4-FFF2-40B4-BE49-F238E27FC236}">
              <a16:creationId xmlns:a16="http://schemas.microsoft.com/office/drawing/2014/main" id="{926D4726-60CA-4150-8716-C3045C27CEC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4" name="テキスト ボックス 343">
          <a:extLst>
            <a:ext uri="{FF2B5EF4-FFF2-40B4-BE49-F238E27FC236}">
              <a16:creationId xmlns:a16="http://schemas.microsoft.com/office/drawing/2014/main" id="{6E725390-9422-4AA9-9731-9D601F87663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5" name="直線コネクタ 344">
          <a:extLst>
            <a:ext uri="{FF2B5EF4-FFF2-40B4-BE49-F238E27FC236}">
              <a16:creationId xmlns:a16="http://schemas.microsoft.com/office/drawing/2014/main" id="{C20ED681-924E-4740-BE0C-D51AE35A0AE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6" name="テキスト ボックス 345">
          <a:extLst>
            <a:ext uri="{FF2B5EF4-FFF2-40B4-BE49-F238E27FC236}">
              <a16:creationId xmlns:a16="http://schemas.microsoft.com/office/drawing/2014/main" id="{9BD251EC-6100-4940-ADE4-E6CF47A92B2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a:extLst>
            <a:ext uri="{FF2B5EF4-FFF2-40B4-BE49-F238E27FC236}">
              <a16:creationId xmlns:a16="http://schemas.microsoft.com/office/drawing/2014/main" id="{9203EC89-0C3B-4CD4-92A4-93E193C0D33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8" name="テキスト ボックス 347">
          <a:extLst>
            <a:ext uri="{FF2B5EF4-FFF2-40B4-BE49-F238E27FC236}">
              <a16:creationId xmlns:a16="http://schemas.microsoft.com/office/drawing/2014/main" id="{76C0C1A2-FEFB-447D-BB7E-C30F7E14D14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市民会館】&#10;一人当たり面積グラフ枠">
          <a:extLst>
            <a:ext uri="{FF2B5EF4-FFF2-40B4-BE49-F238E27FC236}">
              <a16:creationId xmlns:a16="http://schemas.microsoft.com/office/drawing/2014/main" id="{E7FB7CC0-596E-40AD-A7D5-D9E91D0A0C1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112395</xdr:rowOff>
    </xdr:to>
    <xdr:cxnSp macro="">
      <xdr:nvCxnSpPr>
        <xdr:cNvPr id="350" name="直線コネクタ 349">
          <a:extLst>
            <a:ext uri="{FF2B5EF4-FFF2-40B4-BE49-F238E27FC236}">
              <a16:creationId xmlns:a16="http://schemas.microsoft.com/office/drawing/2014/main" id="{7793C0E4-CFE9-40D9-9189-00108CCAD553}"/>
            </a:ext>
          </a:extLst>
        </xdr:cNvPr>
        <xdr:cNvCxnSpPr/>
      </xdr:nvCxnSpPr>
      <xdr:spPr>
        <a:xfrm flipV="1">
          <a:off x="10476865" y="1740979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351" name="【市民会館】&#10;一人当たり面積最小値テキスト">
          <a:extLst>
            <a:ext uri="{FF2B5EF4-FFF2-40B4-BE49-F238E27FC236}">
              <a16:creationId xmlns:a16="http://schemas.microsoft.com/office/drawing/2014/main" id="{E68C60C1-8226-4EF4-9724-00DEC6F71A97}"/>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352" name="直線コネクタ 351">
          <a:extLst>
            <a:ext uri="{FF2B5EF4-FFF2-40B4-BE49-F238E27FC236}">
              <a16:creationId xmlns:a16="http://schemas.microsoft.com/office/drawing/2014/main" id="{7FBEAF9E-091A-4A39-A10B-93BA040DBE7A}"/>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353" name="【市民会館】&#10;一人当たり面積最大値テキスト">
          <a:extLst>
            <a:ext uri="{FF2B5EF4-FFF2-40B4-BE49-F238E27FC236}">
              <a16:creationId xmlns:a16="http://schemas.microsoft.com/office/drawing/2014/main" id="{24DCF753-B4F5-4534-A48C-A61223B57992}"/>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354" name="直線コネクタ 353">
          <a:extLst>
            <a:ext uri="{FF2B5EF4-FFF2-40B4-BE49-F238E27FC236}">
              <a16:creationId xmlns:a16="http://schemas.microsoft.com/office/drawing/2014/main" id="{49B03AE0-E186-428E-940C-CD4E8FC9C285}"/>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6366</xdr:rowOff>
    </xdr:from>
    <xdr:ext cx="469744" cy="259045"/>
    <xdr:sp macro="" textlink="">
      <xdr:nvSpPr>
        <xdr:cNvPr id="355" name="【市民会館】&#10;一人当たり面積平均値テキスト">
          <a:extLst>
            <a:ext uri="{FF2B5EF4-FFF2-40B4-BE49-F238E27FC236}">
              <a16:creationId xmlns:a16="http://schemas.microsoft.com/office/drawing/2014/main" id="{83F8FBC7-52BB-49E4-B733-548DEFD1F9C7}"/>
            </a:ext>
          </a:extLst>
        </xdr:cNvPr>
        <xdr:cNvSpPr txBox="1"/>
      </xdr:nvSpPr>
      <xdr:spPr>
        <a:xfrm>
          <a:off x="10515600" y="1800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154939</xdr:rowOff>
    </xdr:from>
    <xdr:to>
      <xdr:col>55</xdr:col>
      <xdr:colOff>50800</xdr:colOff>
      <xdr:row>106</xdr:row>
      <xdr:rowOff>85089</xdr:rowOff>
    </xdr:to>
    <xdr:sp macro="" textlink="">
      <xdr:nvSpPr>
        <xdr:cNvPr id="356" name="フローチャート: 判断 355">
          <a:extLst>
            <a:ext uri="{FF2B5EF4-FFF2-40B4-BE49-F238E27FC236}">
              <a16:creationId xmlns:a16="http://schemas.microsoft.com/office/drawing/2014/main" id="{13CAAF4B-3FAE-4FD0-9C15-326A0E6D4766}"/>
            </a:ext>
          </a:extLst>
        </xdr:cNvPr>
        <xdr:cNvSpPr/>
      </xdr:nvSpPr>
      <xdr:spPr>
        <a:xfrm>
          <a:off x="10426700" y="1815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6350</xdr:rowOff>
    </xdr:from>
    <xdr:to>
      <xdr:col>50</xdr:col>
      <xdr:colOff>165100</xdr:colOff>
      <xdr:row>106</xdr:row>
      <xdr:rowOff>107950</xdr:rowOff>
    </xdr:to>
    <xdr:sp macro="" textlink="">
      <xdr:nvSpPr>
        <xdr:cNvPr id="357" name="フローチャート: 判断 356">
          <a:extLst>
            <a:ext uri="{FF2B5EF4-FFF2-40B4-BE49-F238E27FC236}">
              <a16:creationId xmlns:a16="http://schemas.microsoft.com/office/drawing/2014/main" id="{DF778E2A-AA06-43DA-A414-10FC351179EF}"/>
            </a:ext>
          </a:extLst>
        </xdr:cNvPr>
        <xdr:cNvSpPr/>
      </xdr:nvSpPr>
      <xdr:spPr>
        <a:xfrm>
          <a:off x="9588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358" name="フローチャート: 判断 357">
          <a:extLst>
            <a:ext uri="{FF2B5EF4-FFF2-40B4-BE49-F238E27FC236}">
              <a16:creationId xmlns:a16="http://schemas.microsoft.com/office/drawing/2014/main" id="{2198D995-2357-4454-9A62-3FA598BEA954}"/>
            </a:ext>
          </a:extLst>
        </xdr:cNvPr>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168275</xdr:rowOff>
    </xdr:from>
    <xdr:to>
      <xdr:col>41</xdr:col>
      <xdr:colOff>101600</xdr:colOff>
      <xdr:row>106</xdr:row>
      <xdr:rowOff>98425</xdr:rowOff>
    </xdr:to>
    <xdr:sp macro="" textlink="">
      <xdr:nvSpPr>
        <xdr:cNvPr id="359" name="フローチャート: 判断 358">
          <a:extLst>
            <a:ext uri="{FF2B5EF4-FFF2-40B4-BE49-F238E27FC236}">
              <a16:creationId xmlns:a16="http://schemas.microsoft.com/office/drawing/2014/main" id="{6D5BD430-32F6-44A7-A968-069FE5D9C19D}"/>
            </a:ext>
          </a:extLst>
        </xdr:cNvPr>
        <xdr:cNvSpPr/>
      </xdr:nvSpPr>
      <xdr:spPr>
        <a:xfrm>
          <a:off x="7810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111125</xdr:rowOff>
    </xdr:from>
    <xdr:to>
      <xdr:col>36</xdr:col>
      <xdr:colOff>165100</xdr:colOff>
      <xdr:row>106</xdr:row>
      <xdr:rowOff>41275</xdr:rowOff>
    </xdr:to>
    <xdr:sp macro="" textlink="">
      <xdr:nvSpPr>
        <xdr:cNvPr id="360" name="フローチャート: 判断 359">
          <a:extLst>
            <a:ext uri="{FF2B5EF4-FFF2-40B4-BE49-F238E27FC236}">
              <a16:creationId xmlns:a16="http://schemas.microsoft.com/office/drawing/2014/main" id="{4A635C77-FB6A-4C46-A514-DCE731A6F310}"/>
            </a:ext>
          </a:extLst>
        </xdr:cNvPr>
        <xdr:cNvSpPr/>
      </xdr:nvSpPr>
      <xdr:spPr>
        <a:xfrm>
          <a:off x="6921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F07C7D04-CA37-4BCA-94D9-62AA71A567A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55C21004-3AC0-4726-A011-D7B6E45A1CD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134C81DF-B679-47FD-BCD1-1C4D7E9FDED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2B539378-C684-4677-BDBE-403ABBE8825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6E849DF7-0858-427F-9A68-719D96D2DC1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366" name="楕円 365">
          <a:extLst>
            <a:ext uri="{FF2B5EF4-FFF2-40B4-BE49-F238E27FC236}">
              <a16:creationId xmlns:a16="http://schemas.microsoft.com/office/drawing/2014/main" id="{E45BCB87-ACC7-4355-8729-B63F4142090F}"/>
            </a:ext>
          </a:extLst>
        </xdr:cNvPr>
        <xdr:cNvSpPr/>
      </xdr:nvSpPr>
      <xdr:spPr>
        <a:xfrm>
          <a:off x="104267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91457</xdr:rowOff>
    </xdr:from>
    <xdr:ext cx="469744" cy="259045"/>
    <xdr:sp macro="" textlink="">
      <xdr:nvSpPr>
        <xdr:cNvPr id="367" name="【市民会館】&#10;一人当たり面積該当値テキスト">
          <a:extLst>
            <a:ext uri="{FF2B5EF4-FFF2-40B4-BE49-F238E27FC236}">
              <a16:creationId xmlns:a16="http://schemas.microsoft.com/office/drawing/2014/main" id="{7B95F12B-8BA0-4469-9031-1E216F659C53}"/>
            </a:ext>
          </a:extLst>
        </xdr:cNvPr>
        <xdr:cNvSpPr txBox="1"/>
      </xdr:nvSpPr>
      <xdr:spPr>
        <a:xfrm>
          <a:off x="10515600"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122555</xdr:rowOff>
    </xdr:from>
    <xdr:to>
      <xdr:col>50</xdr:col>
      <xdr:colOff>165100</xdr:colOff>
      <xdr:row>107</xdr:row>
      <xdr:rowOff>52705</xdr:rowOff>
    </xdr:to>
    <xdr:sp macro="" textlink="">
      <xdr:nvSpPr>
        <xdr:cNvPr id="368" name="楕円 367">
          <a:extLst>
            <a:ext uri="{FF2B5EF4-FFF2-40B4-BE49-F238E27FC236}">
              <a16:creationId xmlns:a16="http://schemas.microsoft.com/office/drawing/2014/main" id="{F9F02ACD-81B2-46CB-8E92-546F56AE7F6F}"/>
            </a:ext>
          </a:extLst>
        </xdr:cNvPr>
        <xdr:cNvSpPr/>
      </xdr:nvSpPr>
      <xdr:spPr>
        <a:xfrm>
          <a:off x="9588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163830</xdr:rowOff>
    </xdr:from>
    <xdr:to>
      <xdr:col>55</xdr:col>
      <xdr:colOff>0</xdr:colOff>
      <xdr:row>107</xdr:row>
      <xdr:rowOff>1905</xdr:rowOff>
    </xdr:to>
    <xdr:cxnSp macro="">
      <xdr:nvCxnSpPr>
        <xdr:cNvPr id="369" name="直線コネクタ 368">
          <a:extLst>
            <a:ext uri="{FF2B5EF4-FFF2-40B4-BE49-F238E27FC236}">
              <a16:creationId xmlns:a16="http://schemas.microsoft.com/office/drawing/2014/main" id="{4E728405-C14C-4EC9-B243-4EE7F8D6B7E0}"/>
            </a:ext>
          </a:extLst>
        </xdr:cNvPr>
        <xdr:cNvCxnSpPr/>
      </xdr:nvCxnSpPr>
      <xdr:spPr>
        <a:xfrm flipV="1">
          <a:off x="9639300" y="183375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36830</xdr:rowOff>
    </xdr:from>
    <xdr:to>
      <xdr:col>46</xdr:col>
      <xdr:colOff>38100</xdr:colOff>
      <xdr:row>107</xdr:row>
      <xdr:rowOff>138430</xdr:rowOff>
    </xdr:to>
    <xdr:sp macro="" textlink="">
      <xdr:nvSpPr>
        <xdr:cNvPr id="370" name="楕円 369">
          <a:extLst>
            <a:ext uri="{FF2B5EF4-FFF2-40B4-BE49-F238E27FC236}">
              <a16:creationId xmlns:a16="http://schemas.microsoft.com/office/drawing/2014/main" id="{E0596C68-0F50-4F3C-8B8F-322AD5F42A07}"/>
            </a:ext>
          </a:extLst>
        </xdr:cNvPr>
        <xdr:cNvSpPr/>
      </xdr:nvSpPr>
      <xdr:spPr>
        <a:xfrm>
          <a:off x="8699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xdr:rowOff>
    </xdr:from>
    <xdr:to>
      <xdr:col>50</xdr:col>
      <xdr:colOff>114300</xdr:colOff>
      <xdr:row>107</xdr:row>
      <xdr:rowOff>87630</xdr:rowOff>
    </xdr:to>
    <xdr:cxnSp macro="">
      <xdr:nvCxnSpPr>
        <xdr:cNvPr id="371" name="直線コネクタ 370">
          <a:extLst>
            <a:ext uri="{FF2B5EF4-FFF2-40B4-BE49-F238E27FC236}">
              <a16:creationId xmlns:a16="http://schemas.microsoft.com/office/drawing/2014/main" id="{4C79F802-2B3C-4ACD-9AFE-D1D426BDC6E6}"/>
            </a:ext>
          </a:extLst>
        </xdr:cNvPr>
        <xdr:cNvCxnSpPr/>
      </xdr:nvCxnSpPr>
      <xdr:spPr>
        <a:xfrm flipV="1">
          <a:off x="8750300" y="1834705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33020</xdr:rowOff>
    </xdr:from>
    <xdr:to>
      <xdr:col>41</xdr:col>
      <xdr:colOff>101600</xdr:colOff>
      <xdr:row>106</xdr:row>
      <xdr:rowOff>134620</xdr:rowOff>
    </xdr:to>
    <xdr:sp macro="" textlink="">
      <xdr:nvSpPr>
        <xdr:cNvPr id="372" name="楕円 371">
          <a:extLst>
            <a:ext uri="{FF2B5EF4-FFF2-40B4-BE49-F238E27FC236}">
              <a16:creationId xmlns:a16="http://schemas.microsoft.com/office/drawing/2014/main" id="{16FE1D05-CA37-4542-8A02-4D0FBE757622}"/>
            </a:ext>
          </a:extLst>
        </xdr:cNvPr>
        <xdr:cNvSpPr/>
      </xdr:nvSpPr>
      <xdr:spPr>
        <a:xfrm>
          <a:off x="7810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83820</xdr:rowOff>
    </xdr:from>
    <xdr:to>
      <xdr:col>45</xdr:col>
      <xdr:colOff>177800</xdr:colOff>
      <xdr:row>107</xdr:row>
      <xdr:rowOff>87630</xdr:rowOff>
    </xdr:to>
    <xdr:cxnSp macro="">
      <xdr:nvCxnSpPr>
        <xdr:cNvPr id="373" name="直線コネクタ 372">
          <a:extLst>
            <a:ext uri="{FF2B5EF4-FFF2-40B4-BE49-F238E27FC236}">
              <a16:creationId xmlns:a16="http://schemas.microsoft.com/office/drawing/2014/main" id="{8DCD6B00-19BB-4AEB-9984-E551DCE0C2C6}"/>
            </a:ext>
          </a:extLst>
        </xdr:cNvPr>
        <xdr:cNvCxnSpPr/>
      </xdr:nvCxnSpPr>
      <xdr:spPr>
        <a:xfrm>
          <a:off x="7861300" y="182575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44450</xdr:rowOff>
    </xdr:from>
    <xdr:to>
      <xdr:col>36</xdr:col>
      <xdr:colOff>165100</xdr:colOff>
      <xdr:row>106</xdr:row>
      <xdr:rowOff>146050</xdr:rowOff>
    </xdr:to>
    <xdr:sp macro="" textlink="">
      <xdr:nvSpPr>
        <xdr:cNvPr id="374" name="楕円 373">
          <a:extLst>
            <a:ext uri="{FF2B5EF4-FFF2-40B4-BE49-F238E27FC236}">
              <a16:creationId xmlns:a16="http://schemas.microsoft.com/office/drawing/2014/main" id="{A2AF2C11-AAE4-43E5-B47D-0CE3B2084C37}"/>
            </a:ext>
          </a:extLst>
        </xdr:cNvPr>
        <xdr:cNvSpPr/>
      </xdr:nvSpPr>
      <xdr:spPr>
        <a:xfrm>
          <a:off x="6921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83820</xdr:rowOff>
    </xdr:from>
    <xdr:to>
      <xdr:col>41</xdr:col>
      <xdr:colOff>50800</xdr:colOff>
      <xdr:row>106</xdr:row>
      <xdr:rowOff>95250</xdr:rowOff>
    </xdr:to>
    <xdr:cxnSp macro="">
      <xdr:nvCxnSpPr>
        <xdr:cNvPr id="375" name="直線コネクタ 374">
          <a:extLst>
            <a:ext uri="{FF2B5EF4-FFF2-40B4-BE49-F238E27FC236}">
              <a16:creationId xmlns:a16="http://schemas.microsoft.com/office/drawing/2014/main" id="{B1181D1E-F878-4F61-9D0B-FBF1819683A6}"/>
            </a:ext>
          </a:extLst>
        </xdr:cNvPr>
        <xdr:cNvCxnSpPr/>
      </xdr:nvCxnSpPr>
      <xdr:spPr>
        <a:xfrm flipV="1">
          <a:off x="6972300" y="18257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124477</xdr:rowOff>
    </xdr:from>
    <xdr:ext cx="469744" cy="259045"/>
    <xdr:sp macro="" textlink="">
      <xdr:nvSpPr>
        <xdr:cNvPr id="376" name="n_1aveValue【市民会館】&#10;一人当たり面積">
          <a:extLst>
            <a:ext uri="{FF2B5EF4-FFF2-40B4-BE49-F238E27FC236}">
              <a16:creationId xmlns:a16="http://schemas.microsoft.com/office/drawing/2014/main" id="{CE11AFF5-8DB9-4AE5-B3B0-AC4E27A78C5C}"/>
            </a:ext>
          </a:extLst>
        </xdr:cNvPr>
        <xdr:cNvSpPr txBox="1"/>
      </xdr:nvSpPr>
      <xdr:spPr>
        <a:xfrm>
          <a:off x="93917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377" name="n_2aveValue【市民会館】&#10;一人当たり面積">
          <a:extLst>
            <a:ext uri="{FF2B5EF4-FFF2-40B4-BE49-F238E27FC236}">
              <a16:creationId xmlns:a16="http://schemas.microsoft.com/office/drawing/2014/main" id="{466C7A9A-E982-49A5-9D03-0BECCB6E2D33}"/>
            </a:ext>
          </a:extLst>
        </xdr:cNvPr>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114952</xdr:rowOff>
    </xdr:from>
    <xdr:ext cx="469744" cy="259045"/>
    <xdr:sp macro="" textlink="">
      <xdr:nvSpPr>
        <xdr:cNvPr id="378" name="n_3aveValue【市民会館】&#10;一人当たり面積">
          <a:extLst>
            <a:ext uri="{FF2B5EF4-FFF2-40B4-BE49-F238E27FC236}">
              <a16:creationId xmlns:a16="http://schemas.microsoft.com/office/drawing/2014/main" id="{60EFB425-FA67-4D52-B5FA-D8028AA71FCF}"/>
            </a:ext>
          </a:extLst>
        </xdr:cNvPr>
        <xdr:cNvSpPr txBox="1"/>
      </xdr:nvSpPr>
      <xdr:spPr>
        <a:xfrm>
          <a:off x="76264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57802</xdr:rowOff>
    </xdr:from>
    <xdr:ext cx="469744" cy="259045"/>
    <xdr:sp macro="" textlink="">
      <xdr:nvSpPr>
        <xdr:cNvPr id="379" name="n_4aveValue【市民会館】&#10;一人当たり面積">
          <a:extLst>
            <a:ext uri="{FF2B5EF4-FFF2-40B4-BE49-F238E27FC236}">
              <a16:creationId xmlns:a16="http://schemas.microsoft.com/office/drawing/2014/main" id="{1784BF52-DEE1-4FFC-BB8A-0829032F6D57}"/>
            </a:ext>
          </a:extLst>
        </xdr:cNvPr>
        <xdr:cNvSpPr txBox="1"/>
      </xdr:nvSpPr>
      <xdr:spPr>
        <a:xfrm>
          <a:off x="67374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43832</xdr:rowOff>
    </xdr:from>
    <xdr:ext cx="469744" cy="259045"/>
    <xdr:sp macro="" textlink="">
      <xdr:nvSpPr>
        <xdr:cNvPr id="380" name="n_1mainValue【市民会館】&#10;一人当たり面積">
          <a:extLst>
            <a:ext uri="{FF2B5EF4-FFF2-40B4-BE49-F238E27FC236}">
              <a16:creationId xmlns:a16="http://schemas.microsoft.com/office/drawing/2014/main" id="{BEBF3ECA-0B0D-4431-AE7C-6CA84FD8957A}"/>
            </a:ext>
          </a:extLst>
        </xdr:cNvPr>
        <xdr:cNvSpPr txBox="1"/>
      </xdr:nvSpPr>
      <xdr:spPr>
        <a:xfrm>
          <a:off x="93917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129557</xdr:rowOff>
    </xdr:from>
    <xdr:ext cx="469744" cy="259045"/>
    <xdr:sp macro="" textlink="">
      <xdr:nvSpPr>
        <xdr:cNvPr id="381" name="n_2mainValue【市民会館】&#10;一人当たり面積">
          <a:extLst>
            <a:ext uri="{FF2B5EF4-FFF2-40B4-BE49-F238E27FC236}">
              <a16:creationId xmlns:a16="http://schemas.microsoft.com/office/drawing/2014/main" id="{6606176A-8665-4172-BAA1-28387AC272A2}"/>
            </a:ext>
          </a:extLst>
        </xdr:cNvPr>
        <xdr:cNvSpPr txBox="1"/>
      </xdr:nvSpPr>
      <xdr:spPr>
        <a:xfrm>
          <a:off x="8515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125747</xdr:rowOff>
    </xdr:from>
    <xdr:ext cx="469744" cy="259045"/>
    <xdr:sp macro="" textlink="">
      <xdr:nvSpPr>
        <xdr:cNvPr id="382" name="n_3mainValue【市民会館】&#10;一人当たり面積">
          <a:extLst>
            <a:ext uri="{FF2B5EF4-FFF2-40B4-BE49-F238E27FC236}">
              <a16:creationId xmlns:a16="http://schemas.microsoft.com/office/drawing/2014/main" id="{66B86F28-C3D7-4F94-A173-9023BED0604E}"/>
            </a:ext>
          </a:extLst>
        </xdr:cNvPr>
        <xdr:cNvSpPr txBox="1"/>
      </xdr:nvSpPr>
      <xdr:spPr>
        <a:xfrm>
          <a:off x="7626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137177</xdr:rowOff>
    </xdr:from>
    <xdr:ext cx="469744" cy="259045"/>
    <xdr:sp macro="" textlink="">
      <xdr:nvSpPr>
        <xdr:cNvPr id="383" name="n_4mainValue【市民会館】&#10;一人当たり面積">
          <a:extLst>
            <a:ext uri="{FF2B5EF4-FFF2-40B4-BE49-F238E27FC236}">
              <a16:creationId xmlns:a16="http://schemas.microsoft.com/office/drawing/2014/main" id="{8CC10C5D-1223-457B-B527-87899133D633}"/>
            </a:ext>
          </a:extLst>
        </xdr:cNvPr>
        <xdr:cNvSpPr txBox="1"/>
      </xdr:nvSpPr>
      <xdr:spPr>
        <a:xfrm>
          <a:off x="67374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a:extLst>
            <a:ext uri="{FF2B5EF4-FFF2-40B4-BE49-F238E27FC236}">
              <a16:creationId xmlns:a16="http://schemas.microsoft.com/office/drawing/2014/main" id="{BDE43F05-71FC-4680-B75E-2BB2F02CFB8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a:extLst>
            <a:ext uri="{FF2B5EF4-FFF2-40B4-BE49-F238E27FC236}">
              <a16:creationId xmlns:a16="http://schemas.microsoft.com/office/drawing/2014/main" id="{C40F0E23-4B33-4A66-AF96-AA4B932470C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a:extLst>
            <a:ext uri="{FF2B5EF4-FFF2-40B4-BE49-F238E27FC236}">
              <a16:creationId xmlns:a16="http://schemas.microsoft.com/office/drawing/2014/main" id="{C1D2F643-63CD-418E-A8BC-DB809A9908B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a:extLst>
            <a:ext uri="{FF2B5EF4-FFF2-40B4-BE49-F238E27FC236}">
              <a16:creationId xmlns:a16="http://schemas.microsoft.com/office/drawing/2014/main" id="{9534D41D-898E-4B0C-A734-17AB37766A7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a:extLst>
            <a:ext uri="{FF2B5EF4-FFF2-40B4-BE49-F238E27FC236}">
              <a16:creationId xmlns:a16="http://schemas.microsoft.com/office/drawing/2014/main" id="{FAE8530C-EECF-44C6-9A1D-96190003CED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a:extLst>
            <a:ext uri="{FF2B5EF4-FFF2-40B4-BE49-F238E27FC236}">
              <a16:creationId xmlns:a16="http://schemas.microsoft.com/office/drawing/2014/main" id="{180733D0-361D-425C-BA28-AF71C080EAC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a:extLst>
            <a:ext uri="{FF2B5EF4-FFF2-40B4-BE49-F238E27FC236}">
              <a16:creationId xmlns:a16="http://schemas.microsoft.com/office/drawing/2014/main" id="{4060EC19-294E-4469-84CE-6AC69A41980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a:extLst>
            <a:ext uri="{FF2B5EF4-FFF2-40B4-BE49-F238E27FC236}">
              <a16:creationId xmlns:a16="http://schemas.microsoft.com/office/drawing/2014/main" id="{9BEC6D7C-DC36-414B-93F3-D889C2E8220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a:extLst>
            <a:ext uri="{FF2B5EF4-FFF2-40B4-BE49-F238E27FC236}">
              <a16:creationId xmlns:a16="http://schemas.microsoft.com/office/drawing/2014/main" id="{CD9942E9-21C4-47DC-A8EB-6EFB1002EAD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a:extLst>
            <a:ext uri="{FF2B5EF4-FFF2-40B4-BE49-F238E27FC236}">
              <a16:creationId xmlns:a16="http://schemas.microsoft.com/office/drawing/2014/main" id="{85A17984-4F81-4EF7-BDA8-0D7DB643374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4" name="テキスト ボックス 393">
          <a:extLst>
            <a:ext uri="{FF2B5EF4-FFF2-40B4-BE49-F238E27FC236}">
              <a16:creationId xmlns:a16="http://schemas.microsoft.com/office/drawing/2014/main" id="{6AFC30C3-355D-4C35-994D-DD6BB85D592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5" name="直線コネクタ 394">
          <a:extLst>
            <a:ext uri="{FF2B5EF4-FFF2-40B4-BE49-F238E27FC236}">
              <a16:creationId xmlns:a16="http://schemas.microsoft.com/office/drawing/2014/main" id="{BA347368-48B8-40DD-B5F2-A71A1052552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6" name="テキスト ボックス 395">
          <a:extLst>
            <a:ext uri="{FF2B5EF4-FFF2-40B4-BE49-F238E27FC236}">
              <a16:creationId xmlns:a16="http://schemas.microsoft.com/office/drawing/2014/main" id="{7DD66553-4B45-4ABB-918D-714778A5895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7" name="直線コネクタ 396">
          <a:extLst>
            <a:ext uri="{FF2B5EF4-FFF2-40B4-BE49-F238E27FC236}">
              <a16:creationId xmlns:a16="http://schemas.microsoft.com/office/drawing/2014/main" id="{D52B806C-E139-4305-8BE4-9C53D2E007E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8" name="テキスト ボックス 397">
          <a:extLst>
            <a:ext uri="{FF2B5EF4-FFF2-40B4-BE49-F238E27FC236}">
              <a16:creationId xmlns:a16="http://schemas.microsoft.com/office/drawing/2014/main" id="{DD3EAB6A-9AF4-407F-9317-BE3E80E5433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9" name="直線コネクタ 398">
          <a:extLst>
            <a:ext uri="{FF2B5EF4-FFF2-40B4-BE49-F238E27FC236}">
              <a16:creationId xmlns:a16="http://schemas.microsoft.com/office/drawing/2014/main" id="{2CA13630-D31F-4983-B699-21171F6B070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0" name="テキスト ボックス 399">
          <a:extLst>
            <a:ext uri="{FF2B5EF4-FFF2-40B4-BE49-F238E27FC236}">
              <a16:creationId xmlns:a16="http://schemas.microsoft.com/office/drawing/2014/main" id="{EB34D554-3ED5-4296-BEEB-E0EC1CD023F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1" name="直線コネクタ 400">
          <a:extLst>
            <a:ext uri="{FF2B5EF4-FFF2-40B4-BE49-F238E27FC236}">
              <a16:creationId xmlns:a16="http://schemas.microsoft.com/office/drawing/2014/main" id="{4D951CB6-DB3B-42C2-9AF0-185D35FD682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2" name="テキスト ボックス 401">
          <a:extLst>
            <a:ext uri="{FF2B5EF4-FFF2-40B4-BE49-F238E27FC236}">
              <a16:creationId xmlns:a16="http://schemas.microsoft.com/office/drawing/2014/main" id="{016813C0-33AA-40A3-918F-43D9AEBF928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3" name="直線コネクタ 402">
          <a:extLst>
            <a:ext uri="{FF2B5EF4-FFF2-40B4-BE49-F238E27FC236}">
              <a16:creationId xmlns:a16="http://schemas.microsoft.com/office/drawing/2014/main" id="{8055CEC1-1CAC-4DF9-B120-A7FE5FE18F9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4" name="テキスト ボックス 403">
          <a:extLst>
            <a:ext uri="{FF2B5EF4-FFF2-40B4-BE49-F238E27FC236}">
              <a16:creationId xmlns:a16="http://schemas.microsoft.com/office/drawing/2014/main" id="{D44806D7-4B84-420F-A217-4E039067E56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a:extLst>
            <a:ext uri="{FF2B5EF4-FFF2-40B4-BE49-F238E27FC236}">
              <a16:creationId xmlns:a16="http://schemas.microsoft.com/office/drawing/2014/main" id="{BDB7E3CB-F10C-4038-B91C-527CC3ED82B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a:extLst>
            <a:ext uri="{FF2B5EF4-FFF2-40B4-BE49-F238E27FC236}">
              <a16:creationId xmlns:a16="http://schemas.microsoft.com/office/drawing/2014/main" id="{A5DE6DAA-6F0D-4B12-885D-22B6801FAD1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一般廃棄物処理施設】&#10;有形固定資産減価償却率グラフ枠">
          <a:extLst>
            <a:ext uri="{FF2B5EF4-FFF2-40B4-BE49-F238E27FC236}">
              <a16:creationId xmlns:a16="http://schemas.microsoft.com/office/drawing/2014/main" id="{40E41850-8920-43DA-A631-08AEABB9DAA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146685</xdr:rowOff>
    </xdr:from>
    <xdr:to>
      <xdr:col>85</xdr:col>
      <xdr:colOff>126364</xdr:colOff>
      <xdr:row>41</xdr:row>
      <xdr:rowOff>93345</xdr:rowOff>
    </xdr:to>
    <xdr:cxnSp macro="">
      <xdr:nvCxnSpPr>
        <xdr:cNvPr id="408" name="直線コネクタ 407">
          <a:extLst>
            <a:ext uri="{FF2B5EF4-FFF2-40B4-BE49-F238E27FC236}">
              <a16:creationId xmlns:a16="http://schemas.microsoft.com/office/drawing/2014/main" id="{82327E2A-9468-4475-B813-F0FB63A12AAE}"/>
            </a:ext>
          </a:extLst>
        </xdr:cNvPr>
        <xdr:cNvCxnSpPr/>
      </xdr:nvCxnSpPr>
      <xdr:spPr>
        <a:xfrm flipV="1">
          <a:off x="16318864" y="5975985"/>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409" name="【一般廃棄物処理施設】&#10;有形固定資産減価償却率最小値テキスト">
          <a:extLst>
            <a:ext uri="{FF2B5EF4-FFF2-40B4-BE49-F238E27FC236}">
              <a16:creationId xmlns:a16="http://schemas.microsoft.com/office/drawing/2014/main" id="{E0E9F879-2899-4480-A4F2-1D279D499FFF}"/>
            </a:ext>
          </a:extLst>
        </xdr:cNvPr>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410" name="直線コネクタ 409">
          <a:extLst>
            <a:ext uri="{FF2B5EF4-FFF2-40B4-BE49-F238E27FC236}">
              <a16:creationId xmlns:a16="http://schemas.microsoft.com/office/drawing/2014/main" id="{07CFA66A-25C2-4C63-AABA-00C616FADABB}"/>
            </a:ext>
          </a:extLst>
        </xdr:cNvPr>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93362</xdr:rowOff>
    </xdr:from>
    <xdr:ext cx="405111" cy="259045"/>
    <xdr:sp macro="" textlink="">
      <xdr:nvSpPr>
        <xdr:cNvPr id="411" name="【一般廃棄物処理施設】&#10;有形固定資産減価償却率最大値テキスト">
          <a:extLst>
            <a:ext uri="{FF2B5EF4-FFF2-40B4-BE49-F238E27FC236}">
              <a16:creationId xmlns:a16="http://schemas.microsoft.com/office/drawing/2014/main" id="{5A704821-8BA2-492E-8EC5-E8CE93146198}"/>
            </a:ext>
          </a:extLst>
        </xdr:cNvPr>
        <xdr:cNvSpPr txBox="1"/>
      </xdr:nvSpPr>
      <xdr:spPr>
        <a:xfrm>
          <a:off x="16357600" y="575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146685</xdr:rowOff>
    </xdr:from>
    <xdr:to>
      <xdr:col>86</xdr:col>
      <xdr:colOff>25400</xdr:colOff>
      <xdr:row>34</xdr:row>
      <xdr:rowOff>146685</xdr:rowOff>
    </xdr:to>
    <xdr:cxnSp macro="">
      <xdr:nvCxnSpPr>
        <xdr:cNvPr id="412" name="直線コネクタ 411">
          <a:extLst>
            <a:ext uri="{FF2B5EF4-FFF2-40B4-BE49-F238E27FC236}">
              <a16:creationId xmlns:a16="http://schemas.microsoft.com/office/drawing/2014/main" id="{A9F09883-0CC9-4D0A-A7A8-60A5A47260A2}"/>
            </a:ext>
          </a:extLst>
        </xdr:cNvPr>
        <xdr:cNvCxnSpPr/>
      </xdr:nvCxnSpPr>
      <xdr:spPr>
        <a:xfrm>
          <a:off x="16230600" y="597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67327</xdr:rowOff>
    </xdr:from>
    <xdr:ext cx="405111" cy="259045"/>
    <xdr:sp macro="" textlink="">
      <xdr:nvSpPr>
        <xdr:cNvPr id="413" name="【一般廃棄物処理施設】&#10;有形固定資産減価償却率平均値テキスト">
          <a:extLst>
            <a:ext uri="{FF2B5EF4-FFF2-40B4-BE49-F238E27FC236}">
              <a16:creationId xmlns:a16="http://schemas.microsoft.com/office/drawing/2014/main" id="{22587266-6CC8-4169-B771-00754871197E}"/>
            </a:ext>
          </a:extLst>
        </xdr:cNvPr>
        <xdr:cNvSpPr txBox="1"/>
      </xdr:nvSpPr>
      <xdr:spPr>
        <a:xfrm>
          <a:off x="16357600" y="641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414" name="フローチャート: 判断 413">
          <a:extLst>
            <a:ext uri="{FF2B5EF4-FFF2-40B4-BE49-F238E27FC236}">
              <a16:creationId xmlns:a16="http://schemas.microsoft.com/office/drawing/2014/main" id="{3B32F6CB-0FB9-48F9-87CA-5218B250903A}"/>
            </a:ext>
          </a:extLst>
        </xdr:cNvPr>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97790</xdr:rowOff>
    </xdr:from>
    <xdr:to>
      <xdr:col>81</xdr:col>
      <xdr:colOff>101600</xdr:colOff>
      <xdr:row>39</xdr:row>
      <xdr:rowOff>27940</xdr:rowOff>
    </xdr:to>
    <xdr:sp macro="" textlink="">
      <xdr:nvSpPr>
        <xdr:cNvPr id="415" name="フローチャート: 判断 414">
          <a:extLst>
            <a:ext uri="{FF2B5EF4-FFF2-40B4-BE49-F238E27FC236}">
              <a16:creationId xmlns:a16="http://schemas.microsoft.com/office/drawing/2014/main" id="{595EEDF2-4D0E-479C-AB74-6774BC6169EA}"/>
            </a:ext>
          </a:extLst>
        </xdr:cNvPr>
        <xdr:cNvSpPr/>
      </xdr:nvSpPr>
      <xdr:spPr>
        <a:xfrm>
          <a:off x="15430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97790</xdr:rowOff>
    </xdr:from>
    <xdr:to>
      <xdr:col>76</xdr:col>
      <xdr:colOff>165100</xdr:colOff>
      <xdr:row>39</xdr:row>
      <xdr:rowOff>27940</xdr:rowOff>
    </xdr:to>
    <xdr:sp macro="" textlink="">
      <xdr:nvSpPr>
        <xdr:cNvPr id="416" name="フローチャート: 判断 415">
          <a:extLst>
            <a:ext uri="{FF2B5EF4-FFF2-40B4-BE49-F238E27FC236}">
              <a16:creationId xmlns:a16="http://schemas.microsoft.com/office/drawing/2014/main" id="{51B472DA-DFD1-4023-B838-338840536BEC}"/>
            </a:ext>
          </a:extLst>
        </xdr:cNvPr>
        <xdr:cNvSpPr/>
      </xdr:nvSpPr>
      <xdr:spPr>
        <a:xfrm>
          <a:off x="1454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27305</xdr:rowOff>
    </xdr:from>
    <xdr:to>
      <xdr:col>72</xdr:col>
      <xdr:colOff>38100</xdr:colOff>
      <xdr:row>38</xdr:row>
      <xdr:rowOff>128905</xdr:rowOff>
    </xdr:to>
    <xdr:sp macro="" textlink="">
      <xdr:nvSpPr>
        <xdr:cNvPr id="417" name="フローチャート: 判断 416">
          <a:extLst>
            <a:ext uri="{FF2B5EF4-FFF2-40B4-BE49-F238E27FC236}">
              <a16:creationId xmlns:a16="http://schemas.microsoft.com/office/drawing/2014/main" id="{B42535B8-A275-4B0A-99EF-D9524A5288E1}"/>
            </a:ext>
          </a:extLst>
        </xdr:cNvPr>
        <xdr:cNvSpPr/>
      </xdr:nvSpPr>
      <xdr:spPr>
        <a:xfrm>
          <a:off x="13652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xdr:rowOff>
    </xdr:from>
    <xdr:to>
      <xdr:col>67</xdr:col>
      <xdr:colOff>101600</xdr:colOff>
      <xdr:row>38</xdr:row>
      <xdr:rowOff>115570</xdr:rowOff>
    </xdr:to>
    <xdr:sp macro="" textlink="">
      <xdr:nvSpPr>
        <xdr:cNvPr id="418" name="フローチャート: 判断 417">
          <a:extLst>
            <a:ext uri="{FF2B5EF4-FFF2-40B4-BE49-F238E27FC236}">
              <a16:creationId xmlns:a16="http://schemas.microsoft.com/office/drawing/2014/main" id="{2FF5A469-EF46-4FC4-B4BE-265344E161F9}"/>
            </a:ext>
          </a:extLst>
        </xdr:cNvPr>
        <xdr:cNvSpPr/>
      </xdr:nvSpPr>
      <xdr:spPr>
        <a:xfrm>
          <a:off x="1276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CBF5F1E7-E35E-452C-9B57-F0C259D95E0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13A85C01-A7A6-4CF1-8E28-F487B962B2C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7C29CF6E-F43F-4DA7-ACDD-452695014B0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AB09109D-B72A-4595-BD1E-699A1ED3804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1CD51B10-D377-48AC-B7B5-3481A7D940B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50165</xdr:rowOff>
    </xdr:from>
    <xdr:to>
      <xdr:col>85</xdr:col>
      <xdr:colOff>177800</xdr:colOff>
      <xdr:row>39</xdr:row>
      <xdr:rowOff>151765</xdr:rowOff>
    </xdr:to>
    <xdr:sp macro="" textlink="">
      <xdr:nvSpPr>
        <xdr:cNvPr id="424" name="楕円 423">
          <a:extLst>
            <a:ext uri="{FF2B5EF4-FFF2-40B4-BE49-F238E27FC236}">
              <a16:creationId xmlns:a16="http://schemas.microsoft.com/office/drawing/2014/main" id="{BB75B769-A8DE-48DF-8268-D840D79CFA31}"/>
            </a:ext>
          </a:extLst>
        </xdr:cNvPr>
        <xdr:cNvSpPr/>
      </xdr:nvSpPr>
      <xdr:spPr>
        <a:xfrm>
          <a:off x="162687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28592</xdr:rowOff>
    </xdr:from>
    <xdr:ext cx="405111" cy="259045"/>
    <xdr:sp macro="" textlink="">
      <xdr:nvSpPr>
        <xdr:cNvPr id="425" name="【一般廃棄物処理施設】&#10;有形固定資産減価償却率該当値テキスト">
          <a:extLst>
            <a:ext uri="{FF2B5EF4-FFF2-40B4-BE49-F238E27FC236}">
              <a16:creationId xmlns:a16="http://schemas.microsoft.com/office/drawing/2014/main" id="{30A07565-E74F-4B96-B335-FFC5FB0CF567}"/>
            </a:ext>
          </a:extLst>
        </xdr:cNvPr>
        <xdr:cNvSpPr txBox="1"/>
      </xdr:nvSpPr>
      <xdr:spPr>
        <a:xfrm>
          <a:off x="16357600"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15875</xdr:rowOff>
    </xdr:from>
    <xdr:to>
      <xdr:col>81</xdr:col>
      <xdr:colOff>101600</xdr:colOff>
      <xdr:row>39</xdr:row>
      <xdr:rowOff>117475</xdr:rowOff>
    </xdr:to>
    <xdr:sp macro="" textlink="">
      <xdr:nvSpPr>
        <xdr:cNvPr id="426" name="楕円 425">
          <a:extLst>
            <a:ext uri="{FF2B5EF4-FFF2-40B4-BE49-F238E27FC236}">
              <a16:creationId xmlns:a16="http://schemas.microsoft.com/office/drawing/2014/main" id="{1CFABB66-63F9-4441-A297-C450991C8D85}"/>
            </a:ext>
          </a:extLst>
        </xdr:cNvPr>
        <xdr:cNvSpPr/>
      </xdr:nvSpPr>
      <xdr:spPr>
        <a:xfrm>
          <a:off x="15430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66675</xdr:rowOff>
    </xdr:from>
    <xdr:to>
      <xdr:col>85</xdr:col>
      <xdr:colOff>127000</xdr:colOff>
      <xdr:row>39</xdr:row>
      <xdr:rowOff>100965</xdr:rowOff>
    </xdr:to>
    <xdr:cxnSp macro="">
      <xdr:nvCxnSpPr>
        <xdr:cNvPr id="427" name="直線コネクタ 426">
          <a:extLst>
            <a:ext uri="{FF2B5EF4-FFF2-40B4-BE49-F238E27FC236}">
              <a16:creationId xmlns:a16="http://schemas.microsoft.com/office/drawing/2014/main" id="{1D3334BE-27AC-4150-A670-0E5275A38045}"/>
            </a:ext>
          </a:extLst>
        </xdr:cNvPr>
        <xdr:cNvCxnSpPr/>
      </xdr:nvCxnSpPr>
      <xdr:spPr>
        <a:xfrm>
          <a:off x="15481300" y="67532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149225</xdr:rowOff>
    </xdr:from>
    <xdr:to>
      <xdr:col>76</xdr:col>
      <xdr:colOff>165100</xdr:colOff>
      <xdr:row>39</xdr:row>
      <xdr:rowOff>79375</xdr:rowOff>
    </xdr:to>
    <xdr:sp macro="" textlink="">
      <xdr:nvSpPr>
        <xdr:cNvPr id="428" name="楕円 427">
          <a:extLst>
            <a:ext uri="{FF2B5EF4-FFF2-40B4-BE49-F238E27FC236}">
              <a16:creationId xmlns:a16="http://schemas.microsoft.com/office/drawing/2014/main" id="{B2E9F882-0225-49BF-8EA4-490C43DADE14}"/>
            </a:ext>
          </a:extLst>
        </xdr:cNvPr>
        <xdr:cNvSpPr/>
      </xdr:nvSpPr>
      <xdr:spPr>
        <a:xfrm>
          <a:off x="14541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28575</xdr:rowOff>
    </xdr:from>
    <xdr:to>
      <xdr:col>81</xdr:col>
      <xdr:colOff>50800</xdr:colOff>
      <xdr:row>39</xdr:row>
      <xdr:rowOff>66675</xdr:rowOff>
    </xdr:to>
    <xdr:cxnSp macro="">
      <xdr:nvCxnSpPr>
        <xdr:cNvPr id="429" name="直線コネクタ 428">
          <a:extLst>
            <a:ext uri="{FF2B5EF4-FFF2-40B4-BE49-F238E27FC236}">
              <a16:creationId xmlns:a16="http://schemas.microsoft.com/office/drawing/2014/main" id="{DEDBDD13-78FC-44B4-8E7C-596FC3334035}"/>
            </a:ext>
          </a:extLst>
        </xdr:cNvPr>
        <xdr:cNvCxnSpPr/>
      </xdr:nvCxnSpPr>
      <xdr:spPr>
        <a:xfrm>
          <a:off x="14592300" y="6715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105410</xdr:rowOff>
    </xdr:from>
    <xdr:to>
      <xdr:col>72</xdr:col>
      <xdr:colOff>38100</xdr:colOff>
      <xdr:row>38</xdr:row>
      <xdr:rowOff>35560</xdr:rowOff>
    </xdr:to>
    <xdr:sp macro="" textlink="">
      <xdr:nvSpPr>
        <xdr:cNvPr id="430" name="楕円 429">
          <a:extLst>
            <a:ext uri="{FF2B5EF4-FFF2-40B4-BE49-F238E27FC236}">
              <a16:creationId xmlns:a16="http://schemas.microsoft.com/office/drawing/2014/main" id="{159B993F-F94D-40AE-9591-D6087971F6F3}"/>
            </a:ext>
          </a:extLst>
        </xdr:cNvPr>
        <xdr:cNvSpPr/>
      </xdr:nvSpPr>
      <xdr:spPr>
        <a:xfrm>
          <a:off x="1365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156210</xdr:rowOff>
    </xdr:from>
    <xdr:to>
      <xdr:col>76</xdr:col>
      <xdr:colOff>114300</xdr:colOff>
      <xdr:row>39</xdr:row>
      <xdr:rowOff>28575</xdr:rowOff>
    </xdr:to>
    <xdr:cxnSp macro="">
      <xdr:nvCxnSpPr>
        <xdr:cNvPr id="431" name="直線コネクタ 430">
          <a:extLst>
            <a:ext uri="{FF2B5EF4-FFF2-40B4-BE49-F238E27FC236}">
              <a16:creationId xmlns:a16="http://schemas.microsoft.com/office/drawing/2014/main" id="{D9244AC1-31C3-48D4-AD4A-9CF7C40441C0}"/>
            </a:ext>
          </a:extLst>
        </xdr:cNvPr>
        <xdr:cNvCxnSpPr/>
      </xdr:nvCxnSpPr>
      <xdr:spPr>
        <a:xfrm>
          <a:off x="13703300" y="6499860"/>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67310</xdr:rowOff>
    </xdr:from>
    <xdr:to>
      <xdr:col>67</xdr:col>
      <xdr:colOff>101600</xdr:colOff>
      <xdr:row>37</xdr:row>
      <xdr:rowOff>168910</xdr:rowOff>
    </xdr:to>
    <xdr:sp macro="" textlink="">
      <xdr:nvSpPr>
        <xdr:cNvPr id="432" name="楕円 431">
          <a:extLst>
            <a:ext uri="{FF2B5EF4-FFF2-40B4-BE49-F238E27FC236}">
              <a16:creationId xmlns:a16="http://schemas.microsoft.com/office/drawing/2014/main" id="{FCBADC95-05F5-42E3-AF5F-C6BB852D3DFC}"/>
            </a:ext>
          </a:extLst>
        </xdr:cNvPr>
        <xdr:cNvSpPr/>
      </xdr:nvSpPr>
      <xdr:spPr>
        <a:xfrm>
          <a:off x="12763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118110</xdr:rowOff>
    </xdr:from>
    <xdr:to>
      <xdr:col>71</xdr:col>
      <xdr:colOff>177800</xdr:colOff>
      <xdr:row>37</xdr:row>
      <xdr:rowOff>156210</xdr:rowOff>
    </xdr:to>
    <xdr:cxnSp macro="">
      <xdr:nvCxnSpPr>
        <xdr:cNvPr id="433" name="直線コネクタ 432">
          <a:extLst>
            <a:ext uri="{FF2B5EF4-FFF2-40B4-BE49-F238E27FC236}">
              <a16:creationId xmlns:a16="http://schemas.microsoft.com/office/drawing/2014/main" id="{C8797A87-A7D7-4DC5-8BD1-C9F57A1E4A63}"/>
            </a:ext>
          </a:extLst>
        </xdr:cNvPr>
        <xdr:cNvCxnSpPr/>
      </xdr:nvCxnSpPr>
      <xdr:spPr>
        <a:xfrm>
          <a:off x="12814300" y="6461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44467</xdr:rowOff>
    </xdr:from>
    <xdr:ext cx="405111" cy="259045"/>
    <xdr:sp macro="" textlink="">
      <xdr:nvSpPr>
        <xdr:cNvPr id="434" name="n_1aveValue【一般廃棄物処理施設】&#10;有形固定資産減価償却率">
          <a:extLst>
            <a:ext uri="{FF2B5EF4-FFF2-40B4-BE49-F238E27FC236}">
              <a16:creationId xmlns:a16="http://schemas.microsoft.com/office/drawing/2014/main" id="{BB7AADA5-BB2D-4EBD-AE62-026AB6BAD34B}"/>
            </a:ext>
          </a:extLst>
        </xdr:cNvPr>
        <xdr:cNvSpPr txBox="1"/>
      </xdr:nvSpPr>
      <xdr:spPr>
        <a:xfrm>
          <a:off x="152660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44467</xdr:rowOff>
    </xdr:from>
    <xdr:ext cx="405111" cy="259045"/>
    <xdr:sp macro="" textlink="">
      <xdr:nvSpPr>
        <xdr:cNvPr id="435" name="n_2aveValue【一般廃棄物処理施設】&#10;有形固定資産減価償却率">
          <a:extLst>
            <a:ext uri="{FF2B5EF4-FFF2-40B4-BE49-F238E27FC236}">
              <a16:creationId xmlns:a16="http://schemas.microsoft.com/office/drawing/2014/main" id="{542E7807-C683-4001-BAC6-71211477E1C2}"/>
            </a:ext>
          </a:extLst>
        </xdr:cNvPr>
        <xdr:cNvSpPr txBox="1"/>
      </xdr:nvSpPr>
      <xdr:spPr>
        <a:xfrm>
          <a:off x="143897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120032</xdr:rowOff>
    </xdr:from>
    <xdr:ext cx="405111" cy="259045"/>
    <xdr:sp macro="" textlink="">
      <xdr:nvSpPr>
        <xdr:cNvPr id="436" name="n_3aveValue【一般廃棄物処理施設】&#10;有形固定資産減価償却率">
          <a:extLst>
            <a:ext uri="{FF2B5EF4-FFF2-40B4-BE49-F238E27FC236}">
              <a16:creationId xmlns:a16="http://schemas.microsoft.com/office/drawing/2014/main" id="{3FEA854B-9D8D-42EB-B391-6E91C4AF8316}"/>
            </a:ext>
          </a:extLst>
        </xdr:cNvPr>
        <xdr:cNvSpPr txBox="1"/>
      </xdr:nvSpPr>
      <xdr:spPr>
        <a:xfrm>
          <a:off x="13500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106697</xdr:rowOff>
    </xdr:from>
    <xdr:ext cx="405111" cy="259045"/>
    <xdr:sp macro="" textlink="">
      <xdr:nvSpPr>
        <xdr:cNvPr id="437" name="n_4aveValue【一般廃棄物処理施設】&#10;有形固定資産減価償却率">
          <a:extLst>
            <a:ext uri="{FF2B5EF4-FFF2-40B4-BE49-F238E27FC236}">
              <a16:creationId xmlns:a16="http://schemas.microsoft.com/office/drawing/2014/main" id="{4BEE4E31-E488-4233-B650-79E83D371F8E}"/>
            </a:ext>
          </a:extLst>
        </xdr:cNvPr>
        <xdr:cNvSpPr txBox="1"/>
      </xdr:nvSpPr>
      <xdr:spPr>
        <a:xfrm>
          <a:off x="12611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108602</xdr:rowOff>
    </xdr:from>
    <xdr:ext cx="405111" cy="259045"/>
    <xdr:sp macro="" textlink="">
      <xdr:nvSpPr>
        <xdr:cNvPr id="438" name="n_1mainValue【一般廃棄物処理施設】&#10;有形固定資産減価償却率">
          <a:extLst>
            <a:ext uri="{FF2B5EF4-FFF2-40B4-BE49-F238E27FC236}">
              <a16:creationId xmlns:a16="http://schemas.microsoft.com/office/drawing/2014/main" id="{A1A9F583-F26C-4686-9001-789F1D50F50F}"/>
            </a:ext>
          </a:extLst>
        </xdr:cNvPr>
        <xdr:cNvSpPr txBox="1"/>
      </xdr:nvSpPr>
      <xdr:spPr>
        <a:xfrm>
          <a:off x="152660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70502</xdr:rowOff>
    </xdr:from>
    <xdr:ext cx="405111" cy="259045"/>
    <xdr:sp macro="" textlink="">
      <xdr:nvSpPr>
        <xdr:cNvPr id="439" name="n_2mainValue【一般廃棄物処理施設】&#10;有形固定資産減価償却率">
          <a:extLst>
            <a:ext uri="{FF2B5EF4-FFF2-40B4-BE49-F238E27FC236}">
              <a16:creationId xmlns:a16="http://schemas.microsoft.com/office/drawing/2014/main" id="{A6FD86C9-9DE1-4A2F-9E77-9390A4BE8327}"/>
            </a:ext>
          </a:extLst>
        </xdr:cNvPr>
        <xdr:cNvSpPr txBox="1"/>
      </xdr:nvSpPr>
      <xdr:spPr>
        <a:xfrm>
          <a:off x="14389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440" name="n_3mainValue【一般廃棄物処理施設】&#10;有形固定資産減価償却率">
          <a:extLst>
            <a:ext uri="{FF2B5EF4-FFF2-40B4-BE49-F238E27FC236}">
              <a16:creationId xmlns:a16="http://schemas.microsoft.com/office/drawing/2014/main" id="{37974AAB-87E0-41F5-9B38-ECC9EB48EB9F}"/>
            </a:ext>
          </a:extLst>
        </xdr:cNvPr>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13987</xdr:rowOff>
    </xdr:from>
    <xdr:ext cx="405111" cy="259045"/>
    <xdr:sp macro="" textlink="">
      <xdr:nvSpPr>
        <xdr:cNvPr id="441" name="n_4mainValue【一般廃棄物処理施設】&#10;有形固定資産減価償却率">
          <a:extLst>
            <a:ext uri="{FF2B5EF4-FFF2-40B4-BE49-F238E27FC236}">
              <a16:creationId xmlns:a16="http://schemas.microsoft.com/office/drawing/2014/main" id="{FE9633E0-F5CC-4EE8-8360-87C1762CAE5E}"/>
            </a:ext>
          </a:extLst>
        </xdr:cNvPr>
        <xdr:cNvSpPr txBox="1"/>
      </xdr:nvSpPr>
      <xdr:spPr>
        <a:xfrm>
          <a:off x="12611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a:extLst>
            <a:ext uri="{FF2B5EF4-FFF2-40B4-BE49-F238E27FC236}">
              <a16:creationId xmlns:a16="http://schemas.microsoft.com/office/drawing/2014/main" id="{1D742068-A743-47AE-9475-7A75DD43340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a:extLst>
            <a:ext uri="{FF2B5EF4-FFF2-40B4-BE49-F238E27FC236}">
              <a16:creationId xmlns:a16="http://schemas.microsoft.com/office/drawing/2014/main" id="{BFC3C048-A2BA-4F8C-89F0-FD879012569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a:extLst>
            <a:ext uri="{FF2B5EF4-FFF2-40B4-BE49-F238E27FC236}">
              <a16:creationId xmlns:a16="http://schemas.microsoft.com/office/drawing/2014/main" id="{22BAF260-F4F9-4D3B-ADD0-3BD2BF29769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a:extLst>
            <a:ext uri="{FF2B5EF4-FFF2-40B4-BE49-F238E27FC236}">
              <a16:creationId xmlns:a16="http://schemas.microsoft.com/office/drawing/2014/main" id="{3FAB0CBC-C179-4164-9250-DDB1BDB55DA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a:extLst>
            <a:ext uri="{FF2B5EF4-FFF2-40B4-BE49-F238E27FC236}">
              <a16:creationId xmlns:a16="http://schemas.microsoft.com/office/drawing/2014/main" id="{BE62AC78-B641-49FB-B536-3F5790A6610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a:extLst>
            <a:ext uri="{FF2B5EF4-FFF2-40B4-BE49-F238E27FC236}">
              <a16:creationId xmlns:a16="http://schemas.microsoft.com/office/drawing/2014/main" id="{9ED381ED-9348-4F47-AFA6-AF562977ED5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a:extLst>
            <a:ext uri="{FF2B5EF4-FFF2-40B4-BE49-F238E27FC236}">
              <a16:creationId xmlns:a16="http://schemas.microsoft.com/office/drawing/2014/main" id="{1B3EB57F-FA10-407C-B368-BFD472B0475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a:extLst>
            <a:ext uri="{FF2B5EF4-FFF2-40B4-BE49-F238E27FC236}">
              <a16:creationId xmlns:a16="http://schemas.microsoft.com/office/drawing/2014/main" id="{EF0664E8-C471-4B0E-9FD4-1A064374F18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a:extLst>
            <a:ext uri="{FF2B5EF4-FFF2-40B4-BE49-F238E27FC236}">
              <a16:creationId xmlns:a16="http://schemas.microsoft.com/office/drawing/2014/main" id="{7A4217D1-5F7F-425A-8BC1-2C15A9E1D57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a:extLst>
            <a:ext uri="{FF2B5EF4-FFF2-40B4-BE49-F238E27FC236}">
              <a16:creationId xmlns:a16="http://schemas.microsoft.com/office/drawing/2014/main" id="{9D10DA47-6E76-4460-89FA-DD13686F593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2" name="直線コネクタ 451">
          <a:extLst>
            <a:ext uri="{FF2B5EF4-FFF2-40B4-BE49-F238E27FC236}">
              <a16:creationId xmlns:a16="http://schemas.microsoft.com/office/drawing/2014/main" id="{45E51FD2-F155-4D5E-A2D1-4E32A95A18D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3" name="テキスト ボックス 452">
          <a:extLst>
            <a:ext uri="{FF2B5EF4-FFF2-40B4-BE49-F238E27FC236}">
              <a16:creationId xmlns:a16="http://schemas.microsoft.com/office/drawing/2014/main" id="{1F030E80-2A52-4A3E-AE83-DBEB8CF2043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4" name="直線コネクタ 453">
          <a:extLst>
            <a:ext uri="{FF2B5EF4-FFF2-40B4-BE49-F238E27FC236}">
              <a16:creationId xmlns:a16="http://schemas.microsoft.com/office/drawing/2014/main" id="{3CB40136-99F2-4513-A5DD-2F171C8A6CB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5" name="テキスト ボックス 454">
          <a:extLst>
            <a:ext uri="{FF2B5EF4-FFF2-40B4-BE49-F238E27FC236}">
              <a16:creationId xmlns:a16="http://schemas.microsoft.com/office/drawing/2014/main" id="{9832BECB-BF61-434A-999F-91A30D543B28}"/>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6" name="直線コネクタ 455">
          <a:extLst>
            <a:ext uri="{FF2B5EF4-FFF2-40B4-BE49-F238E27FC236}">
              <a16:creationId xmlns:a16="http://schemas.microsoft.com/office/drawing/2014/main" id="{2F06D6AD-F492-4FDF-A3C1-0051A1F98A8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7" name="テキスト ボックス 456">
          <a:extLst>
            <a:ext uri="{FF2B5EF4-FFF2-40B4-BE49-F238E27FC236}">
              <a16:creationId xmlns:a16="http://schemas.microsoft.com/office/drawing/2014/main" id="{1192FD31-9A31-4C97-B8BD-C1469584645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8" name="直線コネクタ 457">
          <a:extLst>
            <a:ext uri="{FF2B5EF4-FFF2-40B4-BE49-F238E27FC236}">
              <a16:creationId xmlns:a16="http://schemas.microsoft.com/office/drawing/2014/main" id="{DBF98745-6C1A-4628-8358-32E93B6EF68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9" name="テキスト ボックス 458">
          <a:extLst>
            <a:ext uri="{FF2B5EF4-FFF2-40B4-BE49-F238E27FC236}">
              <a16:creationId xmlns:a16="http://schemas.microsoft.com/office/drawing/2014/main" id="{C33F2AD5-75BF-4F1A-923A-F1E7701BEC45}"/>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0" name="直線コネクタ 459">
          <a:extLst>
            <a:ext uri="{FF2B5EF4-FFF2-40B4-BE49-F238E27FC236}">
              <a16:creationId xmlns:a16="http://schemas.microsoft.com/office/drawing/2014/main" id="{50B1573B-09C1-4850-8347-D00604325B7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1" name="テキスト ボックス 460">
          <a:extLst>
            <a:ext uri="{FF2B5EF4-FFF2-40B4-BE49-F238E27FC236}">
              <a16:creationId xmlns:a16="http://schemas.microsoft.com/office/drawing/2014/main" id="{2D90DCB3-9378-464D-9AE2-C510086B1D2F}"/>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a:extLst>
            <a:ext uri="{FF2B5EF4-FFF2-40B4-BE49-F238E27FC236}">
              <a16:creationId xmlns:a16="http://schemas.microsoft.com/office/drawing/2014/main" id="{9FAF7064-E9B3-4CFD-B1EF-B119492F97C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3" name="テキスト ボックス 462">
          <a:extLst>
            <a:ext uri="{FF2B5EF4-FFF2-40B4-BE49-F238E27FC236}">
              <a16:creationId xmlns:a16="http://schemas.microsoft.com/office/drawing/2014/main" id="{D972C9AE-204B-4992-A3E4-C0A54DB96D5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一般廃棄物処理施設】&#10;一人当たり有形固定資産（償却資産）額グラフ枠">
          <a:extLst>
            <a:ext uri="{FF2B5EF4-FFF2-40B4-BE49-F238E27FC236}">
              <a16:creationId xmlns:a16="http://schemas.microsoft.com/office/drawing/2014/main" id="{1E93DDA7-AD07-4A5A-803D-DBBB55F038F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68287</xdr:rowOff>
    </xdr:from>
    <xdr:to>
      <xdr:col>116</xdr:col>
      <xdr:colOff>62864</xdr:colOff>
      <xdr:row>41</xdr:row>
      <xdr:rowOff>168104</xdr:rowOff>
    </xdr:to>
    <xdr:cxnSp macro="">
      <xdr:nvCxnSpPr>
        <xdr:cNvPr id="465" name="直線コネクタ 464">
          <a:extLst>
            <a:ext uri="{FF2B5EF4-FFF2-40B4-BE49-F238E27FC236}">
              <a16:creationId xmlns:a16="http://schemas.microsoft.com/office/drawing/2014/main" id="{733569AB-043B-47DD-9117-1D94C1AFDD80}"/>
            </a:ext>
          </a:extLst>
        </xdr:cNvPr>
        <xdr:cNvCxnSpPr/>
      </xdr:nvCxnSpPr>
      <xdr:spPr>
        <a:xfrm flipV="1">
          <a:off x="22160864" y="5726137"/>
          <a:ext cx="0" cy="147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481</xdr:rowOff>
    </xdr:from>
    <xdr:ext cx="534377" cy="259045"/>
    <xdr:sp macro="" textlink="">
      <xdr:nvSpPr>
        <xdr:cNvPr id="466" name="【一般廃棄物処理施設】&#10;一人当たり有形固定資産（償却資産）額最小値テキスト">
          <a:extLst>
            <a:ext uri="{FF2B5EF4-FFF2-40B4-BE49-F238E27FC236}">
              <a16:creationId xmlns:a16="http://schemas.microsoft.com/office/drawing/2014/main" id="{7B26A779-79C8-42B1-A2B9-3427455FD2AD}"/>
            </a:ext>
          </a:extLst>
        </xdr:cNvPr>
        <xdr:cNvSpPr txBox="1"/>
      </xdr:nvSpPr>
      <xdr:spPr>
        <a:xfrm>
          <a:off x="22199600" y="7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168104</xdr:rowOff>
    </xdr:from>
    <xdr:to>
      <xdr:col>116</xdr:col>
      <xdr:colOff>152400</xdr:colOff>
      <xdr:row>41</xdr:row>
      <xdr:rowOff>168104</xdr:rowOff>
    </xdr:to>
    <xdr:cxnSp macro="">
      <xdr:nvCxnSpPr>
        <xdr:cNvPr id="467" name="直線コネクタ 466">
          <a:extLst>
            <a:ext uri="{FF2B5EF4-FFF2-40B4-BE49-F238E27FC236}">
              <a16:creationId xmlns:a16="http://schemas.microsoft.com/office/drawing/2014/main" id="{383B4615-BD8C-4B23-9892-942BD26C8520}"/>
            </a:ext>
          </a:extLst>
        </xdr:cNvPr>
        <xdr:cNvCxnSpPr/>
      </xdr:nvCxnSpPr>
      <xdr:spPr>
        <a:xfrm>
          <a:off x="22072600" y="719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14964</xdr:rowOff>
    </xdr:from>
    <xdr:ext cx="599010" cy="259045"/>
    <xdr:sp macro="" textlink="">
      <xdr:nvSpPr>
        <xdr:cNvPr id="468" name="【一般廃棄物処理施設】&#10;一人当たり有形固定資産（償却資産）額最大値テキスト">
          <a:extLst>
            <a:ext uri="{FF2B5EF4-FFF2-40B4-BE49-F238E27FC236}">
              <a16:creationId xmlns:a16="http://schemas.microsoft.com/office/drawing/2014/main" id="{8C2E454F-111A-4572-AD62-CC1EAD99F917}"/>
            </a:ext>
          </a:extLst>
        </xdr:cNvPr>
        <xdr:cNvSpPr txBox="1"/>
      </xdr:nvSpPr>
      <xdr:spPr>
        <a:xfrm>
          <a:off x="22199600" y="550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68287</xdr:rowOff>
    </xdr:from>
    <xdr:to>
      <xdr:col>116</xdr:col>
      <xdr:colOff>152400</xdr:colOff>
      <xdr:row>33</xdr:row>
      <xdr:rowOff>68287</xdr:rowOff>
    </xdr:to>
    <xdr:cxnSp macro="">
      <xdr:nvCxnSpPr>
        <xdr:cNvPr id="469" name="直線コネクタ 468">
          <a:extLst>
            <a:ext uri="{FF2B5EF4-FFF2-40B4-BE49-F238E27FC236}">
              <a16:creationId xmlns:a16="http://schemas.microsoft.com/office/drawing/2014/main" id="{A529AD84-175A-42B2-A44C-4F8A3C2F6074}"/>
            </a:ext>
          </a:extLst>
        </xdr:cNvPr>
        <xdr:cNvCxnSpPr/>
      </xdr:nvCxnSpPr>
      <xdr:spPr>
        <a:xfrm>
          <a:off x="22072600" y="572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122969</xdr:rowOff>
    </xdr:from>
    <xdr:ext cx="599010" cy="259045"/>
    <xdr:sp macro="" textlink="">
      <xdr:nvSpPr>
        <xdr:cNvPr id="470" name="【一般廃棄物処理施設】&#10;一人当たり有形固定資産（償却資産）額平均値テキスト">
          <a:extLst>
            <a:ext uri="{FF2B5EF4-FFF2-40B4-BE49-F238E27FC236}">
              <a16:creationId xmlns:a16="http://schemas.microsoft.com/office/drawing/2014/main" id="{C79A7852-A2B9-48FC-95A3-2F78795AF923}"/>
            </a:ext>
          </a:extLst>
        </xdr:cNvPr>
        <xdr:cNvSpPr txBox="1"/>
      </xdr:nvSpPr>
      <xdr:spPr>
        <a:xfrm>
          <a:off x="22199600" y="6638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144542</xdr:rowOff>
    </xdr:from>
    <xdr:to>
      <xdr:col>116</xdr:col>
      <xdr:colOff>114300</xdr:colOff>
      <xdr:row>39</xdr:row>
      <xdr:rowOff>74692</xdr:rowOff>
    </xdr:to>
    <xdr:sp macro="" textlink="">
      <xdr:nvSpPr>
        <xdr:cNvPr id="471" name="フローチャート: 判断 470">
          <a:extLst>
            <a:ext uri="{FF2B5EF4-FFF2-40B4-BE49-F238E27FC236}">
              <a16:creationId xmlns:a16="http://schemas.microsoft.com/office/drawing/2014/main" id="{CC76457B-369C-4EC5-9C42-4B0E3EAC50E5}"/>
            </a:ext>
          </a:extLst>
        </xdr:cNvPr>
        <xdr:cNvSpPr/>
      </xdr:nvSpPr>
      <xdr:spPr>
        <a:xfrm>
          <a:off x="22110700" y="665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154509</xdr:rowOff>
    </xdr:from>
    <xdr:to>
      <xdr:col>112</xdr:col>
      <xdr:colOff>38100</xdr:colOff>
      <xdr:row>39</xdr:row>
      <xdr:rowOff>84659</xdr:rowOff>
    </xdr:to>
    <xdr:sp macro="" textlink="">
      <xdr:nvSpPr>
        <xdr:cNvPr id="472" name="フローチャート: 判断 471">
          <a:extLst>
            <a:ext uri="{FF2B5EF4-FFF2-40B4-BE49-F238E27FC236}">
              <a16:creationId xmlns:a16="http://schemas.microsoft.com/office/drawing/2014/main" id="{4706BC16-D4A6-451F-8C40-33C9C4177DC6}"/>
            </a:ext>
          </a:extLst>
        </xdr:cNvPr>
        <xdr:cNvSpPr/>
      </xdr:nvSpPr>
      <xdr:spPr>
        <a:xfrm>
          <a:off x="21272500" y="66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163600</xdr:rowOff>
    </xdr:from>
    <xdr:to>
      <xdr:col>107</xdr:col>
      <xdr:colOff>101600</xdr:colOff>
      <xdr:row>39</xdr:row>
      <xdr:rowOff>93750</xdr:rowOff>
    </xdr:to>
    <xdr:sp macro="" textlink="">
      <xdr:nvSpPr>
        <xdr:cNvPr id="473" name="フローチャート: 判断 472">
          <a:extLst>
            <a:ext uri="{FF2B5EF4-FFF2-40B4-BE49-F238E27FC236}">
              <a16:creationId xmlns:a16="http://schemas.microsoft.com/office/drawing/2014/main" id="{606E0450-DB2E-4B7F-A8EE-A67423A528EC}"/>
            </a:ext>
          </a:extLst>
        </xdr:cNvPr>
        <xdr:cNvSpPr/>
      </xdr:nvSpPr>
      <xdr:spPr>
        <a:xfrm>
          <a:off x="20383500" y="667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21167</xdr:rowOff>
    </xdr:from>
    <xdr:to>
      <xdr:col>102</xdr:col>
      <xdr:colOff>165100</xdr:colOff>
      <xdr:row>39</xdr:row>
      <xdr:rowOff>122767</xdr:rowOff>
    </xdr:to>
    <xdr:sp macro="" textlink="">
      <xdr:nvSpPr>
        <xdr:cNvPr id="474" name="フローチャート: 判断 473">
          <a:extLst>
            <a:ext uri="{FF2B5EF4-FFF2-40B4-BE49-F238E27FC236}">
              <a16:creationId xmlns:a16="http://schemas.microsoft.com/office/drawing/2014/main" id="{3EAB5ACA-5A04-43CF-BBBB-F4EAE66C4552}"/>
            </a:ext>
          </a:extLst>
        </xdr:cNvPr>
        <xdr:cNvSpPr/>
      </xdr:nvSpPr>
      <xdr:spPr>
        <a:xfrm>
          <a:off x="19494500" y="670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67055</xdr:rowOff>
    </xdr:from>
    <xdr:to>
      <xdr:col>98</xdr:col>
      <xdr:colOff>38100</xdr:colOff>
      <xdr:row>39</xdr:row>
      <xdr:rowOff>168655</xdr:rowOff>
    </xdr:to>
    <xdr:sp macro="" textlink="">
      <xdr:nvSpPr>
        <xdr:cNvPr id="475" name="フローチャート: 判断 474">
          <a:extLst>
            <a:ext uri="{FF2B5EF4-FFF2-40B4-BE49-F238E27FC236}">
              <a16:creationId xmlns:a16="http://schemas.microsoft.com/office/drawing/2014/main" id="{6F4A9492-E2CC-4EFE-BA4B-EE55A58793CE}"/>
            </a:ext>
          </a:extLst>
        </xdr:cNvPr>
        <xdr:cNvSpPr/>
      </xdr:nvSpPr>
      <xdr:spPr>
        <a:xfrm>
          <a:off x="18605500" y="67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E5CE071-E119-4B1F-9B39-0FC698D01F5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135D600B-4987-4966-B4BE-DD7996A8D52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6D8854B4-CC2D-4DB0-8FCD-C3CC6AA4FF9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41AE8E4A-7ECD-423D-BE5D-52AF779F606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CBEF0895-E638-441A-AF91-5B99563A318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14366</xdr:rowOff>
    </xdr:from>
    <xdr:to>
      <xdr:col>116</xdr:col>
      <xdr:colOff>114300</xdr:colOff>
      <xdr:row>37</xdr:row>
      <xdr:rowOff>115966</xdr:rowOff>
    </xdr:to>
    <xdr:sp macro="" textlink="">
      <xdr:nvSpPr>
        <xdr:cNvPr id="481" name="楕円 480">
          <a:extLst>
            <a:ext uri="{FF2B5EF4-FFF2-40B4-BE49-F238E27FC236}">
              <a16:creationId xmlns:a16="http://schemas.microsoft.com/office/drawing/2014/main" id="{A438B780-6C4E-4944-8A0A-11BE33FDE43F}"/>
            </a:ext>
          </a:extLst>
        </xdr:cNvPr>
        <xdr:cNvSpPr/>
      </xdr:nvSpPr>
      <xdr:spPr>
        <a:xfrm>
          <a:off x="22110700" y="63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37243</xdr:rowOff>
    </xdr:from>
    <xdr:ext cx="599010" cy="259045"/>
    <xdr:sp macro="" textlink="">
      <xdr:nvSpPr>
        <xdr:cNvPr id="482" name="【一般廃棄物処理施設】&#10;一人当たり有形固定資産（償却資産）額該当値テキスト">
          <a:extLst>
            <a:ext uri="{FF2B5EF4-FFF2-40B4-BE49-F238E27FC236}">
              <a16:creationId xmlns:a16="http://schemas.microsoft.com/office/drawing/2014/main" id="{270EE716-CAFE-4267-B06A-FBE3AD4053CB}"/>
            </a:ext>
          </a:extLst>
        </xdr:cNvPr>
        <xdr:cNvSpPr txBox="1"/>
      </xdr:nvSpPr>
      <xdr:spPr>
        <a:xfrm>
          <a:off x="22199600" y="620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54318</xdr:rowOff>
    </xdr:from>
    <xdr:to>
      <xdr:col>112</xdr:col>
      <xdr:colOff>38100</xdr:colOff>
      <xdr:row>37</xdr:row>
      <xdr:rowOff>155918</xdr:rowOff>
    </xdr:to>
    <xdr:sp macro="" textlink="">
      <xdr:nvSpPr>
        <xdr:cNvPr id="483" name="楕円 482">
          <a:extLst>
            <a:ext uri="{FF2B5EF4-FFF2-40B4-BE49-F238E27FC236}">
              <a16:creationId xmlns:a16="http://schemas.microsoft.com/office/drawing/2014/main" id="{3D510874-C32A-4F0E-AC3C-2708A8EF6E87}"/>
            </a:ext>
          </a:extLst>
        </xdr:cNvPr>
        <xdr:cNvSpPr/>
      </xdr:nvSpPr>
      <xdr:spPr>
        <a:xfrm>
          <a:off x="21272500" y="63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65166</xdr:rowOff>
    </xdr:from>
    <xdr:to>
      <xdr:col>116</xdr:col>
      <xdr:colOff>63500</xdr:colOff>
      <xdr:row>37</xdr:row>
      <xdr:rowOff>105118</xdr:rowOff>
    </xdr:to>
    <xdr:cxnSp macro="">
      <xdr:nvCxnSpPr>
        <xdr:cNvPr id="484" name="直線コネクタ 483">
          <a:extLst>
            <a:ext uri="{FF2B5EF4-FFF2-40B4-BE49-F238E27FC236}">
              <a16:creationId xmlns:a16="http://schemas.microsoft.com/office/drawing/2014/main" id="{1BFFE14B-765E-4C7B-90ED-A30B7D448605}"/>
            </a:ext>
          </a:extLst>
        </xdr:cNvPr>
        <xdr:cNvCxnSpPr/>
      </xdr:nvCxnSpPr>
      <xdr:spPr>
        <a:xfrm flipV="1">
          <a:off x="21323300" y="6408816"/>
          <a:ext cx="838200" cy="3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96133</xdr:rowOff>
    </xdr:from>
    <xdr:to>
      <xdr:col>107</xdr:col>
      <xdr:colOff>101600</xdr:colOff>
      <xdr:row>38</xdr:row>
      <xdr:rowOff>26282</xdr:rowOff>
    </xdr:to>
    <xdr:sp macro="" textlink="">
      <xdr:nvSpPr>
        <xdr:cNvPr id="485" name="楕円 484">
          <a:extLst>
            <a:ext uri="{FF2B5EF4-FFF2-40B4-BE49-F238E27FC236}">
              <a16:creationId xmlns:a16="http://schemas.microsoft.com/office/drawing/2014/main" id="{DE545625-694B-40E2-9B99-91E734FA2A1F}"/>
            </a:ext>
          </a:extLst>
        </xdr:cNvPr>
        <xdr:cNvSpPr/>
      </xdr:nvSpPr>
      <xdr:spPr>
        <a:xfrm>
          <a:off x="20383500" y="6439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105118</xdr:rowOff>
    </xdr:from>
    <xdr:to>
      <xdr:col>111</xdr:col>
      <xdr:colOff>177800</xdr:colOff>
      <xdr:row>37</xdr:row>
      <xdr:rowOff>146933</xdr:rowOff>
    </xdr:to>
    <xdr:cxnSp macro="">
      <xdr:nvCxnSpPr>
        <xdr:cNvPr id="486" name="直線コネクタ 485">
          <a:extLst>
            <a:ext uri="{FF2B5EF4-FFF2-40B4-BE49-F238E27FC236}">
              <a16:creationId xmlns:a16="http://schemas.microsoft.com/office/drawing/2014/main" id="{245648B1-3D65-45D6-B163-C937EDB5B129}"/>
            </a:ext>
          </a:extLst>
        </xdr:cNvPr>
        <xdr:cNvCxnSpPr/>
      </xdr:nvCxnSpPr>
      <xdr:spPr>
        <a:xfrm flipV="1">
          <a:off x="20434300" y="6448768"/>
          <a:ext cx="889000" cy="4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114691</xdr:rowOff>
    </xdr:from>
    <xdr:to>
      <xdr:col>102</xdr:col>
      <xdr:colOff>165100</xdr:colOff>
      <xdr:row>37</xdr:row>
      <xdr:rowOff>44841</xdr:rowOff>
    </xdr:to>
    <xdr:sp macro="" textlink="">
      <xdr:nvSpPr>
        <xdr:cNvPr id="487" name="楕円 486">
          <a:extLst>
            <a:ext uri="{FF2B5EF4-FFF2-40B4-BE49-F238E27FC236}">
              <a16:creationId xmlns:a16="http://schemas.microsoft.com/office/drawing/2014/main" id="{C1A238C0-1DF0-4C40-820F-54E3B9C11674}"/>
            </a:ext>
          </a:extLst>
        </xdr:cNvPr>
        <xdr:cNvSpPr/>
      </xdr:nvSpPr>
      <xdr:spPr>
        <a:xfrm>
          <a:off x="19494500" y="628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165491</xdr:rowOff>
    </xdr:from>
    <xdr:to>
      <xdr:col>107</xdr:col>
      <xdr:colOff>50800</xdr:colOff>
      <xdr:row>37</xdr:row>
      <xdr:rowOff>146933</xdr:rowOff>
    </xdr:to>
    <xdr:cxnSp macro="">
      <xdr:nvCxnSpPr>
        <xdr:cNvPr id="488" name="直線コネクタ 487">
          <a:extLst>
            <a:ext uri="{FF2B5EF4-FFF2-40B4-BE49-F238E27FC236}">
              <a16:creationId xmlns:a16="http://schemas.microsoft.com/office/drawing/2014/main" id="{3188C429-B28E-4AD6-8391-136C4EEB23FF}"/>
            </a:ext>
          </a:extLst>
        </xdr:cNvPr>
        <xdr:cNvCxnSpPr/>
      </xdr:nvCxnSpPr>
      <xdr:spPr>
        <a:xfrm>
          <a:off x="19545300" y="6337691"/>
          <a:ext cx="889000" cy="15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149320</xdr:rowOff>
    </xdr:from>
    <xdr:to>
      <xdr:col>98</xdr:col>
      <xdr:colOff>38100</xdr:colOff>
      <xdr:row>37</xdr:row>
      <xdr:rowOff>79470</xdr:rowOff>
    </xdr:to>
    <xdr:sp macro="" textlink="">
      <xdr:nvSpPr>
        <xdr:cNvPr id="489" name="楕円 488">
          <a:extLst>
            <a:ext uri="{FF2B5EF4-FFF2-40B4-BE49-F238E27FC236}">
              <a16:creationId xmlns:a16="http://schemas.microsoft.com/office/drawing/2014/main" id="{B76E27F1-86BB-4FC7-9C16-45F71AF10FD3}"/>
            </a:ext>
          </a:extLst>
        </xdr:cNvPr>
        <xdr:cNvSpPr/>
      </xdr:nvSpPr>
      <xdr:spPr>
        <a:xfrm>
          <a:off x="18605500" y="632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165491</xdr:rowOff>
    </xdr:from>
    <xdr:to>
      <xdr:col>102</xdr:col>
      <xdr:colOff>114300</xdr:colOff>
      <xdr:row>37</xdr:row>
      <xdr:rowOff>28670</xdr:rowOff>
    </xdr:to>
    <xdr:cxnSp macro="">
      <xdr:nvCxnSpPr>
        <xdr:cNvPr id="490" name="直線コネクタ 489">
          <a:extLst>
            <a:ext uri="{FF2B5EF4-FFF2-40B4-BE49-F238E27FC236}">
              <a16:creationId xmlns:a16="http://schemas.microsoft.com/office/drawing/2014/main" id="{F0C705F2-5440-486C-8604-9E7C1B55B0BB}"/>
            </a:ext>
          </a:extLst>
        </xdr:cNvPr>
        <xdr:cNvCxnSpPr/>
      </xdr:nvCxnSpPr>
      <xdr:spPr>
        <a:xfrm flipV="1">
          <a:off x="18656300" y="6337691"/>
          <a:ext cx="889000" cy="3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75786</xdr:rowOff>
    </xdr:from>
    <xdr:ext cx="599010" cy="259045"/>
    <xdr:sp macro="" textlink="">
      <xdr:nvSpPr>
        <xdr:cNvPr id="491" name="n_1aveValue【一般廃棄物処理施設】&#10;一人当たり有形固定資産（償却資産）額">
          <a:extLst>
            <a:ext uri="{FF2B5EF4-FFF2-40B4-BE49-F238E27FC236}">
              <a16:creationId xmlns:a16="http://schemas.microsoft.com/office/drawing/2014/main" id="{79C4FE1B-86FB-4E72-A291-AF2EC2EB85DB}"/>
            </a:ext>
          </a:extLst>
        </xdr:cNvPr>
        <xdr:cNvSpPr txBox="1"/>
      </xdr:nvSpPr>
      <xdr:spPr>
        <a:xfrm>
          <a:off x="21011095" y="67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84877</xdr:rowOff>
    </xdr:from>
    <xdr:ext cx="599010" cy="259045"/>
    <xdr:sp macro="" textlink="">
      <xdr:nvSpPr>
        <xdr:cNvPr id="492" name="n_2aveValue【一般廃棄物処理施設】&#10;一人当たり有形固定資産（償却資産）額">
          <a:extLst>
            <a:ext uri="{FF2B5EF4-FFF2-40B4-BE49-F238E27FC236}">
              <a16:creationId xmlns:a16="http://schemas.microsoft.com/office/drawing/2014/main" id="{1CC2CACD-39D4-4610-B481-7B7A144803F2}"/>
            </a:ext>
          </a:extLst>
        </xdr:cNvPr>
        <xdr:cNvSpPr txBox="1"/>
      </xdr:nvSpPr>
      <xdr:spPr>
        <a:xfrm>
          <a:off x="20134795" y="677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113894</xdr:rowOff>
    </xdr:from>
    <xdr:ext cx="599010" cy="259045"/>
    <xdr:sp macro="" textlink="">
      <xdr:nvSpPr>
        <xdr:cNvPr id="493" name="n_3aveValue【一般廃棄物処理施設】&#10;一人当たり有形固定資産（償却資産）額">
          <a:extLst>
            <a:ext uri="{FF2B5EF4-FFF2-40B4-BE49-F238E27FC236}">
              <a16:creationId xmlns:a16="http://schemas.microsoft.com/office/drawing/2014/main" id="{13C6A0F4-966F-4D86-9F3A-817E01EA1DF5}"/>
            </a:ext>
          </a:extLst>
        </xdr:cNvPr>
        <xdr:cNvSpPr txBox="1"/>
      </xdr:nvSpPr>
      <xdr:spPr>
        <a:xfrm>
          <a:off x="19245795" y="680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159782</xdr:rowOff>
    </xdr:from>
    <xdr:ext cx="599010" cy="259045"/>
    <xdr:sp macro="" textlink="">
      <xdr:nvSpPr>
        <xdr:cNvPr id="494" name="n_4aveValue【一般廃棄物処理施設】&#10;一人当たり有形固定資産（償却資産）額">
          <a:extLst>
            <a:ext uri="{FF2B5EF4-FFF2-40B4-BE49-F238E27FC236}">
              <a16:creationId xmlns:a16="http://schemas.microsoft.com/office/drawing/2014/main" id="{82EE9282-A3A5-483D-84B2-8D4EE5287F76}"/>
            </a:ext>
          </a:extLst>
        </xdr:cNvPr>
        <xdr:cNvSpPr txBox="1"/>
      </xdr:nvSpPr>
      <xdr:spPr>
        <a:xfrm>
          <a:off x="18356795" y="684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995</xdr:rowOff>
    </xdr:from>
    <xdr:ext cx="599010" cy="259045"/>
    <xdr:sp macro="" textlink="">
      <xdr:nvSpPr>
        <xdr:cNvPr id="495" name="n_1mainValue【一般廃棄物処理施設】&#10;一人当たり有形固定資産（償却資産）額">
          <a:extLst>
            <a:ext uri="{FF2B5EF4-FFF2-40B4-BE49-F238E27FC236}">
              <a16:creationId xmlns:a16="http://schemas.microsoft.com/office/drawing/2014/main" id="{FD0C9F74-E430-4F33-B247-A4710DFBF013}"/>
            </a:ext>
          </a:extLst>
        </xdr:cNvPr>
        <xdr:cNvSpPr txBox="1"/>
      </xdr:nvSpPr>
      <xdr:spPr>
        <a:xfrm>
          <a:off x="21011095" y="617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42810</xdr:rowOff>
    </xdr:from>
    <xdr:ext cx="599010" cy="259045"/>
    <xdr:sp macro="" textlink="">
      <xdr:nvSpPr>
        <xdr:cNvPr id="496" name="n_2mainValue【一般廃棄物処理施設】&#10;一人当たり有形固定資産（償却資産）額">
          <a:extLst>
            <a:ext uri="{FF2B5EF4-FFF2-40B4-BE49-F238E27FC236}">
              <a16:creationId xmlns:a16="http://schemas.microsoft.com/office/drawing/2014/main" id="{3759DC04-B770-470D-B91C-93E1D506A809}"/>
            </a:ext>
          </a:extLst>
        </xdr:cNvPr>
        <xdr:cNvSpPr txBox="1"/>
      </xdr:nvSpPr>
      <xdr:spPr>
        <a:xfrm>
          <a:off x="20134795" y="62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61368</xdr:rowOff>
    </xdr:from>
    <xdr:ext cx="599010" cy="259045"/>
    <xdr:sp macro="" textlink="">
      <xdr:nvSpPr>
        <xdr:cNvPr id="497" name="n_3mainValue【一般廃棄物処理施設】&#10;一人当たり有形固定資産（償却資産）額">
          <a:extLst>
            <a:ext uri="{FF2B5EF4-FFF2-40B4-BE49-F238E27FC236}">
              <a16:creationId xmlns:a16="http://schemas.microsoft.com/office/drawing/2014/main" id="{C769FE7E-4388-4A9B-80D6-A1149847C4B8}"/>
            </a:ext>
          </a:extLst>
        </xdr:cNvPr>
        <xdr:cNvSpPr txBox="1"/>
      </xdr:nvSpPr>
      <xdr:spPr>
        <a:xfrm>
          <a:off x="19245795" y="606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95997</xdr:rowOff>
    </xdr:from>
    <xdr:ext cx="599010" cy="259045"/>
    <xdr:sp macro="" textlink="">
      <xdr:nvSpPr>
        <xdr:cNvPr id="498" name="n_4mainValue【一般廃棄物処理施設】&#10;一人当たり有形固定資産（償却資産）額">
          <a:extLst>
            <a:ext uri="{FF2B5EF4-FFF2-40B4-BE49-F238E27FC236}">
              <a16:creationId xmlns:a16="http://schemas.microsoft.com/office/drawing/2014/main" id="{6380339D-CDDF-4495-A97C-444FB965A8DE}"/>
            </a:ext>
          </a:extLst>
        </xdr:cNvPr>
        <xdr:cNvSpPr txBox="1"/>
      </xdr:nvSpPr>
      <xdr:spPr>
        <a:xfrm>
          <a:off x="18356795" y="609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a:extLst>
            <a:ext uri="{FF2B5EF4-FFF2-40B4-BE49-F238E27FC236}">
              <a16:creationId xmlns:a16="http://schemas.microsoft.com/office/drawing/2014/main" id="{F3D5B8E1-60C3-44E0-88F5-5ADB6963D6F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a:extLst>
            <a:ext uri="{FF2B5EF4-FFF2-40B4-BE49-F238E27FC236}">
              <a16:creationId xmlns:a16="http://schemas.microsoft.com/office/drawing/2014/main" id="{983F603C-0CC2-4F93-967B-5314A2AEEA1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a:extLst>
            <a:ext uri="{FF2B5EF4-FFF2-40B4-BE49-F238E27FC236}">
              <a16:creationId xmlns:a16="http://schemas.microsoft.com/office/drawing/2014/main" id="{AA0ED047-3131-49BA-8AE6-8F14A5AEBF6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a:extLst>
            <a:ext uri="{FF2B5EF4-FFF2-40B4-BE49-F238E27FC236}">
              <a16:creationId xmlns:a16="http://schemas.microsoft.com/office/drawing/2014/main" id="{81BA0CAF-4486-42FD-844A-CDAEDAC72C5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a:extLst>
            <a:ext uri="{FF2B5EF4-FFF2-40B4-BE49-F238E27FC236}">
              <a16:creationId xmlns:a16="http://schemas.microsoft.com/office/drawing/2014/main" id="{E6B6BA0F-C7EE-4620-83A1-9E69A22DADD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a:extLst>
            <a:ext uri="{FF2B5EF4-FFF2-40B4-BE49-F238E27FC236}">
              <a16:creationId xmlns:a16="http://schemas.microsoft.com/office/drawing/2014/main" id="{AD9C4C94-7B96-491D-AA53-78052A17EB6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a:extLst>
            <a:ext uri="{FF2B5EF4-FFF2-40B4-BE49-F238E27FC236}">
              <a16:creationId xmlns:a16="http://schemas.microsoft.com/office/drawing/2014/main" id="{D4E2186F-0746-457E-835F-E8012709BC1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a:extLst>
            <a:ext uri="{FF2B5EF4-FFF2-40B4-BE49-F238E27FC236}">
              <a16:creationId xmlns:a16="http://schemas.microsoft.com/office/drawing/2014/main" id="{37DD84CE-EBCF-42CC-BDD4-D3360DA56FF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a:extLst>
            <a:ext uri="{FF2B5EF4-FFF2-40B4-BE49-F238E27FC236}">
              <a16:creationId xmlns:a16="http://schemas.microsoft.com/office/drawing/2014/main" id="{29FB2EE2-8B64-4F5A-B698-93904153048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a:extLst>
            <a:ext uri="{FF2B5EF4-FFF2-40B4-BE49-F238E27FC236}">
              <a16:creationId xmlns:a16="http://schemas.microsoft.com/office/drawing/2014/main" id="{B0C251F7-36EA-48C1-B558-2871CA46DC9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F60836B3-9F1A-4BE0-8A32-21B9DFA47FF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0" name="直線コネクタ 509">
          <a:extLst>
            <a:ext uri="{FF2B5EF4-FFF2-40B4-BE49-F238E27FC236}">
              <a16:creationId xmlns:a16="http://schemas.microsoft.com/office/drawing/2014/main" id="{80404FDB-EBA8-4232-82B9-A38FA1FFA24F}"/>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1" name="テキスト ボックス 510">
          <a:extLst>
            <a:ext uri="{FF2B5EF4-FFF2-40B4-BE49-F238E27FC236}">
              <a16:creationId xmlns:a16="http://schemas.microsoft.com/office/drawing/2014/main" id="{4855CF64-7094-4442-978A-73DD1BF4FB78}"/>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2" name="直線コネクタ 511">
          <a:extLst>
            <a:ext uri="{FF2B5EF4-FFF2-40B4-BE49-F238E27FC236}">
              <a16:creationId xmlns:a16="http://schemas.microsoft.com/office/drawing/2014/main" id="{78B84DE8-8D68-4A0F-A9B9-2043C18B9E3D}"/>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3" name="テキスト ボックス 512">
          <a:extLst>
            <a:ext uri="{FF2B5EF4-FFF2-40B4-BE49-F238E27FC236}">
              <a16:creationId xmlns:a16="http://schemas.microsoft.com/office/drawing/2014/main" id="{A83EDC99-5EF5-4409-B456-1DBF093F8345}"/>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4" name="直線コネクタ 513">
          <a:extLst>
            <a:ext uri="{FF2B5EF4-FFF2-40B4-BE49-F238E27FC236}">
              <a16:creationId xmlns:a16="http://schemas.microsoft.com/office/drawing/2014/main" id="{AB10F4C6-D3BF-4F87-B820-93442FC2B69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5" name="テキスト ボックス 514">
          <a:extLst>
            <a:ext uri="{FF2B5EF4-FFF2-40B4-BE49-F238E27FC236}">
              <a16:creationId xmlns:a16="http://schemas.microsoft.com/office/drawing/2014/main" id="{E8DFEC35-9182-4B21-AC32-27653899ACC9}"/>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6" name="直線コネクタ 515">
          <a:extLst>
            <a:ext uri="{FF2B5EF4-FFF2-40B4-BE49-F238E27FC236}">
              <a16:creationId xmlns:a16="http://schemas.microsoft.com/office/drawing/2014/main" id="{C8E7AF6B-3DF9-4D91-B9B3-076DB4C4A8EE}"/>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7" name="テキスト ボックス 516">
          <a:extLst>
            <a:ext uri="{FF2B5EF4-FFF2-40B4-BE49-F238E27FC236}">
              <a16:creationId xmlns:a16="http://schemas.microsoft.com/office/drawing/2014/main" id="{4D24306B-4C74-4AE9-8F93-52CE477B40B5}"/>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a:extLst>
            <a:ext uri="{FF2B5EF4-FFF2-40B4-BE49-F238E27FC236}">
              <a16:creationId xmlns:a16="http://schemas.microsoft.com/office/drawing/2014/main" id="{579AD156-46C3-4E33-8C4E-A53C14CBECD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9" name="テキスト ボックス 518">
          <a:extLst>
            <a:ext uri="{FF2B5EF4-FFF2-40B4-BE49-F238E27FC236}">
              <a16:creationId xmlns:a16="http://schemas.microsoft.com/office/drawing/2014/main" id="{E26B99C6-841A-4596-9E3E-FD627325BBCC}"/>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a:extLst>
            <a:ext uri="{FF2B5EF4-FFF2-40B4-BE49-F238E27FC236}">
              <a16:creationId xmlns:a16="http://schemas.microsoft.com/office/drawing/2014/main" id="{1AFC153D-5286-4C30-9734-B27A5F96A71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63</xdr:row>
      <xdr:rowOff>169164</xdr:rowOff>
    </xdr:to>
    <xdr:cxnSp macro="">
      <xdr:nvCxnSpPr>
        <xdr:cNvPr id="521" name="直線コネクタ 520">
          <a:extLst>
            <a:ext uri="{FF2B5EF4-FFF2-40B4-BE49-F238E27FC236}">
              <a16:creationId xmlns:a16="http://schemas.microsoft.com/office/drawing/2014/main" id="{1BC9E256-75F6-49F7-A747-62F9C456A342}"/>
            </a:ext>
          </a:extLst>
        </xdr:cNvPr>
        <xdr:cNvCxnSpPr/>
      </xdr:nvCxnSpPr>
      <xdr:spPr>
        <a:xfrm flipV="1">
          <a:off x="16318864" y="9473184"/>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522" name="【保健センター・保健所】&#10;有形固定資産減価償却率最小値テキスト">
          <a:extLst>
            <a:ext uri="{FF2B5EF4-FFF2-40B4-BE49-F238E27FC236}">
              <a16:creationId xmlns:a16="http://schemas.microsoft.com/office/drawing/2014/main" id="{C8AC7138-4AC8-4DBB-A976-075BC6478EC6}"/>
            </a:ext>
          </a:extLst>
        </xdr:cNvPr>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523" name="直線コネクタ 522">
          <a:extLst>
            <a:ext uri="{FF2B5EF4-FFF2-40B4-BE49-F238E27FC236}">
              <a16:creationId xmlns:a16="http://schemas.microsoft.com/office/drawing/2014/main" id="{51F6CED6-3EA3-4CEF-8768-02C61BF6923C}"/>
            </a:ext>
          </a:extLst>
        </xdr:cNvPr>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24" name="【保健センター・保健所】&#10;有形固定資産減価償却率最大値テキスト">
          <a:extLst>
            <a:ext uri="{FF2B5EF4-FFF2-40B4-BE49-F238E27FC236}">
              <a16:creationId xmlns:a16="http://schemas.microsoft.com/office/drawing/2014/main" id="{3979743C-0AF9-4920-8C77-CBD99AC3C47C}"/>
            </a:ext>
          </a:extLst>
        </xdr:cNvPr>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25" name="直線コネクタ 524">
          <a:extLst>
            <a:ext uri="{FF2B5EF4-FFF2-40B4-BE49-F238E27FC236}">
              <a16:creationId xmlns:a16="http://schemas.microsoft.com/office/drawing/2014/main" id="{DAD9F606-D659-492F-ABC1-8CBA55BC937A}"/>
            </a:ext>
          </a:extLst>
        </xdr:cNvPr>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55643</xdr:rowOff>
    </xdr:from>
    <xdr:ext cx="405111" cy="259045"/>
    <xdr:sp macro="" textlink="">
      <xdr:nvSpPr>
        <xdr:cNvPr id="526" name="【保健センター・保健所】&#10;有形固定資産減価償却率平均値テキスト">
          <a:extLst>
            <a:ext uri="{FF2B5EF4-FFF2-40B4-BE49-F238E27FC236}">
              <a16:creationId xmlns:a16="http://schemas.microsoft.com/office/drawing/2014/main" id="{33400406-33B4-4733-B75B-472B130E7B33}"/>
            </a:ext>
          </a:extLst>
        </xdr:cNvPr>
        <xdr:cNvSpPr txBox="1"/>
      </xdr:nvSpPr>
      <xdr:spPr>
        <a:xfrm>
          <a:off x="16357600" y="9828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527" name="フローチャート: 判断 526">
          <a:extLst>
            <a:ext uri="{FF2B5EF4-FFF2-40B4-BE49-F238E27FC236}">
              <a16:creationId xmlns:a16="http://schemas.microsoft.com/office/drawing/2014/main" id="{77942133-0B74-4494-9DCB-1D7D8FA731F5}"/>
            </a:ext>
          </a:extLst>
        </xdr:cNvPr>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159512</xdr:rowOff>
    </xdr:from>
    <xdr:to>
      <xdr:col>81</xdr:col>
      <xdr:colOff>101600</xdr:colOff>
      <xdr:row>57</xdr:row>
      <xdr:rowOff>89662</xdr:rowOff>
    </xdr:to>
    <xdr:sp macro="" textlink="">
      <xdr:nvSpPr>
        <xdr:cNvPr id="528" name="フローチャート: 判断 527">
          <a:extLst>
            <a:ext uri="{FF2B5EF4-FFF2-40B4-BE49-F238E27FC236}">
              <a16:creationId xmlns:a16="http://schemas.microsoft.com/office/drawing/2014/main" id="{915F69DA-8EB6-4570-A353-965030F654A8}"/>
            </a:ext>
          </a:extLst>
        </xdr:cNvPr>
        <xdr:cNvSpPr/>
      </xdr:nvSpPr>
      <xdr:spPr>
        <a:xfrm>
          <a:off x="15430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125222</xdr:rowOff>
    </xdr:from>
    <xdr:to>
      <xdr:col>76</xdr:col>
      <xdr:colOff>165100</xdr:colOff>
      <xdr:row>57</xdr:row>
      <xdr:rowOff>55372</xdr:rowOff>
    </xdr:to>
    <xdr:sp macro="" textlink="">
      <xdr:nvSpPr>
        <xdr:cNvPr id="529" name="フローチャート: 判断 528">
          <a:extLst>
            <a:ext uri="{FF2B5EF4-FFF2-40B4-BE49-F238E27FC236}">
              <a16:creationId xmlns:a16="http://schemas.microsoft.com/office/drawing/2014/main" id="{86ED8F64-A861-410B-B8D4-0B42D0B9D3B2}"/>
            </a:ext>
          </a:extLst>
        </xdr:cNvPr>
        <xdr:cNvSpPr/>
      </xdr:nvSpPr>
      <xdr:spPr>
        <a:xfrm>
          <a:off x="14541500" y="972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109220</xdr:rowOff>
    </xdr:from>
    <xdr:to>
      <xdr:col>72</xdr:col>
      <xdr:colOff>38100</xdr:colOff>
      <xdr:row>57</xdr:row>
      <xdr:rowOff>39370</xdr:rowOff>
    </xdr:to>
    <xdr:sp macro="" textlink="">
      <xdr:nvSpPr>
        <xdr:cNvPr id="530" name="フローチャート: 判断 529">
          <a:extLst>
            <a:ext uri="{FF2B5EF4-FFF2-40B4-BE49-F238E27FC236}">
              <a16:creationId xmlns:a16="http://schemas.microsoft.com/office/drawing/2014/main" id="{3A861BBA-1578-4922-A4D8-998D9D828D03}"/>
            </a:ext>
          </a:extLst>
        </xdr:cNvPr>
        <xdr:cNvSpPr/>
      </xdr:nvSpPr>
      <xdr:spPr>
        <a:xfrm>
          <a:off x="13652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52070</xdr:rowOff>
    </xdr:from>
    <xdr:to>
      <xdr:col>67</xdr:col>
      <xdr:colOff>101600</xdr:colOff>
      <xdr:row>56</xdr:row>
      <xdr:rowOff>153670</xdr:rowOff>
    </xdr:to>
    <xdr:sp macro="" textlink="">
      <xdr:nvSpPr>
        <xdr:cNvPr id="531" name="フローチャート: 判断 530">
          <a:extLst>
            <a:ext uri="{FF2B5EF4-FFF2-40B4-BE49-F238E27FC236}">
              <a16:creationId xmlns:a16="http://schemas.microsoft.com/office/drawing/2014/main" id="{3181715E-097B-42B1-9291-08A931A26D6A}"/>
            </a:ext>
          </a:extLst>
        </xdr:cNvPr>
        <xdr:cNvSpPr/>
      </xdr:nvSpPr>
      <xdr:spPr>
        <a:xfrm>
          <a:off x="12763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9E1C5B88-D0C4-4782-A20E-33C7F830AB7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6F2228B7-207F-497E-9EF2-8BFA3B5F0A9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5E7F4620-94BD-413C-B7FF-4ACD0C57C0C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9BF05A9-7FBC-4C64-B1DA-536262AF026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2F44355A-CB6B-48FE-A416-778DA9715DA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20066</xdr:rowOff>
    </xdr:from>
    <xdr:to>
      <xdr:col>85</xdr:col>
      <xdr:colOff>177800</xdr:colOff>
      <xdr:row>56</xdr:row>
      <xdr:rowOff>121666</xdr:rowOff>
    </xdr:to>
    <xdr:sp macro="" textlink="">
      <xdr:nvSpPr>
        <xdr:cNvPr id="537" name="楕円 536">
          <a:extLst>
            <a:ext uri="{FF2B5EF4-FFF2-40B4-BE49-F238E27FC236}">
              <a16:creationId xmlns:a16="http://schemas.microsoft.com/office/drawing/2014/main" id="{C1E7B81C-2CCE-40B5-A083-02C4AE0C53DF}"/>
            </a:ext>
          </a:extLst>
        </xdr:cNvPr>
        <xdr:cNvSpPr/>
      </xdr:nvSpPr>
      <xdr:spPr>
        <a:xfrm>
          <a:off x="16268700" y="962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42943</xdr:rowOff>
    </xdr:from>
    <xdr:ext cx="405111" cy="259045"/>
    <xdr:sp macro="" textlink="">
      <xdr:nvSpPr>
        <xdr:cNvPr id="538" name="【保健センター・保健所】&#10;有形固定資産減価償却率該当値テキスト">
          <a:extLst>
            <a:ext uri="{FF2B5EF4-FFF2-40B4-BE49-F238E27FC236}">
              <a16:creationId xmlns:a16="http://schemas.microsoft.com/office/drawing/2014/main" id="{A95A686A-8B68-4E2E-9DC1-782658379407}"/>
            </a:ext>
          </a:extLst>
        </xdr:cNvPr>
        <xdr:cNvSpPr txBox="1"/>
      </xdr:nvSpPr>
      <xdr:spPr>
        <a:xfrm>
          <a:off x="16357600" y="947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31496</xdr:rowOff>
    </xdr:from>
    <xdr:to>
      <xdr:col>81</xdr:col>
      <xdr:colOff>101600</xdr:colOff>
      <xdr:row>56</xdr:row>
      <xdr:rowOff>133096</xdr:rowOff>
    </xdr:to>
    <xdr:sp macro="" textlink="">
      <xdr:nvSpPr>
        <xdr:cNvPr id="539" name="楕円 538">
          <a:extLst>
            <a:ext uri="{FF2B5EF4-FFF2-40B4-BE49-F238E27FC236}">
              <a16:creationId xmlns:a16="http://schemas.microsoft.com/office/drawing/2014/main" id="{15EEF5CE-3B63-47F2-9522-0A88A7284401}"/>
            </a:ext>
          </a:extLst>
        </xdr:cNvPr>
        <xdr:cNvSpPr/>
      </xdr:nvSpPr>
      <xdr:spPr>
        <a:xfrm>
          <a:off x="15430500" y="9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70866</xdr:rowOff>
    </xdr:from>
    <xdr:to>
      <xdr:col>85</xdr:col>
      <xdr:colOff>127000</xdr:colOff>
      <xdr:row>56</xdr:row>
      <xdr:rowOff>82296</xdr:rowOff>
    </xdr:to>
    <xdr:cxnSp macro="">
      <xdr:nvCxnSpPr>
        <xdr:cNvPr id="540" name="直線コネクタ 539">
          <a:extLst>
            <a:ext uri="{FF2B5EF4-FFF2-40B4-BE49-F238E27FC236}">
              <a16:creationId xmlns:a16="http://schemas.microsoft.com/office/drawing/2014/main" id="{D3C60436-DEB5-42CA-AB59-02DEFE365657}"/>
            </a:ext>
          </a:extLst>
        </xdr:cNvPr>
        <xdr:cNvCxnSpPr/>
      </xdr:nvCxnSpPr>
      <xdr:spPr>
        <a:xfrm flipV="1">
          <a:off x="15481300" y="967206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129794</xdr:rowOff>
    </xdr:from>
    <xdr:to>
      <xdr:col>76</xdr:col>
      <xdr:colOff>165100</xdr:colOff>
      <xdr:row>56</xdr:row>
      <xdr:rowOff>59944</xdr:rowOff>
    </xdr:to>
    <xdr:sp macro="" textlink="">
      <xdr:nvSpPr>
        <xdr:cNvPr id="541" name="楕円 540">
          <a:extLst>
            <a:ext uri="{FF2B5EF4-FFF2-40B4-BE49-F238E27FC236}">
              <a16:creationId xmlns:a16="http://schemas.microsoft.com/office/drawing/2014/main" id="{E9B29F41-A5F4-43B3-9B32-B780F452EECC}"/>
            </a:ext>
          </a:extLst>
        </xdr:cNvPr>
        <xdr:cNvSpPr/>
      </xdr:nvSpPr>
      <xdr:spPr>
        <a:xfrm>
          <a:off x="14541500" y="95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9144</xdr:rowOff>
    </xdr:from>
    <xdr:to>
      <xdr:col>81</xdr:col>
      <xdr:colOff>50800</xdr:colOff>
      <xdr:row>56</xdr:row>
      <xdr:rowOff>82296</xdr:rowOff>
    </xdr:to>
    <xdr:cxnSp macro="">
      <xdr:nvCxnSpPr>
        <xdr:cNvPr id="542" name="直線コネクタ 541">
          <a:extLst>
            <a:ext uri="{FF2B5EF4-FFF2-40B4-BE49-F238E27FC236}">
              <a16:creationId xmlns:a16="http://schemas.microsoft.com/office/drawing/2014/main" id="{6AA10207-87E5-4839-BB4D-56A59D696BDC}"/>
            </a:ext>
          </a:extLst>
        </xdr:cNvPr>
        <xdr:cNvCxnSpPr/>
      </xdr:nvCxnSpPr>
      <xdr:spPr>
        <a:xfrm>
          <a:off x="14592300" y="96103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166370</xdr:rowOff>
    </xdr:from>
    <xdr:to>
      <xdr:col>72</xdr:col>
      <xdr:colOff>38100</xdr:colOff>
      <xdr:row>57</xdr:row>
      <xdr:rowOff>96520</xdr:rowOff>
    </xdr:to>
    <xdr:sp macro="" textlink="">
      <xdr:nvSpPr>
        <xdr:cNvPr id="543" name="楕円 542">
          <a:extLst>
            <a:ext uri="{FF2B5EF4-FFF2-40B4-BE49-F238E27FC236}">
              <a16:creationId xmlns:a16="http://schemas.microsoft.com/office/drawing/2014/main" id="{15099F6D-296A-4158-B9BB-4539F70CDD58}"/>
            </a:ext>
          </a:extLst>
        </xdr:cNvPr>
        <xdr:cNvSpPr/>
      </xdr:nvSpPr>
      <xdr:spPr>
        <a:xfrm>
          <a:off x="13652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9144</xdr:rowOff>
    </xdr:from>
    <xdr:to>
      <xdr:col>76</xdr:col>
      <xdr:colOff>114300</xdr:colOff>
      <xdr:row>57</xdr:row>
      <xdr:rowOff>45720</xdr:rowOff>
    </xdr:to>
    <xdr:cxnSp macro="">
      <xdr:nvCxnSpPr>
        <xdr:cNvPr id="544" name="直線コネクタ 543">
          <a:extLst>
            <a:ext uri="{FF2B5EF4-FFF2-40B4-BE49-F238E27FC236}">
              <a16:creationId xmlns:a16="http://schemas.microsoft.com/office/drawing/2014/main" id="{1C3694E8-2C3A-4C35-AB7C-AE4D30CC722F}"/>
            </a:ext>
          </a:extLst>
        </xdr:cNvPr>
        <xdr:cNvCxnSpPr/>
      </xdr:nvCxnSpPr>
      <xdr:spPr>
        <a:xfrm flipV="1">
          <a:off x="13703300" y="9610344"/>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116078</xdr:rowOff>
    </xdr:from>
    <xdr:to>
      <xdr:col>67</xdr:col>
      <xdr:colOff>101600</xdr:colOff>
      <xdr:row>57</xdr:row>
      <xdr:rowOff>46228</xdr:rowOff>
    </xdr:to>
    <xdr:sp macro="" textlink="">
      <xdr:nvSpPr>
        <xdr:cNvPr id="545" name="楕円 544">
          <a:extLst>
            <a:ext uri="{FF2B5EF4-FFF2-40B4-BE49-F238E27FC236}">
              <a16:creationId xmlns:a16="http://schemas.microsoft.com/office/drawing/2014/main" id="{88D4104B-B524-45C5-98B8-DACB857039FB}"/>
            </a:ext>
          </a:extLst>
        </xdr:cNvPr>
        <xdr:cNvSpPr/>
      </xdr:nvSpPr>
      <xdr:spPr>
        <a:xfrm>
          <a:off x="12763500" y="97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166878</xdr:rowOff>
    </xdr:from>
    <xdr:to>
      <xdr:col>71</xdr:col>
      <xdr:colOff>177800</xdr:colOff>
      <xdr:row>57</xdr:row>
      <xdr:rowOff>45720</xdr:rowOff>
    </xdr:to>
    <xdr:cxnSp macro="">
      <xdr:nvCxnSpPr>
        <xdr:cNvPr id="546" name="直線コネクタ 545">
          <a:extLst>
            <a:ext uri="{FF2B5EF4-FFF2-40B4-BE49-F238E27FC236}">
              <a16:creationId xmlns:a16="http://schemas.microsoft.com/office/drawing/2014/main" id="{3B06E3BC-DA57-4F6A-AD05-0900EDF865C2}"/>
            </a:ext>
          </a:extLst>
        </xdr:cNvPr>
        <xdr:cNvCxnSpPr/>
      </xdr:nvCxnSpPr>
      <xdr:spPr>
        <a:xfrm>
          <a:off x="12814300" y="976807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80789</xdr:rowOff>
    </xdr:from>
    <xdr:ext cx="405111" cy="259045"/>
    <xdr:sp macro="" textlink="">
      <xdr:nvSpPr>
        <xdr:cNvPr id="547" name="n_1aveValue【保健センター・保健所】&#10;有形固定資産減価償却率">
          <a:extLst>
            <a:ext uri="{FF2B5EF4-FFF2-40B4-BE49-F238E27FC236}">
              <a16:creationId xmlns:a16="http://schemas.microsoft.com/office/drawing/2014/main" id="{FF2375A2-1033-4C5B-AA9A-9676FA2B42C0}"/>
            </a:ext>
          </a:extLst>
        </xdr:cNvPr>
        <xdr:cNvSpPr txBox="1"/>
      </xdr:nvSpPr>
      <xdr:spPr>
        <a:xfrm>
          <a:off x="15266044" y="9853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46499</xdr:rowOff>
    </xdr:from>
    <xdr:ext cx="405111" cy="259045"/>
    <xdr:sp macro="" textlink="">
      <xdr:nvSpPr>
        <xdr:cNvPr id="548" name="n_2aveValue【保健センター・保健所】&#10;有形固定資産減価償却率">
          <a:extLst>
            <a:ext uri="{FF2B5EF4-FFF2-40B4-BE49-F238E27FC236}">
              <a16:creationId xmlns:a16="http://schemas.microsoft.com/office/drawing/2014/main" id="{9E2F0AEC-6BA7-4CD8-A32B-129D186CCD72}"/>
            </a:ext>
          </a:extLst>
        </xdr:cNvPr>
        <xdr:cNvSpPr txBox="1"/>
      </xdr:nvSpPr>
      <xdr:spPr>
        <a:xfrm>
          <a:off x="14389744" y="981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55897</xdr:rowOff>
    </xdr:from>
    <xdr:ext cx="405111" cy="259045"/>
    <xdr:sp macro="" textlink="">
      <xdr:nvSpPr>
        <xdr:cNvPr id="549" name="n_3aveValue【保健センター・保健所】&#10;有形固定資産減価償却率">
          <a:extLst>
            <a:ext uri="{FF2B5EF4-FFF2-40B4-BE49-F238E27FC236}">
              <a16:creationId xmlns:a16="http://schemas.microsoft.com/office/drawing/2014/main" id="{7BB8E9DF-9C04-4271-9212-D2B2ABBC1CC5}"/>
            </a:ext>
          </a:extLst>
        </xdr:cNvPr>
        <xdr:cNvSpPr txBox="1"/>
      </xdr:nvSpPr>
      <xdr:spPr>
        <a:xfrm>
          <a:off x="13500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170197</xdr:rowOff>
    </xdr:from>
    <xdr:ext cx="405111" cy="259045"/>
    <xdr:sp macro="" textlink="">
      <xdr:nvSpPr>
        <xdr:cNvPr id="550" name="n_4aveValue【保健センター・保健所】&#10;有形固定資産減価償却率">
          <a:extLst>
            <a:ext uri="{FF2B5EF4-FFF2-40B4-BE49-F238E27FC236}">
              <a16:creationId xmlns:a16="http://schemas.microsoft.com/office/drawing/2014/main" id="{B46CC6E3-B190-413B-AE9F-947033511670}"/>
            </a:ext>
          </a:extLst>
        </xdr:cNvPr>
        <xdr:cNvSpPr txBox="1"/>
      </xdr:nvSpPr>
      <xdr:spPr>
        <a:xfrm>
          <a:off x="12611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149623</xdr:rowOff>
    </xdr:from>
    <xdr:ext cx="405111" cy="259045"/>
    <xdr:sp macro="" textlink="">
      <xdr:nvSpPr>
        <xdr:cNvPr id="551" name="n_1mainValue【保健センター・保健所】&#10;有形固定資産減価償却率">
          <a:extLst>
            <a:ext uri="{FF2B5EF4-FFF2-40B4-BE49-F238E27FC236}">
              <a16:creationId xmlns:a16="http://schemas.microsoft.com/office/drawing/2014/main" id="{500EF1B3-F9D7-404C-AAF7-68B59F40B8A3}"/>
            </a:ext>
          </a:extLst>
        </xdr:cNvPr>
        <xdr:cNvSpPr txBox="1"/>
      </xdr:nvSpPr>
      <xdr:spPr>
        <a:xfrm>
          <a:off x="15266044" y="940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76471</xdr:rowOff>
    </xdr:from>
    <xdr:ext cx="405111" cy="259045"/>
    <xdr:sp macro="" textlink="">
      <xdr:nvSpPr>
        <xdr:cNvPr id="552" name="n_2mainValue【保健センター・保健所】&#10;有形固定資産減価償却率">
          <a:extLst>
            <a:ext uri="{FF2B5EF4-FFF2-40B4-BE49-F238E27FC236}">
              <a16:creationId xmlns:a16="http://schemas.microsoft.com/office/drawing/2014/main" id="{2892801D-F466-4956-B547-24BC72E9CC9F}"/>
            </a:ext>
          </a:extLst>
        </xdr:cNvPr>
        <xdr:cNvSpPr txBox="1"/>
      </xdr:nvSpPr>
      <xdr:spPr>
        <a:xfrm>
          <a:off x="14389744" y="933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87647</xdr:rowOff>
    </xdr:from>
    <xdr:ext cx="405111" cy="259045"/>
    <xdr:sp macro="" textlink="">
      <xdr:nvSpPr>
        <xdr:cNvPr id="553" name="n_3mainValue【保健センター・保健所】&#10;有形固定資産減価償却率">
          <a:extLst>
            <a:ext uri="{FF2B5EF4-FFF2-40B4-BE49-F238E27FC236}">
              <a16:creationId xmlns:a16="http://schemas.microsoft.com/office/drawing/2014/main" id="{526A2C95-7D0A-401B-B9AE-467708762612}"/>
            </a:ext>
          </a:extLst>
        </xdr:cNvPr>
        <xdr:cNvSpPr txBox="1"/>
      </xdr:nvSpPr>
      <xdr:spPr>
        <a:xfrm>
          <a:off x="13500744" y="986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37355</xdr:rowOff>
    </xdr:from>
    <xdr:ext cx="405111" cy="259045"/>
    <xdr:sp macro="" textlink="">
      <xdr:nvSpPr>
        <xdr:cNvPr id="554" name="n_4mainValue【保健センター・保健所】&#10;有形固定資産減価償却率">
          <a:extLst>
            <a:ext uri="{FF2B5EF4-FFF2-40B4-BE49-F238E27FC236}">
              <a16:creationId xmlns:a16="http://schemas.microsoft.com/office/drawing/2014/main" id="{59A572D3-5464-44B6-8008-2E5E69A357D6}"/>
            </a:ext>
          </a:extLst>
        </xdr:cNvPr>
        <xdr:cNvSpPr txBox="1"/>
      </xdr:nvSpPr>
      <xdr:spPr>
        <a:xfrm>
          <a:off x="12611744" y="981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a:extLst>
            <a:ext uri="{FF2B5EF4-FFF2-40B4-BE49-F238E27FC236}">
              <a16:creationId xmlns:a16="http://schemas.microsoft.com/office/drawing/2014/main" id="{EDA87739-6C83-4026-AC99-109ED04EB2A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a:extLst>
            <a:ext uri="{FF2B5EF4-FFF2-40B4-BE49-F238E27FC236}">
              <a16:creationId xmlns:a16="http://schemas.microsoft.com/office/drawing/2014/main" id="{26DD5F86-6798-4B36-8F72-1BDA1E1B9E4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a:extLst>
            <a:ext uri="{FF2B5EF4-FFF2-40B4-BE49-F238E27FC236}">
              <a16:creationId xmlns:a16="http://schemas.microsoft.com/office/drawing/2014/main" id="{3DC184AE-F8D1-4A41-8B4F-96FA1E25045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a:extLst>
            <a:ext uri="{FF2B5EF4-FFF2-40B4-BE49-F238E27FC236}">
              <a16:creationId xmlns:a16="http://schemas.microsoft.com/office/drawing/2014/main" id="{961590A1-68F8-4D8F-9447-ED017483DA7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a:extLst>
            <a:ext uri="{FF2B5EF4-FFF2-40B4-BE49-F238E27FC236}">
              <a16:creationId xmlns:a16="http://schemas.microsoft.com/office/drawing/2014/main" id="{291B7DB5-4443-4463-9159-B7E21F522CC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a:extLst>
            <a:ext uri="{FF2B5EF4-FFF2-40B4-BE49-F238E27FC236}">
              <a16:creationId xmlns:a16="http://schemas.microsoft.com/office/drawing/2014/main" id="{EF8EEC7E-0E04-4FC4-8BFE-410B10D51B5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a:extLst>
            <a:ext uri="{FF2B5EF4-FFF2-40B4-BE49-F238E27FC236}">
              <a16:creationId xmlns:a16="http://schemas.microsoft.com/office/drawing/2014/main" id="{1B1940E5-CD73-4D08-8556-369EF784293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a:extLst>
            <a:ext uri="{FF2B5EF4-FFF2-40B4-BE49-F238E27FC236}">
              <a16:creationId xmlns:a16="http://schemas.microsoft.com/office/drawing/2014/main" id="{C8202B02-0E0F-45D8-9B62-6FA42F250F4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a:extLst>
            <a:ext uri="{FF2B5EF4-FFF2-40B4-BE49-F238E27FC236}">
              <a16:creationId xmlns:a16="http://schemas.microsoft.com/office/drawing/2014/main" id="{3869CDD3-0087-447B-99C0-83C295F1AD4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a:extLst>
            <a:ext uri="{FF2B5EF4-FFF2-40B4-BE49-F238E27FC236}">
              <a16:creationId xmlns:a16="http://schemas.microsoft.com/office/drawing/2014/main" id="{4E64CBF5-52A7-41FD-909C-5675CA0379D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5" name="直線コネクタ 564">
          <a:extLst>
            <a:ext uri="{FF2B5EF4-FFF2-40B4-BE49-F238E27FC236}">
              <a16:creationId xmlns:a16="http://schemas.microsoft.com/office/drawing/2014/main" id="{78B2A450-C0EE-485D-8502-DEBC1C8FF30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6" name="テキスト ボックス 565">
          <a:extLst>
            <a:ext uri="{FF2B5EF4-FFF2-40B4-BE49-F238E27FC236}">
              <a16:creationId xmlns:a16="http://schemas.microsoft.com/office/drawing/2014/main" id="{D7088EFA-6DD1-4DF5-AF56-48A2BAEBDD8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7" name="直線コネクタ 566">
          <a:extLst>
            <a:ext uri="{FF2B5EF4-FFF2-40B4-BE49-F238E27FC236}">
              <a16:creationId xmlns:a16="http://schemas.microsoft.com/office/drawing/2014/main" id="{5DCC8D8F-B205-4846-8D55-8B62B27078A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8" name="テキスト ボックス 567">
          <a:extLst>
            <a:ext uri="{FF2B5EF4-FFF2-40B4-BE49-F238E27FC236}">
              <a16:creationId xmlns:a16="http://schemas.microsoft.com/office/drawing/2014/main" id="{CC7EADA7-5CE6-48BD-A277-447E1588BD7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9" name="直線コネクタ 568">
          <a:extLst>
            <a:ext uri="{FF2B5EF4-FFF2-40B4-BE49-F238E27FC236}">
              <a16:creationId xmlns:a16="http://schemas.microsoft.com/office/drawing/2014/main" id="{D9719613-CA3A-431C-AAFE-A85714607A3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0" name="テキスト ボックス 569">
          <a:extLst>
            <a:ext uri="{FF2B5EF4-FFF2-40B4-BE49-F238E27FC236}">
              <a16:creationId xmlns:a16="http://schemas.microsoft.com/office/drawing/2014/main" id="{FB576634-3463-4EF3-9837-33F890B6F96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1" name="直線コネクタ 570">
          <a:extLst>
            <a:ext uri="{FF2B5EF4-FFF2-40B4-BE49-F238E27FC236}">
              <a16:creationId xmlns:a16="http://schemas.microsoft.com/office/drawing/2014/main" id="{EB359045-905C-497D-BB12-48860A4ACF4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2" name="テキスト ボックス 571">
          <a:extLst>
            <a:ext uri="{FF2B5EF4-FFF2-40B4-BE49-F238E27FC236}">
              <a16:creationId xmlns:a16="http://schemas.microsoft.com/office/drawing/2014/main" id="{D68E1313-A8CD-46A0-ADAB-8C89C615CE1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a:extLst>
            <a:ext uri="{FF2B5EF4-FFF2-40B4-BE49-F238E27FC236}">
              <a16:creationId xmlns:a16="http://schemas.microsoft.com/office/drawing/2014/main" id="{FB0068AE-273B-42E1-85A5-C88BB0A1954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a:extLst>
            <a:ext uri="{FF2B5EF4-FFF2-40B4-BE49-F238E27FC236}">
              <a16:creationId xmlns:a16="http://schemas.microsoft.com/office/drawing/2014/main" id="{C0B067EA-C0CA-4AA0-A89E-FE9209F6D8B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保健センター・保健所】&#10;一人当たり面積グラフ枠">
          <a:extLst>
            <a:ext uri="{FF2B5EF4-FFF2-40B4-BE49-F238E27FC236}">
              <a16:creationId xmlns:a16="http://schemas.microsoft.com/office/drawing/2014/main" id="{F928C6C8-CD21-4461-8102-C5DE84DA259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xdr:rowOff>
    </xdr:from>
    <xdr:to>
      <xdr:col>116</xdr:col>
      <xdr:colOff>62864</xdr:colOff>
      <xdr:row>63</xdr:row>
      <xdr:rowOff>98298</xdr:rowOff>
    </xdr:to>
    <xdr:cxnSp macro="">
      <xdr:nvCxnSpPr>
        <xdr:cNvPr id="576" name="直線コネクタ 575">
          <a:extLst>
            <a:ext uri="{FF2B5EF4-FFF2-40B4-BE49-F238E27FC236}">
              <a16:creationId xmlns:a16="http://schemas.microsoft.com/office/drawing/2014/main" id="{4A2C3F69-B61F-4D7E-A371-0F3562DFE52B}"/>
            </a:ext>
          </a:extLst>
        </xdr:cNvPr>
        <xdr:cNvCxnSpPr/>
      </xdr:nvCxnSpPr>
      <xdr:spPr>
        <a:xfrm flipV="1">
          <a:off x="22160864" y="9610344"/>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102125</xdr:rowOff>
    </xdr:from>
    <xdr:ext cx="469744" cy="259045"/>
    <xdr:sp macro="" textlink="">
      <xdr:nvSpPr>
        <xdr:cNvPr id="577" name="【保健センター・保健所】&#10;一人当たり面積最小値テキスト">
          <a:extLst>
            <a:ext uri="{FF2B5EF4-FFF2-40B4-BE49-F238E27FC236}">
              <a16:creationId xmlns:a16="http://schemas.microsoft.com/office/drawing/2014/main" id="{6B55174C-431D-4524-94F2-0A0DBFBD9D73}"/>
            </a:ext>
          </a:extLst>
        </xdr:cNvPr>
        <xdr:cNvSpPr txBox="1"/>
      </xdr:nvSpPr>
      <xdr:spPr>
        <a:xfrm>
          <a:off x="22199600" y="1090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98298</xdr:rowOff>
    </xdr:from>
    <xdr:to>
      <xdr:col>116</xdr:col>
      <xdr:colOff>152400</xdr:colOff>
      <xdr:row>63</xdr:row>
      <xdr:rowOff>98298</xdr:rowOff>
    </xdr:to>
    <xdr:cxnSp macro="">
      <xdr:nvCxnSpPr>
        <xdr:cNvPr id="578" name="直線コネクタ 577">
          <a:extLst>
            <a:ext uri="{FF2B5EF4-FFF2-40B4-BE49-F238E27FC236}">
              <a16:creationId xmlns:a16="http://schemas.microsoft.com/office/drawing/2014/main" id="{C3540D45-9537-4CB3-BA1D-69246F81C130}"/>
            </a:ext>
          </a:extLst>
        </xdr:cNvPr>
        <xdr:cNvCxnSpPr/>
      </xdr:nvCxnSpPr>
      <xdr:spPr>
        <a:xfrm>
          <a:off x="22072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127271</xdr:rowOff>
    </xdr:from>
    <xdr:ext cx="469744" cy="259045"/>
    <xdr:sp macro="" textlink="">
      <xdr:nvSpPr>
        <xdr:cNvPr id="579" name="【保健センター・保健所】&#10;一人当たり面積最大値テキスト">
          <a:extLst>
            <a:ext uri="{FF2B5EF4-FFF2-40B4-BE49-F238E27FC236}">
              <a16:creationId xmlns:a16="http://schemas.microsoft.com/office/drawing/2014/main" id="{07FEE24A-4DB0-4DC8-9887-9076BC96F375}"/>
            </a:ext>
          </a:extLst>
        </xdr:cNvPr>
        <xdr:cNvSpPr txBox="1"/>
      </xdr:nvSpPr>
      <xdr:spPr>
        <a:xfrm>
          <a:off x="22199600" y="938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xdr:rowOff>
    </xdr:from>
    <xdr:to>
      <xdr:col>116</xdr:col>
      <xdr:colOff>152400</xdr:colOff>
      <xdr:row>56</xdr:row>
      <xdr:rowOff>9144</xdr:rowOff>
    </xdr:to>
    <xdr:cxnSp macro="">
      <xdr:nvCxnSpPr>
        <xdr:cNvPr id="580" name="直線コネクタ 579">
          <a:extLst>
            <a:ext uri="{FF2B5EF4-FFF2-40B4-BE49-F238E27FC236}">
              <a16:creationId xmlns:a16="http://schemas.microsoft.com/office/drawing/2014/main" id="{999334F4-8E3C-4DEB-8711-6DB1BA7BF242}"/>
            </a:ext>
          </a:extLst>
        </xdr:cNvPr>
        <xdr:cNvCxnSpPr/>
      </xdr:nvCxnSpPr>
      <xdr:spPr>
        <a:xfrm>
          <a:off x="22072600" y="961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68089</xdr:rowOff>
    </xdr:from>
    <xdr:ext cx="469744" cy="259045"/>
    <xdr:sp macro="" textlink="">
      <xdr:nvSpPr>
        <xdr:cNvPr id="581" name="【保健センター・保健所】&#10;一人当たり面積平均値テキスト">
          <a:extLst>
            <a:ext uri="{FF2B5EF4-FFF2-40B4-BE49-F238E27FC236}">
              <a16:creationId xmlns:a16="http://schemas.microsoft.com/office/drawing/2014/main" id="{5DE9D281-A618-477A-A1BB-CBFAF068BBE6}"/>
            </a:ext>
          </a:extLst>
        </xdr:cNvPr>
        <xdr:cNvSpPr txBox="1"/>
      </xdr:nvSpPr>
      <xdr:spPr>
        <a:xfrm>
          <a:off x="22199600" y="10526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582" name="フローチャート: 判断 581">
          <a:extLst>
            <a:ext uri="{FF2B5EF4-FFF2-40B4-BE49-F238E27FC236}">
              <a16:creationId xmlns:a16="http://schemas.microsoft.com/office/drawing/2014/main" id="{ECBECA5D-CFC2-49B7-B470-7A9675858B30}"/>
            </a:ext>
          </a:extLst>
        </xdr:cNvPr>
        <xdr:cNvSpPr/>
      </xdr:nvSpPr>
      <xdr:spPr>
        <a:xfrm>
          <a:off x="221107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583" name="フローチャート: 判断 582">
          <a:extLst>
            <a:ext uri="{FF2B5EF4-FFF2-40B4-BE49-F238E27FC236}">
              <a16:creationId xmlns:a16="http://schemas.microsoft.com/office/drawing/2014/main" id="{4F4BD270-BC59-42A9-B793-84BF791174FF}"/>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584" name="フローチャート: 判断 583">
          <a:extLst>
            <a:ext uri="{FF2B5EF4-FFF2-40B4-BE49-F238E27FC236}">
              <a16:creationId xmlns:a16="http://schemas.microsoft.com/office/drawing/2014/main" id="{F7FC35A3-519B-439E-B53C-6FB8F853637B}"/>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xdr:rowOff>
    </xdr:from>
    <xdr:to>
      <xdr:col>102</xdr:col>
      <xdr:colOff>165100</xdr:colOff>
      <xdr:row>62</xdr:row>
      <xdr:rowOff>114808</xdr:rowOff>
    </xdr:to>
    <xdr:sp macro="" textlink="">
      <xdr:nvSpPr>
        <xdr:cNvPr id="585" name="フローチャート: 判断 584">
          <a:extLst>
            <a:ext uri="{FF2B5EF4-FFF2-40B4-BE49-F238E27FC236}">
              <a16:creationId xmlns:a16="http://schemas.microsoft.com/office/drawing/2014/main" id="{F8EDF94F-379D-4E46-B1AD-BED1EE681DF1}"/>
            </a:ext>
          </a:extLst>
        </xdr:cNvPr>
        <xdr:cNvSpPr/>
      </xdr:nvSpPr>
      <xdr:spPr>
        <a:xfrm>
          <a:off x="19494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164084</xdr:rowOff>
    </xdr:from>
    <xdr:to>
      <xdr:col>98</xdr:col>
      <xdr:colOff>38100</xdr:colOff>
      <xdr:row>62</xdr:row>
      <xdr:rowOff>94234</xdr:rowOff>
    </xdr:to>
    <xdr:sp macro="" textlink="">
      <xdr:nvSpPr>
        <xdr:cNvPr id="586" name="フローチャート: 判断 585">
          <a:extLst>
            <a:ext uri="{FF2B5EF4-FFF2-40B4-BE49-F238E27FC236}">
              <a16:creationId xmlns:a16="http://schemas.microsoft.com/office/drawing/2014/main" id="{0AE9AA67-1000-4FC0-8184-DEB9C09FD004}"/>
            </a:ext>
          </a:extLst>
        </xdr:cNvPr>
        <xdr:cNvSpPr/>
      </xdr:nvSpPr>
      <xdr:spPr>
        <a:xfrm>
          <a:off x="18605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303B0D03-1304-43AA-A601-259BACA9104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9B58F4A3-A418-4097-86C0-B3F092B0E07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241BB036-3291-462F-8CF4-B4764F6B165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BB089EBF-A688-448A-BAF8-05A31C2BAFD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20C5840F-9108-4375-BE80-B8E23AA1E40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592" name="楕円 591">
          <a:extLst>
            <a:ext uri="{FF2B5EF4-FFF2-40B4-BE49-F238E27FC236}">
              <a16:creationId xmlns:a16="http://schemas.microsoft.com/office/drawing/2014/main" id="{74A3A640-96F2-4D9F-B9BF-2BFCFD80C198}"/>
            </a:ext>
          </a:extLst>
        </xdr:cNvPr>
        <xdr:cNvSpPr/>
      </xdr:nvSpPr>
      <xdr:spPr>
        <a:xfrm>
          <a:off x="221107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79011</xdr:rowOff>
    </xdr:from>
    <xdr:ext cx="469744" cy="259045"/>
    <xdr:sp macro="" textlink="">
      <xdr:nvSpPr>
        <xdr:cNvPr id="593" name="【保健センター・保健所】&#10;一人当たり面積該当値テキスト">
          <a:extLst>
            <a:ext uri="{FF2B5EF4-FFF2-40B4-BE49-F238E27FC236}">
              <a16:creationId xmlns:a16="http://schemas.microsoft.com/office/drawing/2014/main" id="{DC199D4E-06A6-4A6A-820F-F145DFB9C26E}"/>
            </a:ext>
          </a:extLst>
        </xdr:cNvPr>
        <xdr:cNvSpPr txBox="1"/>
      </xdr:nvSpPr>
      <xdr:spPr>
        <a:xfrm>
          <a:off x="22199600" y="1070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594" name="楕円 593">
          <a:extLst>
            <a:ext uri="{FF2B5EF4-FFF2-40B4-BE49-F238E27FC236}">
              <a16:creationId xmlns:a16="http://schemas.microsoft.com/office/drawing/2014/main" id="{2247DFE6-C3A0-46E4-88E0-D7ACB67CF5D7}"/>
            </a:ext>
          </a:extLst>
        </xdr:cNvPr>
        <xdr:cNvSpPr/>
      </xdr:nvSpPr>
      <xdr:spPr>
        <a:xfrm>
          <a:off x="21272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43434</xdr:rowOff>
    </xdr:from>
    <xdr:to>
      <xdr:col>116</xdr:col>
      <xdr:colOff>63500</xdr:colOff>
      <xdr:row>63</xdr:row>
      <xdr:rowOff>48006</xdr:rowOff>
    </xdr:to>
    <xdr:cxnSp macro="">
      <xdr:nvCxnSpPr>
        <xdr:cNvPr id="595" name="直線コネクタ 594">
          <a:extLst>
            <a:ext uri="{FF2B5EF4-FFF2-40B4-BE49-F238E27FC236}">
              <a16:creationId xmlns:a16="http://schemas.microsoft.com/office/drawing/2014/main" id="{4114AA95-8DE3-4BFC-8CF3-4F86E73B9800}"/>
            </a:ext>
          </a:extLst>
        </xdr:cNvPr>
        <xdr:cNvCxnSpPr/>
      </xdr:nvCxnSpPr>
      <xdr:spPr>
        <a:xfrm flipV="1">
          <a:off x="21323300" y="108447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xdr:rowOff>
    </xdr:from>
    <xdr:to>
      <xdr:col>107</xdr:col>
      <xdr:colOff>101600</xdr:colOff>
      <xdr:row>63</xdr:row>
      <xdr:rowOff>103378</xdr:rowOff>
    </xdr:to>
    <xdr:sp macro="" textlink="">
      <xdr:nvSpPr>
        <xdr:cNvPr id="596" name="楕円 595">
          <a:extLst>
            <a:ext uri="{FF2B5EF4-FFF2-40B4-BE49-F238E27FC236}">
              <a16:creationId xmlns:a16="http://schemas.microsoft.com/office/drawing/2014/main" id="{76B0D1BB-F318-4E09-ABEF-DE4DD69CA3EE}"/>
            </a:ext>
          </a:extLst>
        </xdr:cNvPr>
        <xdr:cNvSpPr/>
      </xdr:nvSpPr>
      <xdr:spPr>
        <a:xfrm>
          <a:off x="20383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52578</xdr:rowOff>
    </xdr:to>
    <xdr:cxnSp macro="">
      <xdr:nvCxnSpPr>
        <xdr:cNvPr id="597" name="直線コネクタ 596">
          <a:extLst>
            <a:ext uri="{FF2B5EF4-FFF2-40B4-BE49-F238E27FC236}">
              <a16:creationId xmlns:a16="http://schemas.microsoft.com/office/drawing/2014/main" id="{BFEE9DBE-ED0C-4826-9EA5-F5F7BB50EFC4}"/>
            </a:ext>
          </a:extLst>
        </xdr:cNvPr>
        <xdr:cNvCxnSpPr/>
      </xdr:nvCxnSpPr>
      <xdr:spPr>
        <a:xfrm flipV="1">
          <a:off x="20434300" y="10849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4064</xdr:rowOff>
    </xdr:from>
    <xdr:to>
      <xdr:col>102</xdr:col>
      <xdr:colOff>165100</xdr:colOff>
      <xdr:row>63</xdr:row>
      <xdr:rowOff>105664</xdr:rowOff>
    </xdr:to>
    <xdr:sp macro="" textlink="">
      <xdr:nvSpPr>
        <xdr:cNvPr id="598" name="楕円 597">
          <a:extLst>
            <a:ext uri="{FF2B5EF4-FFF2-40B4-BE49-F238E27FC236}">
              <a16:creationId xmlns:a16="http://schemas.microsoft.com/office/drawing/2014/main" id="{083227CB-B835-4B05-B72B-16BF4FC1EF15}"/>
            </a:ext>
          </a:extLst>
        </xdr:cNvPr>
        <xdr:cNvSpPr/>
      </xdr:nvSpPr>
      <xdr:spPr>
        <a:xfrm>
          <a:off x="19494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52578</xdr:rowOff>
    </xdr:from>
    <xdr:to>
      <xdr:col>107</xdr:col>
      <xdr:colOff>50800</xdr:colOff>
      <xdr:row>63</xdr:row>
      <xdr:rowOff>54864</xdr:rowOff>
    </xdr:to>
    <xdr:cxnSp macro="">
      <xdr:nvCxnSpPr>
        <xdr:cNvPr id="599" name="直線コネクタ 598">
          <a:extLst>
            <a:ext uri="{FF2B5EF4-FFF2-40B4-BE49-F238E27FC236}">
              <a16:creationId xmlns:a16="http://schemas.microsoft.com/office/drawing/2014/main" id="{5999E43C-816F-45BC-BD1C-E3C5B10EDA02}"/>
            </a:ext>
          </a:extLst>
        </xdr:cNvPr>
        <xdr:cNvCxnSpPr/>
      </xdr:nvCxnSpPr>
      <xdr:spPr>
        <a:xfrm flipV="1">
          <a:off x="19545300" y="108539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600" name="楕円 599">
          <a:extLst>
            <a:ext uri="{FF2B5EF4-FFF2-40B4-BE49-F238E27FC236}">
              <a16:creationId xmlns:a16="http://schemas.microsoft.com/office/drawing/2014/main" id="{914F5FE1-0CD7-499E-B38E-130B66E33B01}"/>
            </a:ext>
          </a:extLst>
        </xdr:cNvPr>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54864</xdr:rowOff>
    </xdr:from>
    <xdr:to>
      <xdr:col>102</xdr:col>
      <xdr:colOff>114300</xdr:colOff>
      <xdr:row>63</xdr:row>
      <xdr:rowOff>57150</xdr:rowOff>
    </xdr:to>
    <xdr:cxnSp macro="">
      <xdr:nvCxnSpPr>
        <xdr:cNvPr id="601" name="直線コネクタ 600">
          <a:extLst>
            <a:ext uri="{FF2B5EF4-FFF2-40B4-BE49-F238E27FC236}">
              <a16:creationId xmlns:a16="http://schemas.microsoft.com/office/drawing/2014/main" id="{1504C1E0-7E8B-436B-BFA8-21D4E3A79F20}"/>
            </a:ext>
          </a:extLst>
        </xdr:cNvPr>
        <xdr:cNvCxnSpPr/>
      </xdr:nvCxnSpPr>
      <xdr:spPr>
        <a:xfrm flipV="1">
          <a:off x="18656300" y="108562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602" name="n_1aveValue【保健センター・保健所】&#10;一人当たり面積">
          <a:extLst>
            <a:ext uri="{FF2B5EF4-FFF2-40B4-BE49-F238E27FC236}">
              <a16:creationId xmlns:a16="http://schemas.microsoft.com/office/drawing/2014/main" id="{3B630B92-7707-4D00-A586-AF05C29929C4}"/>
            </a:ext>
          </a:extLst>
        </xdr:cNvPr>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03" name="n_2aveValue【保健センター・保健所】&#10;一人当たり面積">
          <a:extLst>
            <a:ext uri="{FF2B5EF4-FFF2-40B4-BE49-F238E27FC236}">
              <a16:creationId xmlns:a16="http://schemas.microsoft.com/office/drawing/2014/main" id="{665BD581-A684-4760-AD92-AACFFE93FA5D}"/>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131335</xdr:rowOff>
    </xdr:from>
    <xdr:ext cx="469744" cy="259045"/>
    <xdr:sp macro="" textlink="">
      <xdr:nvSpPr>
        <xdr:cNvPr id="604" name="n_3aveValue【保健センター・保健所】&#10;一人当たり面積">
          <a:extLst>
            <a:ext uri="{FF2B5EF4-FFF2-40B4-BE49-F238E27FC236}">
              <a16:creationId xmlns:a16="http://schemas.microsoft.com/office/drawing/2014/main" id="{A41F4CAE-5A06-4EC6-87F4-7A14AB5FE41D}"/>
            </a:ext>
          </a:extLst>
        </xdr:cNvPr>
        <xdr:cNvSpPr txBox="1"/>
      </xdr:nvSpPr>
      <xdr:spPr>
        <a:xfrm>
          <a:off x="19310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110761</xdr:rowOff>
    </xdr:from>
    <xdr:ext cx="469744" cy="259045"/>
    <xdr:sp macro="" textlink="">
      <xdr:nvSpPr>
        <xdr:cNvPr id="605" name="n_4aveValue【保健センター・保健所】&#10;一人当たり面積">
          <a:extLst>
            <a:ext uri="{FF2B5EF4-FFF2-40B4-BE49-F238E27FC236}">
              <a16:creationId xmlns:a16="http://schemas.microsoft.com/office/drawing/2014/main" id="{7640D079-AC9F-4A84-B716-095475C28DEA}"/>
            </a:ext>
          </a:extLst>
        </xdr:cNvPr>
        <xdr:cNvSpPr txBox="1"/>
      </xdr:nvSpPr>
      <xdr:spPr>
        <a:xfrm>
          <a:off x="18421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89933</xdr:rowOff>
    </xdr:from>
    <xdr:ext cx="469744" cy="259045"/>
    <xdr:sp macro="" textlink="">
      <xdr:nvSpPr>
        <xdr:cNvPr id="606" name="n_1mainValue【保健センター・保健所】&#10;一人当たり面積">
          <a:extLst>
            <a:ext uri="{FF2B5EF4-FFF2-40B4-BE49-F238E27FC236}">
              <a16:creationId xmlns:a16="http://schemas.microsoft.com/office/drawing/2014/main" id="{6D605ED9-95A7-4901-A03B-D1A078C2353B}"/>
            </a:ext>
          </a:extLst>
        </xdr:cNvPr>
        <xdr:cNvSpPr txBox="1"/>
      </xdr:nvSpPr>
      <xdr:spPr>
        <a:xfrm>
          <a:off x="210757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94505</xdr:rowOff>
    </xdr:from>
    <xdr:ext cx="469744" cy="259045"/>
    <xdr:sp macro="" textlink="">
      <xdr:nvSpPr>
        <xdr:cNvPr id="607" name="n_2mainValue【保健センター・保健所】&#10;一人当たり面積">
          <a:extLst>
            <a:ext uri="{FF2B5EF4-FFF2-40B4-BE49-F238E27FC236}">
              <a16:creationId xmlns:a16="http://schemas.microsoft.com/office/drawing/2014/main" id="{62E75988-C580-4A1C-A4F3-CDEFC7F9D476}"/>
            </a:ext>
          </a:extLst>
        </xdr:cNvPr>
        <xdr:cNvSpPr txBox="1"/>
      </xdr:nvSpPr>
      <xdr:spPr>
        <a:xfrm>
          <a:off x="20199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96791</xdr:rowOff>
    </xdr:from>
    <xdr:ext cx="469744" cy="259045"/>
    <xdr:sp macro="" textlink="">
      <xdr:nvSpPr>
        <xdr:cNvPr id="608" name="n_3mainValue【保健センター・保健所】&#10;一人当たり面積">
          <a:extLst>
            <a:ext uri="{FF2B5EF4-FFF2-40B4-BE49-F238E27FC236}">
              <a16:creationId xmlns:a16="http://schemas.microsoft.com/office/drawing/2014/main" id="{7C5239C7-D81F-4B31-AA57-F99F74054B48}"/>
            </a:ext>
          </a:extLst>
        </xdr:cNvPr>
        <xdr:cNvSpPr txBox="1"/>
      </xdr:nvSpPr>
      <xdr:spPr>
        <a:xfrm>
          <a:off x="19310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609" name="n_4mainValue【保健センター・保健所】&#10;一人当たり面積">
          <a:extLst>
            <a:ext uri="{FF2B5EF4-FFF2-40B4-BE49-F238E27FC236}">
              <a16:creationId xmlns:a16="http://schemas.microsoft.com/office/drawing/2014/main" id="{36796E57-4CC4-4659-AB77-E5791160DD87}"/>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0" name="正方形/長方形 609">
          <a:extLst>
            <a:ext uri="{FF2B5EF4-FFF2-40B4-BE49-F238E27FC236}">
              <a16:creationId xmlns:a16="http://schemas.microsoft.com/office/drawing/2014/main" id="{1DD066EC-2ED4-4325-851F-2CDCEA6BF80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1" name="正方形/長方形 610">
          <a:extLst>
            <a:ext uri="{FF2B5EF4-FFF2-40B4-BE49-F238E27FC236}">
              <a16:creationId xmlns:a16="http://schemas.microsoft.com/office/drawing/2014/main" id="{4970BA1B-78BA-4D0F-8F5A-1AF7CA595AD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2" name="正方形/長方形 611">
          <a:extLst>
            <a:ext uri="{FF2B5EF4-FFF2-40B4-BE49-F238E27FC236}">
              <a16:creationId xmlns:a16="http://schemas.microsoft.com/office/drawing/2014/main" id="{523E90E4-8D7D-4617-9867-B4067C843BA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3" name="正方形/長方形 612">
          <a:extLst>
            <a:ext uri="{FF2B5EF4-FFF2-40B4-BE49-F238E27FC236}">
              <a16:creationId xmlns:a16="http://schemas.microsoft.com/office/drawing/2014/main" id="{5AA745A9-DE9E-4C61-8205-1B60230E1BE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4" name="正方形/長方形 613">
          <a:extLst>
            <a:ext uri="{FF2B5EF4-FFF2-40B4-BE49-F238E27FC236}">
              <a16:creationId xmlns:a16="http://schemas.microsoft.com/office/drawing/2014/main" id="{666DD15E-0C8B-4091-9D14-0F16B5962A4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5" name="正方形/長方形 614">
          <a:extLst>
            <a:ext uri="{FF2B5EF4-FFF2-40B4-BE49-F238E27FC236}">
              <a16:creationId xmlns:a16="http://schemas.microsoft.com/office/drawing/2014/main" id="{7838A53B-8860-44BB-9154-522450CE198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6" name="正方形/長方形 615">
          <a:extLst>
            <a:ext uri="{FF2B5EF4-FFF2-40B4-BE49-F238E27FC236}">
              <a16:creationId xmlns:a16="http://schemas.microsoft.com/office/drawing/2014/main" id="{AA6C27F2-A5DF-4A2B-ACE2-546713744D9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正方形/長方形 616">
          <a:extLst>
            <a:ext uri="{FF2B5EF4-FFF2-40B4-BE49-F238E27FC236}">
              <a16:creationId xmlns:a16="http://schemas.microsoft.com/office/drawing/2014/main" id="{E2182246-2752-46E6-B1AF-B88670E860A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8" name="テキスト ボックス 617">
          <a:extLst>
            <a:ext uri="{FF2B5EF4-FFF2-40B4-BE49-F238E27FC236}">
              <a16:creationId xmlns:a16="http://schemas.microsoft.com/office/drawing/2014/main" id="{9523FE87-47D9-4194-A8A5-FCADE787708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9" name="直線コネクタ 618">
          <a:extLst>
            <a:ext uri="{FF2B5EF4-FFF2-40B4-BE49-F238E27FC236}">
              <a16:creationId xmlns:a16="http://schemas.microsoft.com/office/drawing/2014/main" id="{D750A4F8-4863-451B-A93D-FC86B1FB700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0" name="テキスト ボックス 619">
          <a:extLst>
            <a:ext uri="{FF2B5EF4-FFF2-40B4-BE49-F238E27FC236}">
              <a16:creationId xmlns:a16="http://schemas.microsoft.com/office/drawing/2014/main" id="{EB271C21-C3F8-4177-84AB-6ACDAC82D33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1" name="直線コネクタ 620">
          <a:extLst>
            <a:ext uri="{FF2B5EF4-FFF2-40B4-BE49-F238E27FC236}">
              <a16:creationId xmlns:a16="http://schemas.microsoft.com/office/drawing/2014/main" id="{D88FEFCD-C747-4B0D-9EEF-6D39143129B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2" name="テキスト ボックス 621">
          <a:extLst>
            <a:ext uri="{FF2B5EF4-FFF2-40B4-BE49-F238E27FC236}">
              <a16:creationId xmlns:a16="http://schemas.microsoft.com/office/drawing/2014/main" id="{A1CE0DDE-1D89-408B-98D7-FFA5EBD1E42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3" name="直線コネクタ 622">
          <a:extLst>
            <a:ext uri="{FF2B5EF4-FFF2-40B4-BE49-F238E27FC236}">
              <a16:creationId xmlns:a16="http://schemas.microsoft.com/office/drawing/2014/main" id="{8457BA52-373A-433E-ABEB-1CD0F50BC4E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4" name="テキスト ボックス 623">
          <a:extLst>
            <a:ext uri="{FF2B5EF4-FFF2-40B4-BE49-F238E27FC236}">
              <a16:creationId xmlns:a16="http://schemas.microsoft.com/office/drawing/2014/main" id="{E12FE7D0-E284-4E8B-AF31-D9B814082C7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5" name="直線コネクタ 624">
          <a:extLst>
            <a:ext uri="{FF2B5EF4-FFF2-40B4-BE49-F238E27FC236}">
              <a16:creationId xmlns:a16="http://schemas.microsoft.com/office/drawing/2014/main" id="{98DE3A5C-927F-43F7-9178-BE7B4C50078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6" name="テキスト ボックス 625">
          <a:extLst>
            <a:ext uri="{FF2B5EF4-FFF2-40B4-BE49-F238E27FC236}">
              <a16:creationId xmlns:a16="http://schemas.microsoft.com/office/drawing/2014/main" id="{3F66E87A-D66E-4575-BA13-BB00413C9AE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7" name="直線コネクタ 626">
          <a:extLst>
            <a:ext uri="{FF2B5EF4-FFF2-40B4-BE49-F238E27FC236}">
              <a16:creationId xmlns:a16="http://schemas.microsoft.com/office/drawing/2014/main" id="{0B7124F0-36F6-4054-A618-8959DDDC9F6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8" name="テキスト ボックス 627">
          <a:extLst>
            <a:ext uri="{FF2B5EF4-FFF2-40B4-BE49-F238E27FC236}">
              <a16:creationId xmlns:a16="http://schemas.microsoft.com/office/drawing/2014/main" id="{6522A286-B090-4CF6-81A2-A03B2DF7A02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9" name="直線コネクタ 628">
          <a:extLst>
            <a:ext uri="{FF2B5EF4-FFF2-40B4-BE49-F238E27FC236}">
              <a16:creationId xmlns:a16="http://schemas.microsoft.com/office/drawing/2014/main" id="{5959D1FF-9792-468F-B172-2C8C0651A7E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0" name="テキスト ボックス 629">
          <a:extLst>
            <a:ext uri="{FF2B5EF4-FFF2-40B4-BE49-F238E27FC236}">
              <a16:creationId xmlns:a16="http://schemas.microsoft.com/office/drawing/2014/main" id="{0A6B23D9-CD3C-434B-AEC2-B0E31C73E2F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1" name="直線コネクタ 630">
          <a:extLst>
            <a:ext uri="{FF2B5EF4-FFF2-40B4-BE49-F238E27FC236}">
              <a16:creationId xmlns:a16="http://schemas.microsoft.com/office/drawing/2014/main" id="{095BE35F-CE49-46FD-8741-D9FB7A881DA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2" name="テキスト ボックス 631">
          <a:extLst>
            <a:ext uri="{FF2B5EF4-FFF2-40B4-BE49-F238E27FC236}">
              <a16:creationId xmlns:a16="http://schemas.microsoft.com/office/drawing/2014/main" id="{B3770F6C-0CE6-4121-BCB1-6F59F6DB367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3" name="直線コネクタ 632">
          <a:extLst>
            <a:ext uri="{FF2B5EF4-FFF2-40B4-BE49-F238E27FC236}">
              <a16:creationId xmlns:a16="http://schemas.microsoft.com/office/drawing/2014/main" id="{E6CD78D9-EED7-484D-86EC-B7C1290CEC4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消防施設】&#10;有形固定資産減価償却率グラフ枠">
          <a:extLst>
            <a:ext uri="{FF2B5EF4-FFF2-40B4-BE49-F238E27FC236}">
              <a16:creationId xmlns:a16="http://schemas.microsoft.com/office/drawing/2014/main" id="{6F31B591-B00E-459A-8B91-A569EDA78EB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635" name="直線コネクタ 634">
          <a:extLst>
            <a:ext uri="{FF2B5EF4-FFF2-40B4-BE49-F238E27FC236}">
              <a16:creationId xmlns:a16="http://schemas.microsoft.com/office/drawing/2014/main" id="{525F2417-0746-4E8D-ACAB-5674092C42DF}"/>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6" name="【消防施設】&#10;有形固定資産減価償却率最小値テキスト">
          <a:extLst>
            <a:ext uri="{FF2B5EF4-FFF2-40B4-BE49-F238E27FC236}">
              <a16:creationId xmlns:a16="http://schemas.microsoft.com/office/drawing/2014/main" id="{2EB010BF-3233-492B-ABFA-68E89873D56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7" name="直線コネクタ 636">
          <a:extLst>
            <a:ext uri="{FF2B5EF4-FFF2-40B4-BE49-F238E27FC236}">
              <a16:creationId xmlns:a16="http://schemas.microsoft.com/office/drawing/2014/main" id="{3302EB37-31DA-4AE5-8A2C-1159FEE64B1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38" name="【消防施設】&#10;有形固定資産減価償却率最大値テキスト">
          <a:extLst>
            <a:ext uri="{FF2B5EF4-FFF2-40B4-BE49-F238E27FC236}">
              <a16:creationId xmlns:a16="http://schemas.microsoft.com/office/drawing/2014/main" id="{2B776A1D-FB7E-4E95-A510-55FF9C126DD8}"/>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39" name="直線コネクタ 638">
          <a:extLst>
            <a:ext uri="{FF2B5EF4-FFF2-40B4-BE49-F238E27FC236}">
              <a16:creationId xmlns:a16="http://schemas.microsoft.com/office/drawing/2014/main" id="{ABE99B48-F109-4D03-B2E7-5660CBCD1F48}"/>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8182</xdr:rowOff>
    </xdr:from>
    <xdr:ext cx="405111" cy="259045"/>
    <xdr:sp macro="" textlink="">
      <xdr:nvSpPr>
        <xdr:cNvPr id="640" name="【消防施設】&#10;有形固定資産減価償却率平均値テキスト">
          <a:extLst>
            <a:ext uri="{FF2B5EF4-FFF2-40B4-BE49-F238E27FC236}">
              <a16:creationId xmlns:a16="http://schemas.microsoft.com/office/drawing/2014/main" id="{AB894C8D-9012-424F-8FDD-18C7D778AC85}"/>
            </a:ext>
          </a:extLst>
        </xdr:cNvPr>
        <xdr:cNvSpPr txBox="1"/>
      </xdr:nvSpPr>
      <xdr:spPr>
        <a:xfrm>
          <a:off x="16357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641" name="フローチャート: 判断 640">
          <a:extLst>
            <a:ext uri="{FF2B5EF4-FFF2-40B4-BE49-F238E27FC236}">
              <a16:creationId xmlns:a16="http://schemas.microsoft.com/office/drawing/2014/main" id="{E8150FCF-2235-40A7-A8D8-48093CEAF667}"/>
            </a:ext>
          </a:extLst>
        </xdr:cNvPr>
        <xdr:cNvSpPr/>
      </xdr:nvSpPr>
      <xdr:spPr>
        <a:xfrm>
          <a:off x="16268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642" name="フローチャート: 判断 641">
          <a:extLst>
            <a:ext uri="{FF2B5EF4-FFF2-40B4-BE49-F238E27FC236}">
              <a16:creationId xmlns:a16="http://schemas.microsoft.com/office/drawing/2014/main" id="{7D40F4CF-C657-4045-8E9C-06340091C1C1}"/>
            </a:ext>
          </a:extLst>
        </xdr:cNvPr>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643" name="フローチャート: 判断 642">
          <a:extLst>
            <a:ext uri="{FF2B5EF4-FFF2-40B4-BE49-F238E27FC236}">
              <a16:creationId xmlns:a16="http://schemas.microsoft.com/office/drawing/2014/main" id="{53A460E7-218C-4209-9492-B89B93F9CEA3}"/>
            </a:ext>
          </a:extLst>
        </xdr:cNvPr>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644" name="フローチャート: 判断 643">
          <a:extLst>
            <a:ext uri="{FF2B5EF4-FFF2-40B4-BE49-F238E27FC236}">
              <a16:creationId xmlns:a16="http://schemas.microsoft.com/office/drawing/2014/main" id="{0AAD3C2F-1363-415D-93F9-E0E431AA02BD}"/>
            </a:ext>
          </a:extLst>
        </xdr:cNvPr>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645" name="フローチャート: 判断 644">
          <a:extLst>
            <a:ext uri="{FF2B5EF4-FFF2-40B4-BE49-F238E27FC236}">
              <a16:creationId xmlns:a16="http://schemas.microsoft.com/office/drawing/2014/main" id="{F6A0AE9B-B96B-470F-97D9-D38ED650E9B5}"/>
            </a:ext>
          </a:extLst>
        </xdr:cNvPr>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963815A6-2B44-41BD-B475-3637FB4C706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8BFE5A13-5CBE-4424-A662-1AD8785773C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39EC31E7-9268-4E1D-A75E-A0CC8462A87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A936BDA8-4337-4915-94E6-4BD6AED21B5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58AD915E-1469-4BA9-B4DF-CC16CDE5BC0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135889</xdr:rowOff>
    </xdr:from>
    <xdr:to>
      <xdr:col>85</xdr:col>
      <xdr:colOff>177800</xdr:colOff>
      <xdr:row>82</xdr:row>
      <xdr:rowOff>66039</xdr:rowOff>
    </xdr:to>
    <xdr:sp macro="" textlink="">
      <xdr:nvSpPr>
        <xdr:cNvPr id="651" name="楕円 650">
          <a:extLst>
            <a:ext uri="{FF2B5EF4-FFF2-40B4-BE49-F238E27FC236}">
              <a16:creationId xmlns:a16="http://schemas.microsoft.com/office/drawing/2014/main" id="{C8636F1B-102F-4600-B5B1-4966D4F23554}"/>
            </a:ext>
          </a:extLst>
        </xdr:cNvPr>
        <xdr:cNvSpPr/>
      </xdr:nvSpPr>
      <xdr:spPr>
        <a:xfrm>
          <a:off x="16268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158766</xdr:rowOff>
    </xdr:from>
    <xdr:ext cx="405111" cy="259045"/>
    <xdr:sp macro="" textlink="">
      <xdr:nvSpPr>
        <xdr:cNvPr id="652" name="【消防施設】&#10;有形固定資産減価償却率該当値テキスト">
          <a:extLst>
            <a:ext uri="{FF2B5EF4-FFF2-40B4-BE49-F238E27FC236}">
              <a16:creationId xmlns:a16="http://schemas.microsoft.com/office/drawing/2014/main" id="{53777853-81EA-49E8-A2E8-2D8F5AF77D01}"/>
            </a:ext>
          </a:extLst>
        </xdr:cNvPr>
        <xdr:cNvSpPr txBox="1"/>
      </xdr:nvSpPr>
      <xdr:spPr>
        <a:xfrm>
          <a:off x="16357600"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103232</xdr:rowOff>
    </xdr:from>
    <xdr:to>
      <xdr:col>81</xdr:col>
      <xdr:colOff>101600</xdr:colOff>
      <xdr:row>82</xdr:row>
      <xdr:rowOff>33382</xdr:rowOff>
    </xdr:to>
    <xdr:sp macro="" textlink="">
      <xdr:nvSpPr>
        <xdr:cNvPr id="653" name="楕円 652">
          <a:extLst>
            <a:ext uri="{FF2B5EF4-FFF2-40B4-BE49-F238E27FC236}">
              <a16:creationId xmlns:a16="http://schemas.microsoft.com/office/drawing/2014/main" id="{E358108A-7930-4574-A294-38BB7637687A}"/>
            </a:ext>
          </a:extLst>
        </xdr:cNvPr>
        <xdr:cNvSpPr/>
      </xdr:nvSpPr>
      <xdr:spPr>
        <a:xfrm>
          <a:off x="15430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154032</xdr:rowOff>
    </xdr:from>
    <xdr:to>
      <xdr:col>85</xdr:col>
      <xdr:colOff>127000</xdr:colOff>
      <xdr:row>82</xdr:row>
      <xdr:rowOff>15239</xdr:rowOff>
    </xdr:to>
    <xdr:cxnSp macro="">
      <xdr:nvCxnSpPr>
        <xdr:cNvPr id="654" name="直線コネクタ 653">
          <a:extLst>
            <a:ext uri="{FF2B5EF4-FFF2-40B4-BE49-F238E27FC236}">
              <a16:creationId xmlns:a16="http://schemas.microsoft.com/office/drawing/2014/main" id="{8C0DBB1C-95E2-48E0-97BC-6D006917C40C}"/>
            </a:ext>
          </a:extLst>
        </xdr:cNvPr>
        <xdr:cNvCxnSpPr/>
      </xdr:nvCxnSpPr>
      <xdr:spPr>
        <a:xfrm>
          <a:off x="15481300" y="1404148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127726</xdr:rowOff>
    </xdr:from>
    <xdr:to>
      <xdr:col>76</xdr:col>
      <xdr:colOff>165100</xdr:colOff>
      <xdr:row>82</xdr:row>
      <xdr:rowOff>57876</xdr:rowOff>
    </xdr:to>
    <xdr:sp macro="" textlink="">
      <xdr:nvSpPr>
        <xdr:cNvPr id="655" name="楕円 654">
          <a:extLst>
            <a:ext uri="{FF2B5EF4-FFF2-40B4-BE49-F238E27FC236}">
              <a16:creationId xmlns:a16="http://schemas.microsoft.com/office/drawing/2014/main" id="{5449F098-6DCA-4B9F-A5B7-AD4DDD5662BC}"/>
            </a:ext>
          </a:extLst>
        </xdr:cNvPr>
        <xdr:cNvSpPr/>
      </xdr:nvSpPr>
      <xdr:spPr>
        <a:xfrm>
          <a:off x="14541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154032</xdr:rowOff>
    </xdr:from>
    <xdr:to>
      <xdr:col>81</xdr:col>
      <xdr:colOff>50800</xdr:colOff>
      <xdr:row>82</xdr:row>
      <xdr:rowOff>7076</xdr:rowOff>
    </xdr:to>
    <xdr:cxnSp macro="">
      <xdr:nvCxnSpPr>
        <xdr:cNvPr id="656" name="直線コネクタ 655">
          <a:extLst>
            <a:ext uri="{FF2B5EF4-FFF2-40B4-BE49-F238E27FC236}">
              <a16:creationId xmlns:a16="http://schemas.microsoft.com/office/drawing/2014/main" id="{BA4DA5D1-8C31-4AD9-A12C-D1100AC2F9EA}"/>
            </a:ext>
          </a:extLst>
        </xdr:cNvPr>
        <xdr:cNvCxnSpPr/>
      </xdr:nvCxnSpPr>
      <xdr:spPr>
        <a:xfrm flipV="1">
          <a:off x="14592300" y="14041482"/>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98334</xdr:rowOff>
    </xdr:from>
    <xdr:to>
      <xdr:col>72</xdr:col>
      <xdr:colOff>38100</xdr:colOff>
      <xdr:row>82</xdr:row>
      <xdr:rowOff>28484</xdr:rowOff>
    </xdr:to>
    <xdr:sp macro="" textlink="">
      <xdr:nvSpPr>
        <xdr:cNvPr id="657" name="楕円 656">
          <a:extLst>
            <a:ext uri="{FF2B5EF4-FFF2-40B4-BE49-F238E27FC236}">
              <a16:creationId xmlns:a16="http://schemas.microsoft.com/office/drawing/2014/main" id="{F1344FE5-9C1E-449F-8AAA-9DF5F1A2D548}"/>
            </a:ext>
          </a:extLst>
        </xdr:cNvPr>
        <xdr:cNvSpPr/>
      </xdr:nvSpPr>
      <xdr:spPr>
        <a:xfrm>
          <a:off x="13652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149134</xdr:rowOff>
    </xdr:from>
    <xdr:to>
      <xdr:col>76</xdr:col>
      <xdr:colOff>114300</xdr:colOff>
      <xdr:row>82</xdr:row>
      <xdr:rowOff>7076</xdr:rowOff>
    </xdr:to>
    <xdr:cxnSp macro="">
      <xdr:nvCxnSpPr>
        <xdr:cNvPr id="658" name="直線コネクタ 657">
          <a:extLst>
            <a:ext uri="{FF2B5EF4-FFF2-40B4-BE49-F238E27FC236}">
              <a16:creationId xmlns:a16="http://schemas.microsoft.com/office/drawing/2014/main" id="{2697D2FE-30FB-4171-9295-BDF57E9AE238}"/>
            </a:ext>
          </a:extLst>
        </xdr:cNvPr>
        <xdr:cNvCxnSpPr/>
      </xdr:nvCxnSpPr>
      <xdr:spPr>
        <a:xfrm>
          <a:off x="13703300" y="140365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72208</xdr:rowOff>
    </xdr:from>
    <xdr:to>
      <xdr:col>67</xdr:col>
      <xdr:colOff>101600</xdr:colOff>
      <xdr:row>82</xdr:row>
      <xdr:rowOff>2358</xdr:rowOff>
    </xdr:to>
    <xdr:sp macro="" textlink="">
      <xdr:nvSpPr>
        <xdr:cNvPr id="659" name="楕円 658">
          <a:extLst>
            <a:ext uri="{FF2B5EF4-FFF2-40B4-BE49-F238E27FC236}">
              <a16:creationId xmlns:a16="http://schemas.microsoft.com/office/drawing/2014/main" id="{B6493192-5943-4753-BC6A-87DE1EA0CE4A}"/>
            </a:ext>
          </a:extLst>
        </xdr:cNvPr>
        <xdr:cNvSpPr/>
      </xdr:nvSpPr>
      <xdr:spPr>
        <a:xfrm>
          <a:off x="12763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123008</xdr:rowOff>
    </xdr:from>
    <xdr:to>
      <xdr:col>71</xdr:col>
      <xdr:colOff>177800</xdr:colOff>
      <xdr:row>81</xdr:row>
      <xdr:rowOff>149134</xdr:rowOff>
    </xdr:to>
    <xdr:cxnSp macro="">
      <xdr:nvCxnSpPr>
        <xdr:cNvPr id="660" name="直線コネクタ 659">
          <a:extLst>
            <a:ext uri="{FF2B5EF4-FFF2-40B4-BE49-F238E27FC236}">
              <a16:creationId xmlns:a16="http://schemas.microsoft.com/office/drawing/2014/main" id="{22C95984-DC99-41CE-A34A-56331F2DBAE9}"/>
            </a:ext>
          </a:extLst>
        </xdr:cNvPr>
        <xdr:cNvCxnSpPr/>
      </xdr:nvCxnSpPr>
      <xdr:spPr>
        <a:xfrm>
          <a:off x="12814300" y="1401045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55534</xdr:rowOff>
    </xdr:from>
    <xdr:ext cx="405111" cy="259045"/>
    <xdr:sp macro="" textlink="">
      <xdr:nvSpPr>
        <xdr:cNvPr id="661" name="n_1aveValue【消防施設】&#10;有形固定資産減価償却率">
          <a:extLst>
            <a:ext uri="{FF2B5EF4-FFF2-40B4-BE49-F238E27FC236}">
              <a16:creationId xmlns:a16="http://schemas.microsoft.com/office/drawing/2014/main" id="{60ACCA08-41B2-4DC7-A194-BCF66F00558C}"/>
            </a:ext>
          </a:extLst>
        </xdr:cNvPr>
        <xdr:cNvSpPr txBox="1"/>
      </xdr:nvSpPr>
      <xdr:spPr>
        <a:xfrm>
          <a:off x="152660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50635</xdr:rowOff>
    </xdr:from>
    <xdr:ext cx="405111" cy="259045"/>
    <xdr:sp macro="" textlink="">
      <xdr:nvSpPr>
        <xdr:cNvPr id="662" name="n_2aveValue【消防施設】&#10;有形固定資産減価償却率">
          <a:extLst>
            <a:ext uri="{FF2B5EF4-FFF2-40B4-BE49-F238E27FC236}">
              <a16:creationId xmlns:a16="http://schemas.microsoft.com/office/drawing/2014/main" id="{4C550FE7-1253-4B7C-BD11-77683FCEDFDA}"/>
            </a:ext>
          </a:extLst>
        </xdr:cNvPr>
        <xdr:cNvSpPr txBox="1"/>
      </xdr:nvSpPr>
      <xdr:spPr>
        <a:xfrm>
          <a:off x="14389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93090</xdr:rowOff>
    </xdr:from>
    <xdr:ext cx="405111" cy="259045"/>
    <xdr:sp macro="" textlink="">
      <xdr:nvSpPr>
        <xdr:cNvPr id="663" name="n_3aveValue【消防施設】&#10;有形固定資産減価償却率">
          <a:extLst>
            <a:ext uri="{FF2B5EF4-FFF2-40B4-BE49-F238E27FC236}">
              <a16:creationId xmlns:a16="http://schemas.microsoft.com/office/drawing/2014/main" id="{A01162E5-28CB-4D65-A562-71E5CDAE1B34}"/>
            </a:ext>
          </a:extLst>
        </xdr:cNvPr>
        <xdr:cNvSpPr txBox="1"/>
      </xdr:nvSpPr>
      <xdr:spPr>
        <a:xfrm>
          <a:off x="13500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40839</xdr:rowOff>
    </xdr:from>
    <xdr:ext cx="405111" cy="259045"/>
    <xdr:sp macro="" textlink="">
      <xdr:nvSpPr>
        <xdr:cNvPr id="664" name="n_4aveValue【消防施設】&#10;有形固定資産減価償却率">
          <a:extLst>
            <a:ext uri="{FF2B5EF4-FFF2-40B4-BE49-F238E27FC236}">
              <a16:creationId xmlns:a16="http://schemas.microsoft.com/office/drawing/2014/main" id="{57CF2919-5792-44E6-8B57-485576C16AD1}"/>
            </a:ext>
          </a:extLst>
        </xdr:cNvPr>
        <xdr:cNvSpPr txBox="1"/>
      </xdr:nvSpPr>
      <xdr:spPr>
        <a:xfrm>
          <a:off x="12611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49909</xdr:rowOff>
    </xdr:from>
    <xdr:ext cx="405111" cy="259045"/>
    <xdr:sp macro="" textlink="">
      <xdr:nvSpPr>
        <xdr:cNvPr id="665" name="n_1mainValue【消防施設】&#10;有形固定資産減価償却率">
          <a:extLst>
            <a:ext uri="{FF2B5EF4-FFF2-40B4-BE49-F238E27FC236}">
              <a16:creationId xmlns:a16="http://schemas.microsoft.com/office/drawing/2014/main" id="{EE67C06C-376B-4B79-9D6B-A9883975A665}"/>
            </a:ext>
          </a:extLst>
        </xdr:cNvPr>
        <xdr:cNvSpPr txBox="1"/>
      </xdr:nvSpPr>
      <xdr:spPr>
        <a:xfrm>
          <a:off x="152660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74403</xdr:rowOff>
    </xdr:from>
    <xdr:ext cx="405111" cy="259045"/>
    <xdr:sp macro="" textlink="">
      <xdr:nvSpPr>
        <xdr:cNvPr id="666" name="n_2mainValue【消防施設】&#10;有形固定資産減価償却率">
          <a:extLst>
            <a:ext uri="{FF2B5EF4-FFF2-40B4-BE49-F238E27FC236}">
              <a16:creationId xmlns:a16="http://schemas.microsoft.com/office/drawing/2014/main" id="{4DB9433B-8E70-4592-A879-6FFB9944CFD8}"/>
            </a:ext>
          </a:extLst>
        </xdr:cNvPr>
        <xdr:cNvSpPr txBox="1"/>
      </xdr:nvSpPr>
      <xdr:spPr>
        <a:xfrm>
          <a:off x="143897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45011</xdr:rowOff>
    </xdr:from>
    <xdr:ext cx="405111" cy="259045"/>
    <xdr:sp macro="" textlink="">
      <xdr:nvSpPr>
        <xdr:cNvPr id="667" name="n_3mainValue【消防施設】&#10;有形固定資産減価償却率">
          <a:extLst>
            <a:ext uri="{FF2B5EF4-FFF2-40B4-BE49-F238E27FC236}">
              <a16:creationId xmlns:a16="http://schemas.microsoft.com/office/drawing/2014/main" id="{DEEEC65E-12BB-474F-8471-DD1E6B574B4E}"/>
            </a:ext>
          </a:extLst>
        </xdr:cNvPr>
        <xdr:cNvSpPr txBox="1"/>
      </xdr:nvSpPr>
      <xdr:spPr>
        <a:xfrm>
          <a:off x="13500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18885</xdr:rowOff>
    </xdr:from>
    <xdr:ext cx="405111" cy="259045"/>
    <xdr:sp macro="" textlink="">
      <xdr:nvSpPr>
        <xdr:cNvPr id="668" name="n_4mainValue【消防施設】&#10;有形固定資産減価償却率">
          <a:extLst>
            <a:ext uri="{FF2B5EF4-FFF2-40B4-BE49-F238E27FC236}">
              <a16:creationId xmlns:a16="http://schemas.microsoft.com/office/drawing/2014/main" id="{21D8C33E-D69A-40BE-8BB6-C19483668AC7}"/>
            </a:ext>
          </a:extLst>
        </xdr:cNvPr>
        <xdr:cNvSpPr txBox="1"/>
      </xdr:nvSpPr>
      <xdr:spPr>
        <a:xfrm>
          <a:off x="12611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a:extLst>
            <a:ext uri="{FF2B5EF4-FFF2-40B4-BE49-F238E27FC236}">
              <a16:creationId xmlns:a16="http://schemas.microsoft.com/office/drawing/2014/main" id="{E21E8193-EFD6-47CA-A56A-DF0FB9F3C8F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a:extLst>
            <a:ext uri="{FF2B5EF4-FFF2-40B4-BE49-F238E27FC236}">
              <a16:creationId xmlns:a16="http://schemas.microsoft.com/office/drawing/2014/main" id="{2BC71B47-5CCE-44C4-9925-5D34A8CC9F2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a:extLst>
            <a:ext uri="{FF2B5EF4-FFF2-40B4-BE49-F238E27FC236}">
              <a16:creationId xmlns:a16="http://schemas.microsoft.com/office/drawing/2014/main" id="{E358F65D-4D8E-4319-9B4B-C52F0F8DB52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a:extLst>
            <a:ext uri="{FF2B5EF4-FFF2-40B4-BE49-F238E27FC236}">
              <a16:creationId xmlns:a16="http://schemas.microsoft.com/office/drawing/2014/main" id="{3BA0346C-A265-44CE-BB59-3903D27742C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a:extLst>
            <a:ext uri="{FF2B5EF4-FFF2-40B4-BE49-F238E27FC236}">
              <a16:creationId xmlns:a16="http://schemas.microsoft.com/office/drawing/2014/main" id="{EC09D4DD-9584-4DD0-AE24-E93FA4D9A78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a:extLst>
            <a:ext uri="{FF2B5EF4-FFF2-40B4-BE49-F238E27FC236}">
              <a16:creationId xmlns:a16="http://schemas.microsoft.com/office/drawing/2014/main" id="{4AD44001-F5E6-4236-96E5-10BBCC1F29C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a:extLst>
            <a:ext uri="{FF2B5EF4-FFF2-40B4-BE49-F238E27FC236}">
              <a16:creationId xmlns:a16="http://schemas.microsoft.com/office/drawing/2014/main" id="{9562DF5C-D576-439E-857D-D4FFA1B6EE3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3A9C8DBE-99ED-4EA2-804F-E0D585FAB07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a:extLst>
            <a:ext uri="{FF2B5EF4-FFF2-40B4-BE49-F238E27FC236}">
              <a16:creationId xmlns:a16="http://schemas.microsoft.com/office/drawing/2014/main" id="{AED7B193-AC89-4C29-8C25-36F1E5AC9D5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a:extLst>
            <a:ext uri="{FF2B5EF4-FFF2-40B4-BE49-F238E27FC236}">
              <a16:creationId xmlns:a16="http://schemas.microsoft.com/office/drawing/2014/main" id="{CBD1796D-4B48-46CF-B0F8-8BCCEF7CCDF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9" name="直線コネクタ 678">
          <a:extLst>
            <a:ext uri="{FF2B5EF4-FFF2-40B4-BE49-F238E27FC236}">
              <a16:creationId xmlns:a16="http://schemas.microsoft.com/office/drawing/2014/main" id="{7719BF8D-3B57-4A46-9234-E4CF9594F288}"/>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0" name="テキスト ボックス 679">
          <a:extLst>
            <a:ext uri="{FF2B5EF4-FFF2-40B4-BE49-F238E27FC236}">
              <a16:creationId xmlns:a16="http://schemas.microsoft.com/office/drawing/2014/main" id="{6D66D9FC-83BB-479E-86BA-2C9B18896213}"/>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1" name="直線コネクタ 680">
          <a:extLst>
            <a:ext uri="{FF2B5EF4-FFF2-40B4-BE49-F238E27FC236}">
              <a16:creationId xmlns:a16="http://schemas.microsoft.com/office/drawing/2014/main" id="{DD8F2992-2BD5-4B12-8547-CE3A84B80DE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2" name="テキスト ボックス 681">
          <a:extLst>
            <a:ext uri="{FF2B5EF4-FFF2-40B4-BE49-F238E27FC236}">
              <a16:creationId xmlns:a16="http://schemas.microsoft.com/office/drawing/2014/main" id="{A1F81E79-2274-4570-BAAB-25D698703DE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3" name="直線コネクタ 682">
          <a:extLst>
            <a:ext uri="{FF2B5EF4-FFF2-40B4-BE49-F238E27FC236}">
              <a16:creationId xmlns:a16="http://schemas.microsoft.com/office/drawing/2014/main" id="{FF171C75-E2E8-4485-A07E-17A374C62286}"/>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4" name="テキスト ボックス 683">
          <a:extLst>
            <a:ext uri="{FF2B5EF4-FFF2-40B4-BE49-F238E27FC236}">
              <a16:creationId xmlns:a16="http://schemas.microsoft.com/office/drawing/2014/main" id="{D587D80F-E47F-40C1-AA8F-0BCD34EF74B6}"/>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5" name="直線コネクタ 684">
          <a:extLst>
            <a:ext uri="{FF2B5EF4-FFF2-40B4-BE49-F238E27FC236}">
              <a16:creationId xmlns:a16="http://schemas.microsoft.com/office/drawing/2014/main" id="{0BA45228-38D3-44C7-B091-4E32C3CE0BAC}"/>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6" name="テキスト ボックス 685">
          <a:extLst>
            <a:ext uri="{FF2B5EF4-FFF2-40B4-BE49-F238E27FC236}">
              <a16:creationId xmlns:a16="http://schemas.microsoft.com/office/drawing/2014/main" id="{CCC04E4A-2A65-4E03-9626-BCE189CED1B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7" name="直線コネクタ 686">
          <a:extLst>
            <a:ext uri="{FF2B5EF4-FFF2-40B4-BE49-F238E27FC236}">
              <a16:creationId xmlns:a16="http://schemas.microsoft.com/office/drawing/2014/main" id="{64F74354-B8A1-4DD5-8F34-2EBD1633B168}"/>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8" name="テキスト ボックス 687">
          <a:extLst>
            <a:ext uri="{FF2B5EF4-FFF2-40B4-BE49-F238E27FC236}">
              <a16:creationId xmlns:a16="http://schemas.microsoft.com/office/drawing/2014/main" id="{6422ECEA-4356-469B-89A1-6E6C9618A4C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9" name="直線コネクタ 688">
          <a:extLst>
            <a:ext uri="{FF2B5EF4-FFF2-40B4-BE49-F238E27FC236}">
              <a16:creationId xmlns:a16="http://schemas.microsoft.com/office/drawing/2014/main" id="{CF5B781A-B27A-4AEC-AE06-FF01094CAE74}"/>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0" name="テキスト ボックス 689">
          <a:extLst>
            <a:ext uri="{FF2B5EF4-FFF2-40B4-BE49-F238E27FC236}">
              <a16:creationId xmlns:a16="http://schemas.microsoft.com/office/drawing/2014/main" id="{96E54317-A87F-4F10-963F-BFE7E48D4657}"/>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1E81C473-B005-4384-B127-1C7FD8768AB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D42BBC10-4572-4C8A-86C8-ABC42B91BBC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a:extLst>
            <a:ext uri="{FF2B5EF4-FFF2-40B4-BE49-F238E27FC236}">
              <a16:creationId xmlns:a16="http://schemas.microsoft.com/office/drawing/2014/main" id="{2A2F521F-B548-43E6-8DB4-A6979F7D289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xdr:rowOff>
    </xdr:from>
    <xdr:to>
      <xdr:col>116</xdr:col>
      <xdr:colOff>62864</xdr:colOff>
      <xdr:row>86</xdr:row>
      <xdr:rowOff>155666</xdr:rowOff>
    </xdr:to>
    <xdr:cxnSp macro="">
      <xdr:nvCxnSpPr>
        <xdr:cNvPr id="694" name="直線コネクタ 693">
          <a:extLst>
            <a:ext uri="{FF2B5EF4-FFF2-40B4-BE49-F238E27FC236}">
              <a16:creationId xmlns:a16="http://schemas.microsoft.com/office/drawing/2014/main" id="{AD83C23F-A913-473D-850B-3C1F47EC5C68}"/>
            </a:ext>
          </a:extLst>
        </xdr:cNvPr>
        <xdr:cNvCxnSpPr/>
      </xdr:nvCxnSpPr>
      <xdr:spPr>
        <a:xfrm flipV="1">
          <a:off x="22160864" y="1338507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95" name="【消防施設】&#10;一人当たり面積最小値テキスト">
          <a:extLst>
            <a:ext uri="{FF2B5EF4-FFF2-40B4-BE49-F238E27FC236}">
              <a16:creationId xmlns:a16="http://schemas.microsoft.com/office/drawing/2014/main" id="{64331784-A130-40D9-A9D6-00CCD64DB2F3}"/>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96" name="直線コネクタ 695">
          <a:extLst>
            <a:ext uri="{FF2B5EF4-FFF2-40B4-BE49-F238E27FC236}">
              <a16:creationId xmlns:a16="http://schemas.microsoft.com/office/drawing/2014/main" id="{7F3E7CE5-3C2E-42F8-AB4C-7659337F661B}"/>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130101</xdr:rowOff>
    </xdr:from>
    <xdr:ext cx="469744" cy="259045"/>
    <xdr:sp macro="" textlink="">
      <xdr:nvSpPr>
        <xdr:cNvPr id="697" name="【消防施設】&#10;一人当たり面積最大値テキスト">
          <a:extLst>
            <a:ext uri="{FF2B5EF4-FFF2-40B4-BE49-F238E27FC236}">
              <a16:creationId xmlns:a16="http://schemas.microsoft.com/office/drawing/2014/main" id="{C014EEB5-6581-43F7-8D3D-466E405B0971}"/>
            </a:ext>
          </a:extLst>
        </xdr:cNvPr>
        <xdr:cNvSpPr txBox="1"/>
      </xdr:nvSpPr>
      <xdr:spPr>
        <a:xfrm>
          <a:off x="221996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xdr:rowOff>
    </xdr:from>
    <xdr:to>
      <xdr:col>116</xdr:col>
      <xdr:colOff>152400</xdr:colOff>
      <xdr:row>78</xdr:row>
      <xdr:rowOff>11974</xdr:rowOff>
    </xdr:to>
    <xdr:cxnSp macro="">
      <xdr:nvCxnSpPr>
        <xdr:cNvPr id="698" name="直線コネクタ 697">
          <a:extLst>
            <a:ext uri="{FF2B5EF4-FFF2-40B4-BE49-F238E27FC236}">
              <a16:creationId xmlns:a16="http://schemas.microsoft.com/office/drawing/2014/main" id="{3504ED95-CF1E-41A2-BBCA-252B4B4E5FA0}"/>
            </a:ext>
          </a:extLst>
        </xdr:cNvPr>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9814</xdr:rowOff>
    </xdr:from>
    <xdr:ext cx="469744" cy="259045"/>
    <xdr:sp macro="" textlink="">
      <xdr:nvSpPr>
        <xdr:cNvPr id="699" name="【消防施設】&#10;一人当たり面積平均値テキスト">
          <a:extLst>
            <a:ext uri="{FF2B5EF4-FFF2-40B4-BE49-F238E27FC236}">
              <a16:creationId xmlns:a16="http://schemas.microsoft.com/office/drawing/2014/main" id="{1E31409A-5D95-43F5-916E-C01AB49E36A3}"/>
            </a:ext>
          </a:extLst>
        </xdr:cNvPr>
        <xdr:cNvSpPr txBox="1"/>
      </xdr:nvSpPr>
      <xdr:spPr>
        <a:xfrm>
          <a:off x="22199600" y="1424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31387</xdr:rowOff>
    </xdr:from>
    <xdr:to>
      <xdr:col>116</xdr:col>
      <xdr:colOff>114300</xdr:colOff>
      <xdr:row>83</xdr:row>
      <xdr:rowOff>132987</xdr:rowOff>
    </xdr:to>
    <xdr:sp macro="" textlink="">
      <xdr:nvSpPr>
        <xdr:cNvPr id="700" name="フローチャート: 判断 699">
          <a:extLst>
            <a:ext uri="{FF2B5EF4-FFF2-40B4-BE49-F238E27FC236}">
              <a16:creationId xmlns:a16="http://schemas.microsoft.com/office/drawing/2014/main" id="{9F66D6C0-B8BB-4A84-B17A-EDD87BD7A3E7}"/>
            </a:ext>
          </a:extLst>
        </xdr:cNvPr>
        <xdr:cNvSpPr/>
      </xdr:nvSpPr>
      <xdr:spPr>
        <a:xfrm>
          <a:off x="22110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01" name="フローチャート: 判断 700">
          <a:extLst>
            <a:ext uri="{FF2B5EF4-FFF2-40B4-BE49-F238E27FC236}">
              <a16:creationId xmlns:a16="http://schemas.microsoft.com/office/drawing/2014/main" id="{84AC7327-45D7-447D-860C-6D03C55D73D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96701</xdr:rowOff>
    </xdr:from>
    <xdr:to>
      <xdr:col>107</xdr:col>
      <xdr:colOff>101600</xdr:colOff>
      <xdr:row>84</xdr:row>
      <xdr:rowOff>26851</xdr:rowOff>
    </xdr:to>
    <xdr:sp macro="" textlink="">
      <xdr:nvSpPr>
        <xdr:cNvPr id="702" name="フローチャート: 判断 701">
          <a:extLst>
            <a:ext uri="{FF2B5EF4-FFF2-40B4-BE49-F238E27FC236}">
              <a16:creationId xmlns:a16="http://schemas.microsoft.com/office/drawing/2014/main" id="{0CCB87BE-8ADB-42E7-BDE4-97C74BA2D63B}"/>
            </a:ext>
          </a:extLst>
        </xdr:cNvPr>
        <xdr:cNvSpPr/>
      </xdr:nvSpPr>
      <xdr:spPr>
        <a:xfrm>
          <a:off x="20383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129358</xdr:rowOff>
    </xdr:from>
    <xdr:to>
      <xdr:col>102</xdr:col>
      <xdr:colOff>165100</xdr:colOff>
      <xdr:row>84</xdr:row>
      <xdr:rowOff>59508</xdr:rowOff>
    </xdr:to>
    <xdr:sp macro="" textlink="">
      <xdr:nvSpPr>
        <xdr:cNvPr id="703" name="フローチャート: 判断 702">
          <a:extLst>
            <a:ext uri="{FF2B5EF4-FFF2-40B4-BE49-F238E27FC236}">
              <a16:creationId xmlns:a16="http://schemas.microsoft.com/office/drawing/2014/main" id="{1E020CFA-1681-4A31-A942-6C765EE4DF5A}"/>
            </a:ext>
          </a:extLst>
        </xdr:cNvPr>
        <xdr:cNvSpPr/>
      </xdr:nvSpPr>
      <xdr:spPr>
        <a:xfrm>
          <a:off x="19494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80373</xdr:rowOff>
    </xdr:from>
    <xdr:to>
      <xdr:col>98</xdr:col>
      <xdr:colOff>38100</xdr:colOff>
      <xdr:row>84</xdr:row>
      <xdr:rowOff>10523</xdr:rowOff>
    </xdr:to>
    <xdr:sp macro="" textlink="">
      <xdr:nvSpPr>
        <xdr:cNvPr id="704" name="フローチャート: 判断 703">
          <a:extLst>
            <a:ext uri="{FF2B5EF4-FFF2-40B4-BE49-F238E27FC236}">
              <a16:creationId xmlns:a16="http://schemas.microsoft.com/office/drawing/2014/main" id="{E98E3401-5879-48C2-9535-8E67043B0DFA}"/>
            </a:ext>
          </a:extLst>
        </xdr:cNvPr>
        <xdr:cNvSpPr/>
      </xdr:nvSpPr>
      <xdr:spPr>
        <a:xfrm>
          <a:off x="18605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D50276EC-478C-4D4F-AAAF-67AC56A801B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2166FAA1-9F22-4A9D-893D-C3A6AF24B85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182178C6-F053-44DD-8930-16BD04FB3BD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D6E45998-8195-41BA-9F97-69C086AADBE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DCF5397F-E7CB-43AB-840B-9101B818F27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147320</xdr:rowOff>
    </xdr:from>
    <xdr:to>
      <xdr:col>116</xdr:col>
      <xdr:colOff>114300</xdr:colOff>
      <xdr:row>81</xdr:row>
      <xdr:rowOff>77470</xdr:rowOff>
    </xdr:to>
    <xdr:sp macro="" textlink="">
      <xdr:nvSpPr>
        <xdr:cNvPr id="710" name="楕円 709">
          <a:extLst>
            <a:ext uri="{FF2B5EF4-FFF2-40B4-BE49-F238E27FC236}">
              <a16:creationId xmlns:a16="http://schemas.microsoft.com/office/drawing/2014/main" id="{51FDDAA8-6F74-4F34-B6A1-C42D49B58032}"/>
            </a:ext>
          </a:extLst>
        </xdr:cNvPr>
        <xdr:cNvSpPr/>
      </xdr:nvSpPr>
      <xdr:spPr>
        <a:xfrm>
          <a:off x="22110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170197</xdr:rowOff>
    </xdr:from>
    <xdr:ext cx="469744" cy="259045"/>
    <xdr:sp macro="" textlink="">
      <xdr:nvSpPr>
        <xdr:cNvPr id="711" name="【消防施設】&#10;一人当たり面積該当値テキスト">
          <a:extLst>
            <a:ext uri="{FF2B5EF4-FFF2-40B4-BE49-F238E27FC236}">
              <a16:creationId xmlns:a16="http://schemas.microsoft.com/office/drawing/2014/main" id="{B486582E-08D5-4B80-8F80-4F34BE989CB8}"/>
            </a:ext>
          </a:extLst>
        </xdr:cNvPr>
        <xdr:cNvSpPr txBox="1"/>
      </xdr:nvSpPr>
      <xdr:spPr>
        <a:xfrm>
          <a:off x="22199600" y="137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15058</xdr:rowOff>
    </xdr:from>
    <xdr:to>
      <xdr:col>112</xdr:col>
      <xdr:colOff>38100</xdr:colOff>
      <xdr:row>81</xdr:row>
      <xdr:rowOff>116658</xdr:rowOff>
    </xdr:to>
    <xdr:sp macro="" textlink="">
      <xdr:nvSpPr>
        <xdr:cNvPr id="712" name="楕円 711">
          <a:extLst>
            <a:ext uri="{FF2B5EF4-FFF2-40B4-BE49-F238E27FC236}">
              <a16:creationId xmlns:a16="http://schemas.microsoft.com/office/drawing/2014/main" id="{7020A96A-7DF2-47C2-BAB6-7184B0B7DE5B}"/>
            </a:ext>
          </a:extLst>
        </xdr:cNvPr>
        <xdr:cNvSpPr/>
      </xdr:nvSpPr>
      <xdr:spPr>
        <a:xfrm>
          <a:off x="21272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26670</xdr:rowOff>
    </xdr:from>
    <xdr:to>
      <xdr:col>116</xdr:col>
      <xdr:colOff>63500</xdr:colOff>
      <xdr:row>81</xdr:row>
      <xdr:rowOff>65858</xdr:rowOff>
    </xdr:to>
    <xdr:cxnSp macro="">
      <xdr:nvCxnSpPr>
        <xdr:cNvPr id="713" name="直線コネクタ 712">
          <a:extLst>
            <a:ext uri="{FF2B5EF4-FFF2-40B4-BE49-F238E27FC236}">
              <a16:creationId xmlns:a16="http://schemas.microsoft.com/office/drawing/2014/main" id="{745107AF-C616-4270-92FE-C8FA8B1F5B95}"/>
            </a:ext>
          </a:extLst>
        </xdr:cNvPr>
        <xdr:cNvCxnSpPr/>
      </xdr:nvCxnSpPr>
      <xdr:spPr>
        <a:xfrm flipV="1">
          <a:off x="21323300" y="1391412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50981</xdr:rowOff>
    </xdr:from>
    <xdr:to>
      <xdr:col>107</xdr:col>
      <xdr:colOff>101600</xdr:colOff>
      <xdr:row>81</xdr:row>
      <xdr:rowOff>152581</xdr:rowOff>
    </xdr:to>
    <xdr:sp macro="" textlink="">
      <xdr:nvSpPr>
        <xdr:cNvPr id="714" name="楕円 713">
          <a:extLst>
            <a:ext uri="{FF2B5EF4-FFF2-40B4-BE49-F238E27FC236}">
              <a16:creationId xmlns:a16="http://schemas.microsoft.com/office/drawing/2014/main" id="{8A976D30-0FEF-4AF9-90B5-07F7E2BA209D}"/>
            </a:ext>
          </a:extLst>
        </xdr:cNvPr>
        <xdr:cNvSpPr/>
      </xdr:nvSpPr>
      <xdr:spPr>
        <a:xfrm>
          <a:off x="20383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65858</xdr:rowOff>
    </xdr:from>
    <xdr:to>
      <xdr:col>111</xdr:col>
      <xdr:colOff>177800</xdr:colOff>
      <xdr:row>81</xdr:row>
      <xdr:rowOff>101781</xdr:rowOff>
    </xdr:to>
    <xdr:cxnSp macro="">
      <xdr:nvCxnSpPr>
        <xdr:cNvPr id="715" name="直線コネクタ 714">
          <a:extLst>
            <a:ext uri="{FF2B5EF4-FFF2-40B4-BE49-F238E27FC236}">
              <a16:creationId xmlns:a16="http://schemas.microsoft.com/office/drawing/2014/main" id="{878DBA95-4E1B-44AB-BAF8-D0CFAB5E0F35}"/>
            </a:ext>
          </a:extLst>
        </xdr:cNvPr>
        <xdr:cNvCxnSpPr/>
      </xdr:nvCxnSpPr>
      <xdr:spPr>
        <a:xfrm flipV="1">
          <a:off x="20434300" y="139533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77107</xdr:rowOff>
    </xdr:from>
    <xdr:to>
      <xdr:col>102</xdr:col>
      <xdr:colOff>165100</xdr:colOff>
      <xdr:row>82</xdr:row>
      <xdr:rowOff>7257</xdr:rowOff>
    </xdr:to>
    <xdr:sp macro="" textlink="">
      <xdr:nvSpPr>
        <xdr:cNvPr id="716" name="楕円 715">
          <a:extLst>
            <a:ext uri="{FF2B5EF4-FFF2-40B4-BE49-F238E27FC236}">
              <a16:creationId xmlns:a16="http://schemas.microsoft.com/office/drawing/2014/main" id="{0521CAE8-8FBF-46F0-B7B6-EF950773C191}"/>
            </a:ext>
          </a:extLst>
        </xdr:cNvPr>
        <xdr:cNvSpPr/>
      </xdr:nvSpPr>
      <xdr:spPr>
        <a:xfrm>
          <a:off x="19494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101781</xdr:rowOff>
    </xdr:from>
    <xdr:to>
      <xdr:col>107</xdr:col>
      <xdr:colOff>50800</xdr:colOff>
      <xdr:row>81</xdr:row>
      <xdr:rowOff>127907</xdr:rowOff>
    </xdr:to>
    <xdr:cxnSp macro="">
      <xdr:nvCxnSpPr>
        <xdr:cNvPr id="717" name="直線コネクタ 716">
          <a:extLst>
            <a:ext uri="{FF2B5EF4-FFF2-40B4-BE49-F238E27FC236}">
              <a16:creationId xmlns:a16="http://schemas.microsoft.com/office/drawing/2014/main" id="{133EB1BE-1C05-45C2-907B-E5D236126E6F}"/>
            </a:ext>
          </a:extLst>
        </xdr:cNvPr>
        <xdr:cNvCxnSpPr/>
      </xdr:nvCxnSpPr>
      <xdr:spPr>
        <a:xfrm flipV="1">
          <a:off x="19545300" y="139892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99968</xdr:rowOff>
    </xdr:from>
    <xdr:to>
      <xdr:col>98</xdr:col>
      <xdr:colOff>38100</xdr:colOff>
      <xdr:row>82</xdr:row>
      <xdr:rowOff>30118</xdr:rowOff>
    </xdr:to>
    <xdr:sp macro="" textlink="">
      <xdr:nvSpPr>
        <xdr:cNvPr id="718" name="楕円 717">
          <a:extLst>
            <a:ext uri="{FF2B5EF4-FFF2-40B4-BE49-F238E27FC236}">
              <a16:creationId xmlns:a16="http://schemas.microsoft.com/office/drawing/2014/main" id="{C089A778-57EF-4EE8-9F69-9D954437C475}"/>
            </a:ext>
          </a:extLst>
        </xdr:cNvPr>
        <xdr:cNvSpPr/>
      </xdr:nvSpPr>
      <xdr:spPr>
        <a:xfrm>
          <a:off x="18605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127907</xdr:rowOff>
    </xdr:from>
    <xdr:to>
      <xdr:col>102</xdr:col>
      <xdr:colOff>114300</xdr:colOff>
      <xdr:row>81</xdr:row>
      <xdr:rowOff>150768</xdr:rowOff>
    </xdr:to>
    <xdr:cxnSp macro="">
      <xdr:nvCxnSpPr>
        <xdr:cNvPr id="719" name="直線コネクタ 718">
          <a:extLst>
            <a:ext uri="{FF2B5EF4-FFF2-40B4-BE49-F238E27FC236}">
              <a16:creationId xmlns:a16="http://schemas.microsoft.com/office/drawing/2014/main" id="{E129AB2D-6212-4321-9BFD-1506F99F90CA}"/>
            </a:ext>
          </a:extLst>
        </xdr:cNvPr>
        <xdr:cNvCxnSpPr/>
      </xdr:nvCxnSpPr>
      <xdr:spPr>
        <a:xfrm flipV="1">
          <a:off x="18656300" y="140153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20" name="n_1aveValue【消防施設】&#10;一人当たり面積">
          <a:extLst>
            <a:ext uri="{FF2B5EF4-FFF2-40B4-BE49-F238E27FC236}">
              <a16:creationId xmlns:a16="http://schemas.microsoft.com/office/drawing/2014/main" id="{4E27E14B-B602-45E5-AB36-AC2B65E2B360}"/>
            </a:ext>
          </a:extLst>
        </xdr:cNvPr>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17978</xdr:rowOff>
    </xdr:from>
    <xdr:ext cx="469744" cy="259045"/>
    <xdr:sp macro="" textlink="">
      <xdr:nvSpPr>
        <xdr:cNvPr id="721" name="n_2aveValue【消防施設】&#10;一人当たり面積">
          <a:extLst>
            <a:ext uri="{FF2B5EF4-FFF2-40B4-BE49-F238E27FC236}">
              <a16:creationId xmlns:a16="http://schemas.microsoft.com/office/drawing/2014/main" id="{8FD558E9-9AEB-45A6-9D1D-E4A97E939509}"/>
            </a:ext>
          </a:extLst>
        </xdr:cNvPr>
        <xdr:cNvSpPr txBox="1"/>
      </xdr:nvSpPr>
      <xdr:spPr>
        <a:xfrm>
          <a:off x="20199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50635</xdr:rowOff>
    </xdr:from>
    <xdr:ext cx="469744" cy="259045"/>
    <xdr:sp macro="" textlink="">
      <xdr:nvSpPr>
        <xdr:cNvPr id="722" name="n_3aveValue【消防施設】&#10;一人当たり面積">
          <a:extLst>
            <a:ext uri="{FF2B5EF4-FFF2-40B4-BE49-F238E27FC236}">
              <a16:creationId xmlns:a16="http://schemas.microsoft.com/office/drawing/2014/main" id="{B1A6DED2-C076-4E77-9768-56BAB5F3FBCD}"/>
            </a:ext>
          </a:extLst>
        </xdr:cNvPr>
        <xdr:cNvSpPr txBox="1"/>
      </xdr:nvSpPr>
      <xdr:spPr>
        <a:xfrm>
          <a:off x="19310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1650</xdr:rowOff>
    </xdr:from>
    <xdr:ext cx="469744" cy="259045"/>
    <xdr:sp macro="" textlink="">
      <xdr:nvSpPr>
        <xdr:cNvPr id="723" name="n_4aveValue【消防施設】&#10;一人当たり面積">
          <a:extLst>
            <a:ext uri="{FF2B5EF4-FFF2-40B4-BE49-F238E27FC236}">
              <a16:creationId xmlns:a16="http://schemas.microsoft.com/office/drawing/2014/main" id="{D7BEBF32-A4EA-4596-9FD5-A9F077CA98C1}"/>
            </a:ext>
          </a:extLst>
        </xdr:cNvPr>
        <xdr:cNvSpPr txBox="1"/>
      </xdr:nvSpPr>
      <xdr:spPr>
        <a:xfrm>
          <a:off x="18421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133185</xdr:rowOff>
    </xdr:from>
    <xdr:ext cx="469744" cy="259045"/>
    <xdr:sp macro="" textlink="">
      <xdr:nvSpPr>
        <xdr:cNvPr id="724" name="n_1mainValue【消防施設】&#10;一人当たり面積">
          <a:extLst>
            <a:ext uri="{FF2B5EF4-FFF2-40B4-BE49-F238E27FC236}">
              <a16:creationId xmlns:a16="http://schemas.microsoft.com/office/drawing/2014/main" id="{7930BB9C-DBAA-4D8C-8044-9BF924AA0B75}"/>
            </a:ext>
          </a:extLst>
        </xdr:cNvPr>
        <xdr:cNvSpPr txBox="1"/>
      </xdr:nvSpPr>
      <xdr:spPr>
        <a:xfrm>
          <a:off x="21075727" y="1367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169108</xdr:rowOff>
    </xdr:from>
    <xdr:ext cx="469744" cy="259045"/>
    <xdr:sp macro="" textlink="">
      <xdr:nvSpPr>
        <xdr:cNvPr id="725" name="n_2mainValue【消防施設】&#10;一人当たり面積">
          <a:extLst>
            <a:ext uri="{FF2B5EF4-FFF2-40B4-BE49-F238E27FC236}">
              <a16:creationId xmlns:a16="http://schemas.microsoft.com/office/drawing/2014/main" id="{530F2900-A8DA-452B-9ABC-9CCD6D3222AB}"/>
            </a:ext>
          </a:extLst>
        </xdr:cNvPr>
        <xdr:cNvSpPr txBox="1"/>
      </xdr:nvSpPr>
      <xdr:spPr>
        <a:xfrm>
          <a:off x="20199427" y="1371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23784</xdr:rowOff>
    </xdr:from>
    <xdr:ext cx="469744" cy="259045"/>
    <xdr:sp macro="" textlink="">
      <xdr:nvSpPr>
        <xdr:cNvPr id="726" name="n_3mainValue【消防施設】&#10;一人当たり面積">
          <a:extLst>
            <a:ext uri="{FF2B5EF4-FFF2-40B4-BE49-F238E27FC236}">
              <a16:creationId xmlns:a16="http://schemas.microsoft.com/office/drawing/2014/main" id="{0EED8F5E-BF97-4E7C-8D83-05AFFEC83079}"/>
            </a:ext>
          </a:extLst>
        </xdr:cNvPr>
        <xdr:cNvSpPr txBox="1"/>
      </xdr:nvSpPr>
      <xdr:spPr>
        <a:xfrm>
          <a:off x="19310427" y="137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46645</xdr:rowOff>
    </xdr:from>
    <xdr:ext cx="469744" cy="259045"/>
    <xdr:sp macro="" textlink="">
      <xdr:nvSpPr>
        <xdr:cNvPr id="727" name="n_4mainValue【消防施設】&#10;一人当たり面積">
          <a:extLst>
            <a:ext uri="{FF2B5EF4-FFF2-40B4-BE49-F238E27FC236}">
              <a16:creationId xmlns:a16="http://schemas.microsoft.com/office/drawing/2014/main" id="{4826F935-3F3C-4F12-A946-965C6292E327}"/>
            </a:ext>
          </a:extLst>
        </xdr:cNvPr>
        <xdr:cNvSpPr txBox="1"/>
      </xdr:nvSpPr>
      <xdr:spPr>
        <a:xfrm>
          <a:off x="18421427" y="1376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A6976D93-0606-4A1C-8F14-6D3E5906691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D43C31E8-BEEA-4A64-BBE0-C73DA6ACE07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3FD0039F-7B62-4E63-A7FA-26EAC8DE429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C7E1666F-2588-488B-816F-5F8EBDA2BD4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92BC51E5-123C-4A25-A2D8-F6DB3ABA7D7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DAA7F015-967B-4AFD-99BD-36E02E2423B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136F0508-2FE4-4572-8254-CD4D385FEBF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6C6A6D99-4C48-40B2-9454-BB837FB6772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a:extLst>
            <a:ext uri="{FF2B5EF4-FFF2-40B4-BE49-F238E27FC236}">
              <a16:creationId xmlns:a16="http://schemas.microsoft.com/office/drawing/2014/main" id="{E7C8CC52-AD16-4350-BEA5-886942A05F4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a:extLst>
            <a:ext uri="{FF2B5EF4-FFF2-40B4-BE49-F238E27FC236}">
              <a16:creationId xmlns:a16="http://schemas.microsoft.com/office/drawing/2014/main" id="{77461980-388A-4C52-9345-2F5EAA56065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a:extLst>
            <a:ext uri="{FF2B5EF4-FFF2-40B4-BE49-F238E27FC236}">
              <a16:creationId xmlns:a16="http://schemas.microsoft.com/office/drawing/2014/main" id="{BF5F68CE-5696-4AC0-AE68-05FFBD52E53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a:extLst>
            <a:ext uri="{FF2B5EF4-FFF2-40B4-BE49-F238E27FC236}">
              <a16:creationId xmlns:a16="http://schemas.microsoft.com/office/drawing/2014/main" id="{33C6C6AF-4E62-4E6C-9596-36E700EFB9E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a:extLst>
            <a:ext uri="{FF2B5EF4-FFF2-40B4-BE49-F238E27FC236}">
              <a16:creationId xmlns:a16="http://schemas.microsoft.com/office/drawing/2014/main" id="{DFBC5FC1-731F-44FA-83C4-5DCAB3CB5E8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a:extLst>
            <a:ext uri="{FF2B5EF4-FFF2-40B4-BE49-F238E27FC236}">
              <a16:creationId xmlns:a16="http://schemas.microsoft.com/office/drawing/2014/main" id="{F4849E4F-528C-4AC0-8B09-EB43DA07344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a:extLst>
            <a:ext uri="{FF2B5EF4-FFF2-40B4-BE49-F238E27FC236}">
              <a16:creationId xmlns:a16="http://schemas.microsoft.com/office/drawing/2014/main" id="{50722849-E8E0-4731-A44E-F0F46B3164C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a:extLst>
            <a:ext uri="{FF2B5EF4-FFF2-40B4-BE49-F238E27FC236}">
              <a16:creationId xmlns:a16="http://schemas.microsoft.com/office/drawing/2014/main" id="{5E5F0AEE-CD06-4BE3-81E7-CCBCA570082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a:extLst>
            <a:ext uri="{FF2B5EF4-FFF2-40B4-BE49-F238E27FC236}">
              <a16:creationId xmlns:a16="http://schemas.microsoft.com/office/drawing/2014/main" id="{A7A0BB71-D52D-4175-96AC-EBB5E7EE84A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a:extLst>
            <a:ext uri="{FF2B5EF4-FFF2-40B4-BE49-F238E27FC236}">
              <a16:creationId xmlns:a16="http://schemas.microsoft.com/office/drawing/2014/main" id="{41F2E4CC-F908-4E0F-9125-DFDEB64572D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a:extLst>
            <a:ext uri="{FF2B5EF4-FFF2-40B4-BE49-F238E27FC236}">
              <a16:creationId xmlns:a16="http://schemas.microsoft.com/office/drawing/2014/main" id="{21409D48-E14F-4C74-889A-9B9AD6AB053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a:extLst>
            <a:ext uri="{FF2B5EF4-FFF2-40B4-BE49-F238E27FC236}">
              <a16:creationId xmlns:a16="http://schemas.microsoft.com/office/drawing/2014/main" id="{21684693-6150-43F3-8707-B21D1FA4A46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a:extLst>
            <a:ext uri="{FF2B5EF4-FFF2-40B4-BE49-F238E27FC236}">
              <a16:creationId xmlns:a16="http://schemas.microsoft.com/office/drawing/2014/main" id="{C6318187-87A3-480A-BF8F-391405841FF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a:extLst>
            <a:ext uri="{FF2B5EF4-FFF2-40B4-BE49-F238E27FC236}">
              <a16:creationId xmlns:a16="http://schemas.microsoft.com/office/drawing/2014/main" id="{E1DD8724-D0A2-4F62-82E4-4B7F86D868D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a:extLst>
            <a:ext uri="{FF2B5EF4-FFF2-40B4-BE49-F238E27FC236}">
              <a16:creationId xmlns:a16="http://schemas.microsoft.com/office/drawing/2014/main" id="{15CA554D-8214-4484-834E-01787DBE127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86CF3916-5F01-4713-8536-67282745DD1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a:extLst>
            <a:ext uri="{FF2B5EF4-FFF2-40B4-BE49-F238E27FC236}">
              <a16:creationId xmlns:a16="http://schemas.microsoft.com/office/drawing/2014/main" id="{264924F1-63C6-4480-AF43-DDAB27F6239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753" name="直線コネクタ 752">
          <a:extLst>
            <a:ext uri="{FF2B5EF4-FFF2-40B4-BE49-F238E27FC236}">
              <a16:creationId xmlns:a16="http://schemas.microsoft.com/office/drawing/2014/main" id="{883DB6AF-961E-49A2-A1AF-4F52273D1B44}"/>
            </a:ext>
          </a:extLst>
        </xdr:cNvPr>
        <xdr:cNvCxnSpPr/>
      </xdr:nvCxnSpPr>
      <xdr:spPr>
        <a:xfrm flipV="1">
          <a:off x="16318864" y="17201606"/>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54" name="【庁舎】&#10;有形固定資産減価償却率最小値テキスト">
          <a:extLst>
            <a:ext uri="{FF2B5EF4-FFF2-40B4-BE49-F238E27FC236}">
              <a16:creationId xmlns:a16="http://schemas.microsoft.com/office/drawing/2014/main" id="{02E17BD0-0763-422E-BC9E-9A307B1E0EEE}"/>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55" name="直線コネクタ 754">
          <a:extLst>
            <a:ext uri="{FF2B5EF4-FFF2-40B4-BE49-F238E27FC236}">
              <a16:creationId xmlns:a16="http://schemas.microsoft.com/office/drawing/2014/main" id="{097AB255-EA57-4160-B2D2-7ED1FAAEB8AD}"/>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756" name="【庁舎】&#10;有形固定資産減価償却率最大値テキスト">
          <a:extLst>
            <a:ext uri="{FF2B5EF4-FFF2-40B4-BE49-F238E27FC236}">
              <a16:creationId xmlns:a16="http://schemas.microsoft.com/office/drawing/2014/main" id="{7DEBFFD3-ABB8-4B84-87CA-7EEF7EBCBDB7}"/>
            </a:ext>
          </a:extLst>
        </xdr:cNvPr>
        <xdr:cNvSpPr txBox="1"/>
      </xdr:nvSpPr>
      <xdr:spPr>
        <a:xfrm>
          <a:off x="16357600" y="1697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757" name="直線コネクタ 756">
          <a:extLst>
            <a:ext uri="{FF2B5EF4-FFF2-40B4-BE49-F238E27FC236}">
              <a16:creationId xmlns:a16="http://schemas.microsoft.com/office/drawing/2014/main" id="{F1F555EF-9C93-4761-A353-BE7A0462A4E1}"/>
            </a:ext>
          </a:extLst>
        </xdr:cNvPr>
        <xdr:cNvCxnSpPr/>
      </xdr:nvCxnSpPr>
      <xdr:spPr>
        <a:xfrm>
          <a:off x="16230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156046</xdr:rowOff>
    </xdr:from>
    <xdr:ext cx="405111" cy="259045"/>
    <xdr:sp macro="" textlink="">
      <xdr:nvSpPr>
        <xdr:cNvPr id="758" name="【庁舎】&#10;有形固定資産減価償却率平均値テキスト">
          <a:extLst>
            <a:ext uri="{FF2B5EF4-FFF2-40B4-BE49-F238E27FC236}">
              <a16:creationId xmlns:a16="http://schemas.microsoft.com/office/drawing/2014/main" id="{E061CE9F-8D83-4C6A-9D0C-1AE70A910979}"/>
            </a:ext>
          </a:extLst>
        </xdr:cNvPr>
        <xdr:cNvSpPr txBox="1"/>
      </xdr:nvSpPr>
      <xdr:spPr>
        <a:xfrm>
          <a:off x="16357600" y="1781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759" name="フローチャート: 判断 758">
          <a:extLst>
            <a:ext uri="{FF2B5EF4-FFF2-40B4-BE49-F238E27FC236}">
              <a16:creationId xmlns:a16="http://schemas.microsoft.com/office/drawing/2014/main" id="{A0ABF1BA-D34E-4073-93F9-F42F8097F4DF}"/>
            </a:ext>
          </a:extLst>
        </xdr:cNvPr>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760" name="フローチャート: 判断 759">
          <a:extLst>
            <a:ext uri="{FF2B5EF4-FFF2-40B4-BE49-F238E27FC236}">
              <a16:creationId xmlns:a16="http://schemas.microsoft.com/office/drawing/2014/main" id="{E30213F6-1C87-4F26-BE82-09BB2D14EB2B}"/>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761" name="フローチャート: 判断 760">
          <a:extLst>
            <a:ext uri="{FF2B5EF4-FFF2-40B4-BE49-F238E27FC236}">
              <a16:creationId xmlns:a16="http://schemas.microsoft.com/office/drawing/2014/main" id="{63BE4CBF-1CBC-4334-987A-794D4FE0971F}"/>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62" name="フローチャート: 判断 761">
          <a:extLst>
            <a:ext uri="{FF2B5EF4-FFF2-40B4-BE49-F238E27FC236}">
              <a16:creationId xmlns:a16="http://schemas.microsoft.com/office/drawing/2014/main" id="{7512298B-EA12-4623-84A6-C10ADD654178}"/>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763" name="フローチャート: 判断 762">
          <a:extLst>
            <a:ext uri="{FF2B5EF4-FFF2-40B4-BE49-F238E27FC236}">
              <a16:creationId xmlns:a16="http://schemas.microsoft.com/office/drawing/2014/main" id="{19540BB1-D3C1-431A-82F7-417C4A029B29}"/>
            </a:ext>
          </a:extLst>
        </xdr:cNvPr>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C6C271B2-C23A-457E-961A-00B55CC0900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57AB3D26-D29F-4863-81DF-4C6A0886897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61ED4C21-C76A-4029-9ECB-7116B981D54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75BD6BE6-9E87-48CA-803C-1CB32207CB6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F9542727-C33A-42BE-BD56-D3FD7FCB402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30299</xdr:rowOff>
    </xdr:from>
    <xdr:to>
      <xdr:col>85</xdr:col>
      <xdr:colOff>177800</xdr:colOff>
      <xdr:row>105</xdr:row>
      <xdr:rowOff>131899</xdr:rowOff>
    </xdr:to>
    <xdr:sp macro="" textlink="">
      <xdr:nvSpPr>
        <xdr:cNvPr id="769" name="楕円 768">
          <a:extLst>
            <a:ext uri="{FF2B5EF4-FFF2-40B4-BE49-F238E27FC236}">
              <a16:creationId xmlns:a16="http://schemas.microsoft.com/office/drawing/2014/main" id="{3A78B6B6-9055-4614-899F-87310FD7D32A}"/>
            </a:ext>
          </a:extLst>
        </xdr:cNvPr>
        <xdr:cNvSpPr/>
      </xdr:nvSpPr>
      <xdr:spPr>
        <a:xfrm>
          <a:off x="162687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8726</xdr:rowOff>
    </xdr:from>
    <xdr:ext cx="405111" cy="259045"/>
    <xdr:sp macro="" textlink="">
      <xdr:nvSpPr>
        <xdr:cNvPr id="770" name="【庁舎】&#10;有形固定資産減価償却率該当値テキスト">
          <a:extLst>
            <a:ext uri="{FF2B5EF4-FFF2-40B4-BE49-F238E27FC236}">
              <a16:creationId xmlns:a16="http://schemas.microsoft.com/office/drawing/2014/main" id="{3831A601-B3B9-4D08-85AA-7CF89FBCA1DA}"/>
            </a:ext>
          </a:extLst>
        </xdr:cNvPr>
        <xdr:cNvSpPr txBox="1"/>
      </xdr:nvSpPr>
      <xdr:spPr>
        <a:xfrm>
          <a:off x="16357600"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170724</xdr:rowOff>
    </xdr:from>
    <xdr:to>
      <xdr:col>81</xdr:col>
      <xdr:colOff>101600</xdr:colOff>
      <xdr:row>105</xdr:row>
      <xdr:rowOff>100874</xdr:rowOff>
    </xdr:to>
    <xdr:sp macro="" textlink="">
      <xdr:nvSpPr>
        <xdr:cNvPr id="771" name="楕円 770">
          <a:extLst>
            <a:ext uri="{FF2B5EF4-FFF2-40B4-BE49-F238E27FC236}">
              <a16:creationId xmlns:a16="http://schemas.microsoft.com/office/drawing/2014/main" id="{07274382-B275-4B5F-906D-C3747B356035}"/>
            </a:ext>
          </a:extLst>
        </xdr:cNvPr>
        <xdr:cNvSpPr/>
      </xdr:nvSpPr>
      <xdr:spPr>
        <a:xfrm>
          <a:off x="15430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50074</xdr:rowOff>
    </xdr:from>
    <xdr:to>
      <xdr:col>85</xdr:col>
      <xdr:colOff>127000</xdr:colOff>
      <xdr:row>105</xdr:row>
      <xdr:rowOff>81099</xdr:rowOff>
    </xdr:to>
    <xdr:cxnSp macro="">
      <xdr:nvCxnSpPr>
        <xdr:cNvPr id="772" name="直線コネクタ 771">
          <a:extLst>
            <a:ext uri="{FF2B5EF4-FFF2-40B4-BE49-F238E27FC236}">
              <a16:creationId xmlns:a16="http://schemas.microsoft.com/office/drawing/2014/main" id="{F2039E75-7294-4B25-85E4-AA3132F10933}"/>
            </a:ext>
          </a:extLst>
        </xdr:cNvPr>
        <xdr:cNvCxnSpPr/>
      </xdr:nvCxnSpPr>
      <xdr:spPr>
        <a:xfrm>
          <a:off x="15481300" y="1805232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773" name="楕円 772">
          <a:extLst>
            <a:ext uri="{FF2B5EF4-FFF2-40B4-BE49-F238E27FC236}">
              <a16:creationId xmlns:a16="http://schemas.microsoft.com/office/drawing/2014/main" id="{AC854689-9818-40EB-A304-9EB2C5DF79DF}"/>
            </a:ext>
          </a:extLst>
        </xdr:cNvPr>
        <xdr:cNvSpPr/>
      </xdr:nvSpPr>
      <xdr:spPr>
        <a:xfrm>
          <a:off x="1454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19050</xdr:rowOff>
    </xdr:from>
    <xdr:to>
      <xdr:col>81</xdr:col>
      <xdr:colOff>50800</xdr:colOff>
      <xdr:row>105</xdr:row>
      <xdr:rowOff>50074</xdr:rowOff>
    </xdr:to>
    <xdr:cxnSp macro="">
      <xdr:nvCxnSpPr>
        <xdr:cNvPr id="774" name="直線コネクタ 773">
          <a:extLst>
            <a:ext uri="{FF2B5EF4-FFF2-40B4-BE49-F238E27FC236}">
              <a16:creationId xmlns:a16="http://schemas.microsoft.com/office/drawing/2014/main" id="{DF4AEFAC-0305-425F-8D67-37483BD5F3E5}"/>
            </a:ext>
          </a:extLst>
        </xdr:cNvPr>
        <xdr:cNvCxnSpPr/>
      </xdr:nvCxnSpPr>
      <xdr:spPr>
        <a:xfrm>
          <a:off x="14592300" y="180213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110308</xdr:rowOff>
    </xdr:from>
    <xdr:to>
      <xdr:col>72</xdr:col>
      <xdr:colOff>38100</xdr:colOff>
      <xdr:row>105</xdr:row>
      <xdr:rowOff>40458</xdr:rowOff>
    </xdr:to>
    <xdr:sp macro="" textlink="">
      <xdr:nvSpPr>
        <xdr:cNvPr id="775" name="楕円 774">
          <a:extLst>
            <a:ext uri="{FF2B5EF4-FFF2-40B4-BE49-F238E27FC236}">
              <a16:creationId xmlns:a16="http://schemas.microsoft.com/office/drawing/2014/main" id="{5E351CF1-CA9E-4141-B093-4A1E290C9A02}"/>
            </a:ext>
          </a:extLst>
        </xdr:cNvPr>
        <xdr:cNvSpPr/>
      </xdr:nvSpPr>
      <xdr:spPr>
        <a:xfrm>
          <a:off x="13652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161108</xdr:rowOff>
    </xdr:from>
    <xdr:to>
      <xdr:col>76</xdr:col>
      <xdr:colOff>114300</xdr:colOff>
      <xdr:row>105</xdr:row>
      <xdr:rowOff>19050</xdr:rowOff>
    </xdr:to>
    <xdr:cxnSp macro="">
      <xdr:nvCxnSpPr>
        <xdr:cNvPr id="776" name="直線コネクタ 775">
          <a:extLst>
            <a:ext uri="{FF2B5EF4-FFF2-40B4-BE49-F238E27FC236}">
              <a16:creationId xmlns:a16="http://schemas.microsoft.com/office/drawing/2014/main" id="{D8AF6C4B-EF42-4AE5-9FE4-FF1BB571A8EB}"/>
            </a:ext>
          </a:extLst>
        </xdr:cNvPr>
        <xdr:cNvCxnSpPr/>
      </xdr:nvCxnSpPr>
      <xdr:spPr>
        <a:xfrm>
          <a:off x="13703300" y="1799190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80918</xdr:rowOff>
    </xdr:from>
    <xdr:to>
      <xdr:col>67</xdr:col>
      <xdr:colOff>101600</xdr:colOff>
      <xdr:row>105</xdr:row>
      <xdr:rowOff>11068</xdr:rowOff>
    </xdr:to>
    <xdr:sp macro="" textlink="">
      <xdr:nvSpPr>
        <xdr:cNvPr id="777" name="楕円 776">
          <a:extLst>
            <a:ext uri="{FF2B5EF4-FFF2-40B4-BE49-F238E27FC236}">
              <a16:creationId xmlns:a16="http://schemas.microsoft.com/office/drawing/2014/main" id="{2F71A708-0AEA-40C4-B601-0B265789F2E3}"/>
            </a:ext>
          </a:extLst>
        </xdr:cNvPr>
        <xdr:cNvSpPr/>
      </xdr:nvSpPr>
      <xdr:spPr>
        <a:xfrm>
          <a:off x="12763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131718</xdr:rowOff>
    </xdr:from>
    <xdr:to>
      <xdr:col>71</xdr:col>
      <xdr:colOff>177800</xdr:colOff>
      <xdr:row>104</xdr:row>
      <xdr:rowOff>161108</xdr:rowOff>
    </xdr:to>
    <xdr:cxnSp macro="">
      <xdr:nvCxnSpPr>
        <xdr:cNvPr id="778" name="直線コネクタ 777">
          <a:extLst>
            <a:ext uri="{FF2B5EF4-FFF2-40B4-BE49-F238E27FC236}">
              <a16:creationId xmlns:a16="http://schemas.microsoft.com/office/drawing/2014/main" id="{43548BA8-2997-4401-BD72-5E2E813053F3}"/>
            </a:ext>
          </a:extLst>
        </xdr:cNvPr>
        <xdr:cNvCxnSpPr/>
      </xdr:nvCxnSpPr>
      <xdr:spPr>
        <a:xfrm>
          <a:off x="12814300" y="179625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106697</xdr:rowOff>
    </xdr:from>
    <xdr:ext cx="405111" cy="259045"/>
    <xdr:sp macro="" textlink="">
      <xdr:nvSpPr>
        <xdr:cNvPr id="779" name="n_1aveValue【庁舎】&#10;有形固定資産減価償却率">
          <a:extLst>
            <a:ext uri="{FF2B5EF4-FFF2-40B4-BE49-F238E27FC236}">
              <a16:creationId xmlns:a16="http://schemas.microsoft.com/office/drawing/2014/main" id="{52C1469A-8B87-4D22-9581-E79F66944B88}"/>
            </a:ext>
          </a:extLst>
        </xdr:cNvPr>
        <xdr:cNvSpPr txBox="1"/>
      </xdr:nvSpPr>
      <xdr:spPr>
        <a:xfrm>
          <a:off x="15266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780" name="n_2aveValue【庁舎】&#10;有形固定資産減価償却率">
          <a:extLst>
            <a:ext uri="{FF2B5EF4-FFF2-40B4-BE49-F238E27FC236}">
              <a16:creationId xmlns:a16="http://schemas.microsoft.com/office/drawing/2014/main" id="{A4D50AE5-2190-4F57-8D12-A6A15B44C517}"/>
            </a:ext>
          </a:extLst>
        </xdr:cNvPr>
        <xdr:cNvSpPr txBox="1"/>
      </xdr:nvSpPr>
      <xdr:spPr>
        <a:xfrm>
          <a:off x="14389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781" name="n_3aveValue【庁舎】&#10;有形固定資産減価償却率">
          <a:extLst>
            <a:ext uri="{FF2B5EF4-FFF2-40B4-BE49-F238E27FC236}">
              <a16:creationId xmlns:a16="http://schemas.microsoft.com/office/drawing/2014/main" id="{44459A19-D788-46D9-8F9D-82FE9F054BED}"/>
            </a:ext>
          </a:extLst>
        </xdr:cNvPr>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119759</xdr:rowOff>
    </xdr:from>
    <xdr:ext cx="405111" cy="259045"/>
    <xdr:sp macro="" textlink="">
      <xdr:nvSpPr>
        <xdr:cNvPr id="782" name="n_4aveValue【庁舎】&#10;有形固定資産減価償却率">
          <a:extLst>
            <a:ext uri="{FF2B5EF4-FFF2-40B4-BE49-F238E27FC236}">
              <a16:creationId xmlns:a16="http://schemas.microsoft.com/office/drawing/2014/main" id="{43CD6D74-93B4-4490-87E3-37F494AA3445}"/>
            </a:ext>
          </a:extLst>
        </xdr:cNvPr>
        <xdr:cNvSpPr txBox="1"/>
      </xdr:nvSpPr>
      <xdr:spPr>
        <a:xfrm>
          <a:off x="12611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117401</xdr:rowOff>
    </xdr:from>
    <xdr:ext cx="405111" cy="259045"/>
    <xdr:sp macro="" textlink="">
      <xdr:nvSpPr>
        <xdr:cNvPr id="783" name="n_1mainValue【庁舎】&#10;有形固定資産減価償却率">
          <a:extLst>
            <a:ext uri="{FF2B5EF4-FFF2-40B4-BE49-F238E27FC236}">
              <a16:creationId xmlns:a16="http://schemas.microsoft.com/office/drawing/2014/main" id="{08143E89-E8EC-4C6C-A656-5996586CE96E}"/>
            </a:ext>
          </a:extLst>
        </xdr:cNvPr>
        <xdr:cNvSpPr txBox="1"/>
      </xdr:nvSpPr>
      <xdr:spPr>
        <a:xfrm>
          <a:off x="152660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86377</xdr:rowOff>
    </xdr:from>
    <xdr:ext cx="405111" cy="259045"/>
    <xdr:sp macro="" textlink="">
      <xdr:nvSpPr>
        <xdr:cNvPr id="784" name="n_2mainValue【庁舎】&#10;有形固定資産減価償却率">
          <a:extLst>
            <a:ext uri="{FF2B5EF4-FFF2-40B4-BE49-F238E27FC236}">
              <a16:creationId xmlns:a16="http://schemas.microsoft.com/office/drawing/2014/main" id="{6334FEB2-8087-4DB4-8D41-A349985376F5}"/>
            </a:ext>
          </a:extLst>
        </xdr:cNvPr>
        <xdr:cNvSpPr txBox="1"/>
      </xdr:nvSpPr>
      <xdr:spPr>
        <a:xfrm>
          <a:off x="14389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56985</xdr:rowOff>
    </xdr:from>
    <xdr:ext cx="405111" cy="259045"/>
    <xdr:sp macro="" textlink="">
      <xdr:nvSpPr>
        <xdr:cNvPr id="785" name="n_3mainValue【庁舎】&#10;有形固定資産減価償却率">
          <a:extLst>
            <a:ext uri="{FF2B5EF4-FFF2-40B4-BE49-F238E27FC236}">
              <a16:creationId xmlns:a16="http://schemas.microsoft.com/office/drawing/2014/main" id="{00F46A63-74D6-473A-9E1E-7467D6929015}"/>
            </a:ext>
          </a:extLst>
        </xdr:cNvPr>
        <xdr:cNvSpPr txBox="1"/>
      </xdr:nvSpPr>
      <xdr:spPr>
        <a:xfrm>
          <a:off x="13500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27595</xdr:rowOff>
    </xdr:from>
    <xdr:ext cx="405111" cy="259045"/>
    <xdr:sp macro="" textlink="">
      <xdr:nvSpPr>
        <xdr:cNvPr id="786" name="n_4mainValue【庁舎】&#10;有形固定資産減価償却率">
          <a:extLst>
            <a:ext uri="{FF2B5EF4-FFF2-40B4-BE49-F238E27FC236}">
              <a16:creationId xmlns:a16="http://schemas.microsoft.com/office/drawing/2014/main" id="{6E4B6BB3-F012-494D-8867-DAE7B08A0572}"/>
            </a:ext>
          </a:extLst>
        </xdr:cNvPr>
        <xdr:cNvSpPr txBox="1"/>
      </xdr:nvSpPr>
      <xdr:spPr>
        <a:xfrm>
          <a:off x="12611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a:extLst>
            <a:ext uri="{FF2B5EF4-FFF2-40B4-BE49-F238E27FC236}">
              <a16:creationId xmlns:a16="http://schemas.microsoft.com/office/drawing/2014/main" id="{7E2DC281-3B97-403B-8AB6-A34FB8FA0BB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a:extLst>
            <a:ext uri="{FF2B5EF4-FFF2-40B4-BE49-F238E27FC236}">
              <a16:creationId xmlns:a16="http://schemas.microsoft.com/office/drawing/2014/main" id="{2C16E5CF-1F52-4A0D-8F64-27C1B759AB6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a:extLst>
            <a:ext uri="{FF2B5EF4-FFF2-40B4-BE49-F238E27FC236}">
              <a16:creationId xmlns:a16="http://schemas.microsoft.com/office/drawing/2014/main" id="{D14449D6-0236-4E57-88E0-FC51A555997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a:extLst>
            <a:ext uri="{FF2B5EF4-FFF2-40B4-BE49-F238E27FC236}">
              <a16:creationId xmlns:a16="http://schemas.microsoft.com/office/drawing/2014/main" id="{01E0A62C-FCEA-4461-9881-678BE5BDD7E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a:extLst>
            <a:ext uri="{FF2B5EF4-FFF2-40B4-BE49-F238E27FC236}">
              <a16:creationId xmlns:a16="http://schemas.microsoft.com/office/drawing/2014/main" id="{1DB27E49-661B-40C5-A536-93359950181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a:extLst>
            <a:ext uri="{FF2B5EF4-FFF2-40B4-BE49-F238E27FC236}">
              <a16:creationId xmlns:a16="http://schemas.microsoft.com/office/drawing/2014/main" id="{D22DEA9E-17AE-479C-8C07-6C1D1C9F853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a:extLst>
            <a:ext uri="{FF2B5EF4-FFF2-40B4-BE49-F238E27FC236}">
              <a16:creationId xmlns:a16="http://schemas.microsoft.com/office/drawing/2014/main" id="{A0DAB836-9226-4E71-B741-6FF00351493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a:extLst>
            <a:ext uri="{FF2B5EF4-FFF2-40B4-BE49-F238E27FC236}">
              <a16:creationId xmlns:a16="http://schemas.microsoft.com/office/drawing/2014/main" id="{CAC90458-E081-4E10-B5FF-306A966742F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a:extLst>
            <a:ext uri="{FF2B5EF4-FFF2-40B4-BE49-F238E27FC236}">
              <a16:creationId xmlns:a16="http://schemas.microsoft.com/office/drawing/2014/main" id="{0B98D141-6686-4B1F-9A61-0D814978B97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a:extLst>
            <a:ext uri="{FF2B5EF4-FFF2-40B4-BE49-F238E27FC236}">
              <a16:creationId xmlns:a16="http://schemas.microsoft.com/office/drawing/2014/main" id="{6F81A653-5121-4A37-9453-EA9BD7DCFCC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7" name="直線コネクタ 796">
          <a:extLst>
            <a:ext uri="{FF2B5EF4-FFF2-40B4-BE49-F238E27FC236}">
              <a16:creationId xmlns:a16="http://schemas.microsoft.com/office/drawing/2014/main" id="{22E9229D-16C3-4335-99C1-4A98E40FF7A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8" name="テキスト ボックス 797">
          <a:extLst>
            <a:ext uri="{FF2B5EF4-FFF2-40B4-BE49-F238E27FC236}">
              <a16:creationId xmlns:a16="http://schemas.microsoft.com/office/drawing/2014/main" id="{E53B3077-A734-4637-917F-E5C682D53CF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9" name="直線コネクタ 798">
          <a:extLst>
            <a:ext uri="{FF2B5EF4-FFF2-40B4-BE49-F238E27FC236}">
              <a16:creationId xmlns:a16="http://schemas.microsoft.com/office/drawing/2014/main" id="{9D7C6B0B-CC0A-4683-AAC9-7E2DAF2175F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0" name="テキスト ボックス 799">
          <a:extLst>
            <a:ext uri="{FF2B5EF4-FFF2-40B4-BE49-F238E27FC236}">
              <a16:creationId xmlns:a16="http://schemas.microsoft.com/office/drawing/2014/main" id="{336DD137-B536-4656-B9A5-2610C62B0E8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1" name="直線コネクタ 800">
          <a:extLst>
            <a:ext uri="{FF2B5EF4-FFF2-40B4-BE49-F238E27FC236}">
              <a16:creationId xmlns:a16="http://schemas.microsoft.com/office/drawing/2014/main" id="{7729A265-C5A7-430D-8B09-8671EDDD798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2" name="テキスト ボックス 801">
          <a:extLst>
            <a:ext uri="{FF2B5EF4-FFF2-40B4-BE49-F238E27FC236}">
              <a16:creationId xmlns:a16="http://schemas.microsoft.com/office/drawing/2014/main" id="{B100D600-E4BA-496C-9CC9-225F7EFAACB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3" name="直線コネクタ 802">
          <a:extLst>
            <a:ext uri="{FF2B5EF4-FFF2-40B4-BE49-F238E27FC236}">
              <a16:creationId xmlns:a16="http://schemas.microsoft.com/office/drawing/2014/main" id="{EB472C30-737F-4DD0-9F93-F070CCBEA5E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4" name="テキスト ボックス 803">
          <a:extLst>
            <a:ext uri="{FF2B5EF4-FFF2-40B4-BE49-F238E27FC236}">
              <a16:creationId xmlns:a16="http://schemas.microsoft.com/office/drawing/2014/main" id="{69B12E9F-8193-48CB-9234-F6F0BB90A68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5" name="直線コネクタ 804">
          <a:extLst>
            <a:ext uri="{FF2B5EF4-FFF2-40B4-BE49-F238E27FC236}">
              <a16:creationId xmlns:a16="http://schemas.microsoft.com/office/drawing/2014/main" id="{1AACC47E-E7C0-4352-94EE-73D21B571B2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6" name="テキスト ボックス 805">
          <a:extLst>
            <a:ext uri="{FF2B5EF4-FFF2-40B4-BE49-F238E27FC236}">
              <a16:creationId xmlns:a16="http://schemas.microsoft.com/office/drawing/2014/main" id="{DEEC7E02-5D29-4C84-A50E-920AF00BBCA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a:extLst>
            <a:ext uri="{FF2B5EF4-FFF2-40B4-BE49-F238E27FC236}">
              <a16:creationId xmlns:a16="http://schemas.microsoft.com/office/drawing/2014/main" id="{53973167-BBFF-4F3A-9CF5-4C3D9631C0B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a:extLst>
            <a:ext uri="{FF2B5EF4-FFF2-40B4-BE49-F238E27FC236}">
              <a16:creationId xmlns:a16="http://schemas.microsoft.com/office/drawing/2014/main" id="{7AF26871-F221-4D4F-84E7-1DB82EB82D3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a:extLst>
            <a:ext uri="{FF2B5EF4-FFF2-40B4-BE49-F238E27FC236}">
              <a16:creationId xmlns:a16="http://schemas.microsoft.com/office/drawing/2014/main" id="{9677A67B-DF52-43F8-8F6B-9D7C484670C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85725</xdr:rowOff>
    </xdr:to>
    <xdr:cxnSp macro="">
      <xdr:nvCxnSpPr>
        <xdr:cNvPr id="810" name="直線コネクタ 809">
          <a:extLst>
            <a:ext uri="{FF2B5EF4-FFF2-40B4-BE49-F238E27FC236}">
              <a16:creationId xmlns:a16="http://schemas.microsoft.com/office/drawing/2014/main" id="{434FC52B-B0E2-45EC-A197-C8CD7908062A}"/>
            </a:ext>
          </a:extLst>
        </xdr:cNvPr>
        <xdr:cNvCxnSpPr/>
      </xdr:nvCxnSpPr>
      <xdr:spPr>
        <a:xfrm flipV="1">
          <a:off x="22160864" y="170402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811" name="【庁舎】&#10;一人当たり面積最小値テキスト">
          <a:extLst>
            <a:ext uri="{FF2B5EF4-FFF2-40B4-BE49-F238E27FC236}">
              <a16:creationId xmlns:a16="http://schemas.microsoft.com/office/drawing/2014/main" id="{3237D324-BC61-4BF6-BF53-0E68B66906A3}"/>
            </a:ext>
          </a:extLst>
        </xdr:cNvPr>
        <xdr:cNvSpPr txBox="1"/>
      </xdr:nvSpPr>
      <xdr:spPr>
        <a:xfrm>
          <a:off x="22199600"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85725</xdr:rowOff>
    </xdr:from>
    <xdr:to>
      <xdr:col>116</xdr:col>
      <xdr:colOff>152400</xdr:colOff>
      <xdr:row>107</xdr:row>
      <xdr:rowOff>85725</xdr:rowOff>
    </xdr:to>
    <xdr:cxnSp macro="">
      <xdr:nvCxnSpPr>
        <xdr:cNvPr id="812" name="直線コネクタ 811">
          <a:extLst>
            <a:ext uri="{FF2B5EF4-FFF2-40B4-BE49-F238E27FC236}">
              <a16:creationId xmlns:a16="http://schemas.microsoft.com/office/drawing/2014/main" id="{AB0A0931-7856-44EA-B441-7AFCF9A5D5D3}"/>
            </a:ext>
          </a:extLst>
        </xdr:cNvPr>
        <xdr:cNvCxnSpPr/>
      </xdr:nvCxnSpPr>
      <xdr:spPr>
        <a:xfrm>
          <a:off x="22072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813" name="【庁舎】&#10;一人当たり面積最大値テキスト">
          <a:extLst>
            <a:ext uri="{FF2B5EF4-FFF2-40B4-BE49-F238E27FC236}">
              <a16:creationId xmlns:a16="http://schemas.microsoft.com/office/drawing/2014/main" id="{9C631581-1C01-4666-94B6-BE3E0F359052}"/>
            </a:ext>
          </a:extLst>
        </xdr:cNvPr>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814" name="直線コネクタ 813">
          <a:extLst>
            <a:ext uri="{FF2B5EF4-FFF2-40B4-BE49-F238E27FC236}">
              <a16:creationId xmlns:a16="http://schemas.microsoft.com/office/drawing/2014/main" id="{1E2B7E6D-2BE1-4067-AD7D-87E2D81B8F9E}"/>
            </a:ext>
          </a:extLst>
        </xdr:cNvPr>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116222</xdr:rowOff>
    </xdr:from>
    <xdr:ext cx="469744" cy="259045"/>
    <xdr:sp macro="" textlink="">
      <xdr:nvSpPr>
        <xdr:cNvPr id="815" name="【庁舎】&#10;一人当たり面積平均値テキスト">
          <a:extLst>
            <a:ext uri="{FF2B5EF4-FFF2-40B4-BE49-F238E27FC236}">
              <a16:creationId xmlns:a16="http://schemas.microsoft.com/office/drawing/2014/main" id="{DDC05FB8-9E14-4446-8ACA-B36F287BBD61}"/>
            </a:ext>
          </a:extLst>
        </xdr:cNvPr>
        <xdr:cNvSpPr txBox="1"/>
      </xdr:nvSpPr>
      <xdr:spPr>
        <a:xfrm>
          <a:off x="22199600" y="17775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137795</xdr:rowOff>
    </xdr:from>
    <xdr:to>
      <xdr:col>116</xdr:col>
      <xdr:colOff>114300</xdr:colOff>
      <xdr:row>104</xdr:row>
      <xdr:rowOff>67945</xdr:rowOff>
    </xdr:to>
    <xdr:sp macro="" textlink="">
      <xdr:nvSpPr>
        <xdr:cNvPr id="816" name="フローチャート: 判断 815">
          <a:extLst>
            <a:ext uri="{FF2B5EF4-FFF2-40B4-BE49-F238E27FC236}">
              <a16:creationId xmlns:a16="http://schemas.microsoft.com/office/drawing/2014/main" id="{5941D1B7-5CD3-438E-BBE6-082427C43C11}"/>
            </a:ext>
          </a:extLst>
        </xdr:cNvPr>
        <xdr:cNvSpPr/>
      </xdr:nvSpPr>
      <xdr:spPr>
        <a:xfrm>
          <a:off x="22110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65405</xdr:rowOff>
    </xdr:from>
    <xdr:to>
      <xdr:col>112</xdr:col>
      <xdr:colOff>38100</xdr:colOff>
      <xdr:row>103</xdr:row>
      <xdr:rowOff>167005</xdr:rowOff>
    </xdr:to>
    <xdr:sp macro="" textlink="">
      <xdr:nvSpPr>
        <xdr:cNvPr id="817" name="フローチャート: 判断 816">
          <a:extLst>
            <a:ext uri="{FF2B5EF4-FFF2-40B4-BE49-F238E27FC236}">
              <a16:creationId xmlns:a16="http://schemas.microsoft.com/office/drawing/2014/main" id="{988EBAC8-3C9B-431C-B8BD-E60D9B1FFBA3}"/>
            </a:ext>
          </a:extLst>
        </xdr:cNvPr>
        <xdr:cNvSpPr/>
      </xdr:nvSpPr>
      <xdr:spPr>
        <a:xfrm>
          <a:off x="21272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133986</xdr:rowOff>
    </xdr:from>
    <xdr:to>
      <xdr:col>107</xdr:col>
      <xdr:colOff>101600</xdr:colOff>
      <xdr:row>104</xdr:row>
      <xdr:rowOff>64136</xdr:rowOff>
    </xdr:to>
    <xdr:sp macro="" textlink="">
      <xdr:nvSpPr>
        <xdr:cNvPr id="818" name="フローチャート: 判断 817">
          <a:extLst>
            <a:ext uri="{FF2B5EF4-FFF2-40B4-BE49-F238E27FC236}">
              <a16:creationId xmlns:a16="http://schemas.microsoft.com/office/drawing/2014/main" id="{B8ACDE94-8011-44CE-9511-04E63B28E1B2}"/>
            </a:ext>
          </a:extLst>
        </xdr:cNvPr>
        <xdr:cNvSpPr/>
      </xdr:nvSpPr>
      <xdr:spPr>
        <a:xfrm>
          <a:off x="20383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111125</xdr:rowOff>
    </xdr:from>
    <xdr:to>
      <xdr:col>102</xdr:col>
      <xdr:colOff>165100</xdr:colOff>
      <xdr:row>104</xdr:row>
      <xdr:rowOff>41275</xdr:rowOff>
    </xdr:to>
    <xdr:sp macro="" textlink="">
      <xdr:nvSpPr>
        <xdr:cNvPr id="819" name="フローチャート: 判断 818">
          <a:extLst>
            <a:ext uri="{FF2B5EF4-FFF2-40B4-BE49-F238E27FC236}">
              <a16:creationId xmlns:a16="http://schemas.microsoft.com/office/drawing/2014/main" id="{D408C504-53FD-4741-9506-B5F9C0B03341}"/>
            </a:ext>
          </a:extLst>
        </xdr:cNvPr>
        <xdr:cNvSpPr/>
      </xdr:nvSpPr>
      <xdr:spPr>
        <a:xfrm>
          <a:off x="19494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4445</xdr:rowOff>
    </xdr:from>
    <xdr:to>
      <xdr:col>98</xdr:col>
      <xdr:colOff>38100</xdr:colOff>
      <xdr:row>104</xdr:row>
      <xdr:rowOff>106045</xdr:rowOff>
    </xdr:to>
    <xdr:sp macro="" textlink="">
      <xdr:nvSpPr>
        <xdr:cNvPr id="820" name="フローチャート: 判断 819">
          <a:extLst>
            <a:ext uri="{FF2B5EF4-FFF2-40B4-BE49-F238E27FC236}">
              <a16:creationId xmlns:a16="http://schemas.microsoft.com/office/drawing/2014/main" id="{1BA381E6-339C-452A-9AC8-9D381FB2EA31}"/>
            </a:ext>
          </a:extLst>
        </xdr:cNvPr>
        <xdr:cNvSpPr/>
      </xdr:nvSpPr>
      <xdr:spPr>
        <a:xfrm>
          <a:off x="18605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43ACF041-B1CF-4E81-BED0-DA8B8D9F06C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6AC9036D-EF69-4FC9-B837-47FCE099C40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A9012CE0-2CB8-4BD7-AE47-A5778505225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11C811DD-A5ED-4AB4-A8AE-22CF1E9CA03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1A5DFC99-F153-4955-B3D1-EA3577737DB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113030</xdr:rowOff>
    </xdr:from>
    <xdr:to>
      <xdr:col>116</xdr:col>
      <xdr:colOff>114300</xdr:colOff>
      <xdr:row>103</xdr:row>
      <xdr:rowOff>43180</xdr:rowOff>
    </xdr:to>
    <xdr:sp macro="" textlink="">
      <xdr:nvSpPr>
        <xdr:cNvPr id="826" name="楕円 825">
          <a:extLst>
            <a:ext uri="{FF2B5EF4-FFF2-40B4-BE49-F238E27FC236}">
              <a16:creationId xmlns:a16="http://schemas.microsoft.com/office/drawing/2014/main" id="{4A41D831-DEE7-4FFA-9433-BAE61AAAAAF5}"/>
            </a:ext>
          </a:extLst>
        </xdr:cNvPr>
        <xdr:cNvSpPr/>
      </xdr:nvSpPr>
      <xdr:spPr>
        <a:xfrm>
          <a:off x="221107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135907</xdr:rowOff>
    </xdr:from>
    <xdr:ext cx="469744" cy="259045"/>
    <xdr:sp macro="" textlink="">
      <xdr:nvSpPr>
        <xdr:cNvPr id="827" name="【庁舎】&#10;一人当たり面積該当値テキスト">
          <a:extLst>
            <a:ext uri="{FF2B5EF4-FFF2-40B4-BE49-F238E27FC236}">
              <a16:creationId xmlns:a16="http://schemas.microsoft.com/office/drawing/2014/main" id="{8BAFF53B-1383-43F7-8CA4-9E73658587CE}"/>
            </a:ext>
          </a:extLst>
        </xdr:cNvPr>
        <xdr:cNvSpPr txBox="1"/>
      </xdr:nvSpPr>
      <xdr:spPr>
        <a:xfrm>
          <a:off x="22199600"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143511</xdr:rowOff>
    </xdr:from>
    <xdr:to>
      <xdr:col>112</xdr:col>
      <xdr:colOff>38100</xdr:colOff>
      <xdr:row>103</xdr:row>
      <xdr:rowOff>73661</xdr:rowOff>
    </xdr:to>
    <xdr:sp macro="" textlink="">
      <xdr:nvSpPr>
        <xdr:cNvPr id="828" name="楕円 827">
          <a:extLst>
            <a:ext uri="{FF2B5EF4-FFF2-40B4-BE49-F238E27FC236}">
              <a16:creationId xmlns:a16="http://schemas.microsoft.com/office/drawing/2014/main" id="{7463DF1C-7038-4C4C-B88F-46558D0FBB75}"/>
            </a:ext>
          </a:extLst>
        </xdr:cNvPr>
        <xdr:cNvSpPr/>
      </xdr:nvSpPr>
      <xdr:spPr>
        <a:xfrm>
          <a:off x="21272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163830</xdr:rowOff>
    </xdr:from>
    <xdr:to>
      <xdr:col>116</xdr:col>
      <xdr:colOff>63500</xdr:colOff>
      <xdr:row>103</xdr:row>
      <xdr:rowOff>22861</xdr:rowOff>
    </xdr:to>
    <xdr:cxnSp macro="">
      <xdr:nvCxnSpPr>
        <xdr:cNvPr id="829" name="直線コネクタ 828">
          <a:extLst>
            <a:ext uri="{FF2B5EF4-FFF2-40B4-BE49-F238E27FC236}">
              <a16:creationId xmlns:a16="http://schemas.microsoft.com/office/drawing/2014/main" id="{C9D6F924-4492-4252-8DFC-0489D9E05A19}"/>
            </a:ext>
          </a:extLst>
        </xdr:cNvPr>
        <xdr:cNvCxnSpPr/>
      </xdr:nvCxnSpPr>
      <xdr:spPr>
        <a:xfrm flipV="1">
          <a:off x="21323300" y="176517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8255</xdr:rowOff>
    </xdr:from>
    <xdr:to>
      <xdr:col>107</xdr:col>
      <xdr:colOff>101600</xdr:colOff>
      <xdr:row>103</xdr:row>
      <xdr:rowOff>109855</xdr:rowOff>
    </xdr:to>
    <xdr:sp macro="" textlink="">
      <xdr:nvSpPr>
        <xdr:cNvPr id="830" name="楕円 829">
          <a:extLst>
            <a:ext uri="{FF2B5EF4-FFF2-40B4-BE49-F238E27FC236}">
              <a16:creationId xmlns:a16="http://schemas.microsoft.com/office/drawing/2014/main" id="{5EB25555-F98A-4E01-9E36-0FCC36EAC4D6}"/>
            </a:ext>
          </a:extLst>
        </xdr:cNvPr>
        <xdr:cNvSpPr/>
      </xdr:nvSpPr>
      <xdr:spPr>
        <a:xfrm>
          <a:off x="20383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22861</xdr:rowOff>
    </xdr:from>
    <xdr:to>
      <xdr:col>111</xdr:col>
      <xdr:colOff>177800</xdr:colOff>
      <xdr:row>103</xdr:row>
      <xdr:rowOff>59055</xdr:rowOff>
    </xdr:to>
    <xdr:cxnSp macro="">
      <xdr:nvCxnSpPr>
        <xdr:cNvPr id="831" name="直線コネクタ 830">
          <a:extLst>
            <a:ext uri="{FF2B5EF4-FFF2-40B4-BE49-F238E27FC236}">
              <a16:creationId xmlns:a16="http://schemas.microsoft.com/office/drawing/2014/main" id="{C6F5E194-CA88-433C-BB86-67965010C89F}"/>
            </a:ext>
          </a:extLst>
        </xdr:cNvPr>
        <xdr:cNvCxnSpPr/>
      </xdr:nvCxnSpPr>
      <xdr:spPr>
        <a:xfrm flipV="1">
          <a:off x="20434300" y="176822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33020</xdr:rowOff>
    </xdr:from>
    <xdr:to>
      <xdr:col>102</xdr:col>
      <xdr:colOff>165100</xdr:colOff>
      <xdr:row>103</xdr:row>
      <xdr:rowOff>134620</xdr:rowOff>
    </xdr:to>
    <xdr:sp macro="" textlink="">
      <xdr:nvSpPr>
        <xdr:cNvPr id="832" name="楕円 831">
          <a:extLst>
            <a:ext uri="{FF2B5EF4-FFF2-40B4-BE49-F238E27FC236}">
              <a16:creationId xmlns:a16="http://schemas.microsoft.com/office/drawing/2014/main" id="{B3C6F16F-818D-49F0-B995-00C6073C59FB}"/>
            </a:ext>
          </a:extLst>
        </xdr:cNvPr>
        <xdr:cNvSpPr/>
      </xdr:nvSpPr>
      <xdr:spPr>
        <a:xfrm>
          <a:off x="19494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59055</xdr:rowOff>
    </xdr:from>
    <xdr:to>
      <xdr:col>107</xdr:col>
      <xdr:colOff>50800</xdr:colOff>
      <xdr:row>103</xdr:row>
      <xdr:rowOff>83820</xdr:rowOff>
    </xdr:to>
    <xdr:cxnSp macro="">
      <xdr:nvCxnSpPr>
        <xdr:cNvPr id="833" name="直線コネクタ 832">
          <a:extLst>
            <a:ext uri="{FF2B5EF4-FFF2-40B4-BE49-F238E27FC236}">
              <a16:creationId xmlns:a16="http://schemas.microsoft.com/office/drawing/2014/main" id="{767469AF-4DF2-467D-95FB-8147FAE41935}"/>
            </a:ext>
          </a:extLst>
        </xdr:cNvPr>
        <xdr:cNvCxnSpPr/>
      </xdr:nvCxnSpPr>
      <xdr:spPr>
        <a:xfrm flipV="1">
          <a:off x="19545300" y="177184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57786</xdr:rowOff>
    </xdr:from>
    <xdr:to>
      <xdr:col>98</xdr:col>
      <xdr:colOff>38100</xdr:colOff>
      <xdr:row>103</xdr:row>
      <xdr:rowOff>159386</xdr:rowOff>
    </xdr:to>
    <xdr:sp macro="" textlink="">
      <xdr:nvSpPr>
        <xdr:cNvPr id="834" name="楕円 833">
          <a:extLst>
            <a:ext uri="{FF2B5EF4-FFF2-40B4-BE49-F238E27FC236}">
              <a16:creationId xmlns:a16="http://schemas.microsoft.com/office/drawing/2014/main" id="{D4AB8D51-40D8-4616-8340-859F4949ECFB}"/>
            </a:ext>
          </a:extLst>
        </xdr:cNvPr>
        <xdr:cNvSpPr/>
      </xdr:nvSpPr>
      <xdr:spPr>
        <a:xfrm>
          <a:off x="18605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83820</xdr:rowOff>
    </xdr:from>
    <xdr:to>
      <xdr:col>102</xdr:col>
      <xdr:colOff>114300</xdr:colOff>
      <xdr:row>103</xdr:row>
      <xdr:rowOff>108586</xdr:rowOff>
    </xdr:to>
    <xdr:cxnSp macro="">
      <xdr:nvCxnSpPr>
        <xdr:cNvPr id="835" name="直線コネクタ 834">
          <a:extLst>
            <a:ext uri="{FF2B5EF4-FFF2-40B4-BE49-F238E27FC236}">
              <a16:creationId xmlns:a16="http://schemas.microsoft.com/office/drawing/2014/main" id="{CEE2F708-C0CE-4CBB-A31D-AD572519B0B3}"/>
            </a:ext>
          </a:extLst>
        </xdr:cNvPr>
        <xdr:cNvCxnSpPr/>
      </xdr:nvCxnSpPr>
      <xdr:spPr>
        <a:xfrm flipV="1">
          <a:off x="18656300" y="177431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158132</xdr:rowOff>
    </xdr:from>
    <xdr:ext cx="469744" cy="259045"/>
    <xdr:sp macro="" textlink="">
      <xdr:nvSpPr>
        <xdr:cNvPr id="836" name="n_1aveValue【庁舎】&#10;一人当たり面積">
          <a:extLst>
            <a:ext uri="{FF2B5EF4-FFF2-40B4-BE49-F238E27FC236}">
              <a16:creationId xmlns:a16="http://schemas.microsoft.com/office/drawing/2014/main" id="{09FD8150-EDFA-43DC-B584-2AFD136FEE42}"/>
            </a:ext>
          </a:extLst>
        </xdr:cNvPr>
        <xdr:cNvSpPr txBox="1"/>
      </xdr:nvSpPr>
      <xdr:spPr>
        <a:xfrm>
          <a:off x="21075727" y="1781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55263</xdr:rowOff>
    </xdr:from>
    <xdr:ext cx="469744" cy="259045"/>
    <xdr:sp macro="" textlink="">
      <xdr:nvSpPr>
        <xdr:cNvPr id="837" name="n_2aveValue【庁舎】&#10;一人当たり面積">
          <a:extLst>
            <a:ext uri="{FF2B5EF4-FFF2-40B4-BE49-F238E27FC236}">
              <a16:creationId xmlns:a16="http://schemas.microsoft.com/office/drawing/2014/main" id="{9E2A40BD-2802-439E-8562-BB2D3726B5DB}"/>
            </a:ext>
          </a:extLst>
        </xdr:cNvPr>
        <xdr:cNvSpPr txBox="1"/>
      </xdr:nvSpPr>
      <xdr:spPr>
        <a:xfrm>
          <a:off x="20199427" y="1788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32402</xdr:rowOff>
    </xdr:from>
    <xdr:ext cx="469744" cy="259045"/>
    <xdr:sp macro="" textlink="">
      <xdr:nvSpPr>
        <xdr:cNvPr id="838" name="n_3aveValue【庁舎】&#10;一人当たり面積">
          <a:extLst>
            <a:ext uri="{FF2B5EF4-FFF2-40B4-BE49-F238E27FC236}">
              <a16:creationId xmlns:a16="http://schemas.microsoft.com/office/drawing/2014/main" id="{54F1BAAE-20CC-43F3-8B1C-0B75534AFC4F}"/>
            </a:ext>
          </a:extLst>
        </xdr:cNvPr>
        <xdr:cNvSpPr txBox="1"/>
      </xdr:nvSpPr>
      <xdr:spPr>
        <a:xfrm>
          <a:off x="19310427" y="1786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97172</xdr:rowOff>
    </xdr:from>
    <xdr:ext cx="469744" cy="259045"/>
    <xdr:sp macro="" textlink="">
      <xdr:nvSpPr>
        <xdr:cNvPr id="839" name="n_4aveValue【庁舎】&#10;一人当たり面積">
          <a:extLst>
            <a:ext uri="{FF2B5EF4-FFF2-40B4-BE49-F238E27FC236}">
              <a16:creationId xmlns:a16="http://schemas.microsoft.com/office/drawing/2014/main" id="{7EA1806A-7474-465A-A183-7B61BD08F1C7}"/>
            </a:ext>
          </a:extLst>
        </xdr:cNvPr>
        <xdr:cNvSpPr txBox="1"/>
      </xdr:nvSpPr>
      <xdr:spPr>
        <a:xfrm>
          <a:off x="18421427" y="1792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90188</xdr:rowOff>
    </xdr:from>
    <xdr:ext cx="469744" cy="259045"/>
    <xdr:sp macro="" textlink="">
      <xdr:nvSpPr>
        <xdr:cNvPr id="840" name="n_1mainValue【庁舎】&#10;一人当たり面積">
          <a:extLst>
            <a:ext uri="{FF2B5EF4-FFF2-40B4-BE49-F238E27FC236}">
              <a16:creationId xmlns:a16="http://schemas.microsoft.com/office/drawing/2014/main" id="{368097DA-5B38-46DB-9C5A-098BE2E26AA6}"/>
            </a:ext>
          </a:extLst>
        </xdr:cNvPr>
        <xdr:cNvSpPr txBox="1"/>
      </xdr:nvSpPr>
      <xdr:spPr>
        <a:xfrm>
          <a:off x="21075727" y="1740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126382</xdr:rowOff>
    </xdr:from>
    <xdr:ext cx="469744" cy="259045"/>
    <xdr:sp macro="" textlink="">
      <xdr:nvSpPr>
        <xdr:cNvPr id="841" name="n_2mainValue【庁舎】&#10;一人当たり面積">
          <a:extLst>
            <a:ext uri="{FF2B5EF4-FFF2-40B4-BE49-F238E27FC236}">
              <a16:creationId xmlns:a16="http://schemas.microsoft.com/office/drawing/2014/main" id="{3ED8F3E1-DE5B-4A11-8AC4-2861DDB943B8}"/>
            </a:ext>
          </a:extLst>
        </xdr:cNvPr>
        <xdr:cNvSpPr txBox="1"/>
      </xdr:nvSpPr>
      <xdr:spPr>
        <a:xfrm>
          <a:off x="20199427" y="1744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151147</xdr:rowOff>
    </xdr:from>
    <xdr:ext cx="469744" cy="259045"/>
    <xdr:sp macro="" textlink="">
      <xdr:nvSpPr>
        <xdr:cNvPr id="842" name="n_3mainValue【庁舎】&#10;一人当たり面積">
          <a:extLst>
            <a:ext uri="{FF2B5EF4-FFF2-40B4-BE49-F238E27FC236}">
              <a16:creationId xmlns:a16="http://schemas.microsoft.com/office/drawing/2014/main" id="{DAB626BE-C178-4234-B07A-0C50D2173253}"/>
            </a:ext>
          </a:extLst>
        </xdr:cNvPr>
        <xdr:cNvSpPr txBox="1"/>
      </xdr:nvSpPr>
      <xdr:spPr>
        <a:xfrm>
          <a:off x="19310427" y="174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4463</xdr:rowOff>
    </xdr:from>
    <xdr:ext cx="469744" cy="259045"/>
    <xdr:sp macro="" textlink="">
      <xdr:nvSpPr>
        <xdr:cNvPr id="843" name="n_4mainValue【庁舎】&#10;一人当たり面積">
          <a:extLst>
            <a:ext uri="{FF2B5EF4-FFF2-40B4-BE49-F238E27FC236}">
              <a16:creationId xmlns:a16="http://schemas.microsoft.com/office/drawing/2014/main" id="{FC86D6C3-CCB3-4116-AF54-FB7E029B8909}"/>
            </a:ext>
          </a:extLst>
        </xdr:cNvPr>
        <xdr:cNvSpPr txBox="1"/>
      </xdr:nvSpPr>
      <xdr:spPr>
        <a:xfrm>
          <a:off x="18421427" y="1749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a:extLst>
            <a:ext uri="{FF2B5EF4-FFF2-40B4-BE49-F238E27FC236}">
              <a16:creationId xmlns:a16="http://schemas.microsoft.com/office/drawing/2014/main" id="{A0C3355C-1099-4055-BA19-52DBE6B0990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a:extLst>
            <a:ext uri="{FF2B5EF4-FFF2-40B4-BE49-F238E27FC236}">
              <a16:creationId xmlns:a16="http://schemas.microsoft.com/office/drawing/2014/main" id="{B3FE9BA9-A5F0-46CD-96ED-24CA6A1E721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a:extLst>
            <a:ext uri="{FF2B5EF4-FFF2-40B4-BE49-F238E27FC236}">
              <a16:creationId xmlns:a16="http://schemas.microsoft.com/office/drawing/2014/main" id="{4206E2F2-D9CD-46A1-8173-DDA95C96A29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消防施設については、地震津波対策として高台に施設を移転したことにより、有形固定資産減価償却率が低い。</a:t>
          </a:r>
        </a:p>
        <a:p>
          <a:r>
            <a:rPr kumimoji="1" lang="ja-JP" altLang="en-US" sz="1300">
              <a:latin typeface="ＭＳ Ｐゴシック" panose="020B0600070205080204" pitchFamily="50" charset="-128"/>
              <a:ea typeface="ＭＳ Ｐゴシック" panose="020B0600070205080204" pitchFamily="50" charset="-128"/>
            </a:rPr>
            <a:t>市民会館については、長寿命化工事を行ったことにより有形固定資産減価償却率が低くなっている。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一般廃棄物処理施設については、有形固定資産減価償却率が類似団体と比較して高くなっており、施設の更新の検討を行っているところである。</a:t>
          </a:r>
        </a:p>
        <a:p>
          <a:r>
            <a:rPr kumimoji="1" lang="ja-JP" altLang="en-US" sz="1300">
              <a:latin typeface="ＭＳ Ｐゴシック" panose="020B0600070205080204" pitchFamily="50" charset="-128"/>
              <a:ea typeface="ＭＳ Ｐゴシック" panose="020B0600070205080204" pitchFamily="50" charset="-128"/>
            </a:rPr>
            <a:t>体育館・プールについては、いずれも減価償却率が高く、社会体育施設の老朽化に伴う施設統廃合を検討していかなければならない。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11,985
11,896
241.89
11,671,941
11,441,877
192,392
6,044,387
12,635,412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人口減少・少子高齢化が著しく進んでいる。特に、年少人口の減少が極めて大きく、町の活気が失われつつあるばかりか、産業の低迷にも影響を及ぼしていることから、財政基盤が弱く、類似団体の中でも順位が下位になっている。　</a:t>
          </a:r>
        </a:p>
        <a:p>
          <a:r>
            <a:rPr kumimoji="1" lang="ja-JP" altLang="en-US" sz="1300">
              <a:latin typeface="ＭＳ Ｐゴシック" panose="020B0600070205080204" pitchFamily="50" charset="-128"/>
              <a:ea typeface="ＭＳ Ｐゴシック" panose="020B0600070205080204" pitchFamily="50" charset="-128"/>
            </a:rPr>
            <a:t>　人口減少・少子高齢化に歯止めをかけるよう施策・事業を展開するとともに、公共施設の適正配置をはじめとした行政コスト削減を図り、財政基盤の強化に努めていく。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53975</xdr:rowOff>
    </xdr:from>
    <xdr:to>
      <xdr:col>23</xdr:col>
      <xdr:colOff>133350</xdr:colOff>
      <xdr:row>45</xdr:row>
      <xdr:rowOff>53975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7692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101194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2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53975</xdr:rowOff>
    </xdr:from>
    <xdr:to>
      <xdr:col>19</xdr:col>
      <xdr:colOff>133350</xdr:colOff>
      <xdr:row>45</xdr:row>
      <xdr:rowOff>53975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6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165100</xdr:rowOff>
    </xdr:from>
    <xdr:to>
      <xdr:col>19</xdr:col>
      <xdr:colOff>184150</xdr:colOff>
      <xdr:row>44</xdr:row>
      <xdr:rowOff>95250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53975</xdr:rowOff>
    </xdr:from>
    <xdr:to>
      <xdr:col>15</xdr:col>
      <xdr:colOff>82550</xdr:colOff>
      <xdr:row>45</xdr:row>
      <xdr:rowOff>53975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6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13758</xdr:rowOff>
    </xdr:from>
    <xdr:to>
      <xdr:col>15</xdr:col>
      <xdr:colOff>133350</xdr:colOff>
      <xdr:row>44</xdr:row>
      <xdr:rowOff>115358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125535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53975</xdr:rowOff>
    </xdr:from>
    <xdr:to>
      <xdr:col>11</xdr:col>
      <xdr:colOff>31750</xdr:colOff>
      <xdr:row>45</xdr:row>
      <xdr:rowOff>53975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69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33867</xdr:rowOff>
    </xdr:from>
    <xdr:to>
      <xdr:col>11</xdr:col>
      <xdr:colOff>82550</xdr:colOff>
      <xdr:row>44</xdr:row>
      <xdr:rowOff>135467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145644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3175</xdr:rowOff>
    </xdr:from>
    <xdr:to>
      <xdr:col>23</xdr:col>
      <xdr:colOff>184150</xdr:colOff>
      <xdr:row>45</xdr:row>
      <xdr:rowOff>104775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70502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1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3175</xdr:rowOff>
    </xdr:from>
    <xdr:to>
      <xdr:col>19</xdr:col>
      <xdr:colOff>184150</xdr:colOff>
      <xdr:row>45</xdr:row>
      <xdr:rowOff>104775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89552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80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3175</xdr:rowOff>
    </xdr:from>
    <xdr:to>
      <xdr:col>15</xdr:col>
      <xdr:colOff>133350</xdr:colOff>
      <xdr:row>45</xdr:row>
      <xdr:rowOff>104775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89552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3175</xdr:rowOff>
    </xdr:from>
    <xdr:to>
      <xdr:col>11</xdr:col>
      <xdr:colOff>82550</xdr:colOff>
      <xdr:row>45</xdr:row>
      <xdr:rowOff>104775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89552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3175</xdr:rowOff>
    </xdr:from>
    <xdr:to>
      <xdr:col>7</xdr:col>
      <xdr:colOff>31750</xdr:colOff>
      <xdr:row>45</xdr:row>
      <xdr:rowOff>104775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89552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当町は東西に広く、そこに</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の集落（行政区）が点在している。それぞれに消防施設や集会施設があり、また、一次避難、二次避難施設も設ける必要があることから維持管理経費がかさんでいる状況にある。</a:t>
          </a:r>
        </a:p>
        <a:p>
          <a:r>
            <a:rPr kumimoji="1" lang="ja-JP" altLang="en-US" sz="1300">
              <a:latin typeface="ＭＳ Ｐゴシック" panose="020B0600070205080204" pitchFamily="50" charset="-128"/>
              <a:ea typeface="ＭＳ Ｐゴシック" panose="020B0600070205080204" pitchFamily="50" charset="-128"/>
            </a:rPr>
            <a:t>　さらに、町立南伊勢病院や診療所への繰出金が増嵩していることや、高齢者や障がい者等の外出を支援する町営バス・デマンドバスの運行にかかる経費も経常経費を押し上げる一因となっている。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63</xdr:row>
      <xdr:rowOff>162560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963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94632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553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144463</xdr:rowOff>
    </xdr:from>
    <xdr:to>
      <xdr:col>19</xdr:col>
      <xdr:colOff>133350</xdr:colOff>
      <xdr:row>63</xdr:row>
      <xdr:rowOff>162560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94581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144463</xdr:rowOff>
    </xdr:from>
    <xdr:to>
      <xdr:col>15</xdr:col>
      <xdr:colOff>82550</xdr:colOff>
      <xdr:row>64</xdr:row>
      <xdr:rowOff>9207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94581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60659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108268</xdr:rowOff>
    </xdr:from>
    <xdr:to>
      <xdr:col>11</xdr:col>
      <xdr:colOff>31750</xdr:colOff>
      <xdr:row>64</xdr:row>
      <xdr:rowOff>9207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909618"/>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47943</xdr:rowOff>
    </xdr:from>
    <xdr:to>
      <xdr:col>11</xdr:col>
      <xdr:colOff>82550</xdr:colOff>
      <xdr:row>62</xdr:row>
      <xdr:rowOff>149543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159720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123524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93663</xdr:rowOff>
    </xdr:from>
    <xdr:to>
      <xdr:col>15</xdr:col>
      <xdr:colOff>133350</xdr:colOff>
      <xdr:row>64</xdr:row>
      <xdr:rowOff>23813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8590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129857</xdr:rowOff>
    </xdr:from>
    <xdr:to>
      <xdr:col>11</xdr:col>
      <xdr:colOff>82550</xdr:colOff>
      <xdr:row>64</xdr:row>
      <xdr:rowOff>60007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44784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保育所やごみ処理施設の職員数が類似団体と比較し多いことから人件費がかさんでいる状況にある。</a:t>
          </a:r>
        </a:p>
        <a:p>
          <a:r>
            <a:rPr kumimoji="1" lang="ja-JP" altLang="en-US" sz="1300">
              <a:latin typeface="ＭＳ Ｐゴシック" panose="020B0600070205080204" pitchFamily="50" charset="-128"/>
              <a:ea typeface="ＭＳ Ｐゴシック" panose="020B0600070205080204" pitchFamily="50" charset="-128"/>
            </a:rPr>
            <a:t>　また、東西に広い当町では、消防施設や集会施設等が各集落に点在し、集約化しにくい状況であることから物件費上昇の要因になっている。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125549</xdr:rowOff>
    </xdr:from>
    <xdr:to>
      <xdr:col>23</xdr:col>
      <xdr:colOff>133350</xdr:colOff>
      <xdr:row>85</xdr:row>
      <xdr:rowOff>80463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527349"/>
          <a:ext cx="838200" cy="1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95976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326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96665</xdr:rowOff>
    </xdr:from>
    <xdr:to>
      <xdr:col>19</xdr:col>
      <xdr:colOff>133350</xdr:colOff>
      <xdr:row>84</xdr:row>
      <xdr:rowOff>125549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498465"/>
          <a:ext cx="889000" cy="2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159297</xdr:rowOff>
    </xdr:from>
    <xdr:to>
      <xdr:col>19</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99624</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8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74104</xdr:rowOff>
    </xdr:from>
    <xdr:to>
      <xdr:col>15</xdr:col>
      <xdr:colOff>82550</xdr:colOff>
      <xdr:row>84</xdr:row>
      <xdr:rowOff>96665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475904"/>
          <a:ext cx="889000" cy="2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104287</xdr:rowOff>
    </xdr:from>
    <xdr:to>
      <xdr:col>15</xdr:col>
      <xdr:colOff>133350</xdr:colOff>
      <xdr:row>84</xdr:row>
      <xdr:rowOff>34437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44614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0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43473</xdr:rowOff>
    </xdr:from>
    <xdr:to>
      <xdr:col>11</xdr:col>
      <xdr:colOff>31750</xdr:colOff>
      <xdr:row>84</xdr:row>
      <xdr:rowOff>74104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445273"/>
          <a:ext cx="889000" cy="3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93004</xdr:rowOff>
    </xdr:from>
    <xdr:to>
      <xdr:col>11</xdr:col>
      <xdr:colOff>82550</xdr:colOff>
      <xdr:row>84</xdr:row>
      <xdr:rowOff>23154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33331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0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77043</xdr:rowOff>
    </xdr:from>
    <xdr:to>
      <xdr:col>7</xdr:col>
      <xdr:colOff>31750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17370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07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29663</xdr:rowOff>
    </xdr:from>
    <xdr:to>
      <xdr:col>23</xdr:col>
      <xdr:colOff>184150</xdr:colOff>
      <xdr:row>85</xdr:row>
      <xdr:rowOff>131263</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6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1740</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57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74749</xdr:rowOff>
    </xdr:from>
    <xdr:to>
      <xdr:col>19</xdr:col>
      <xdr:colOff>184150</xdr:colOff>
      <xdr:row>85</xdr:row>
      <xdr:rowOff>4899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47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161126</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56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45865</xdr:rowOff>
    </xdr:from>
    <xdr:to>
      <xdr:col>15</xdr:col>
      <xdr:colOff>133350</xdr:colOff>
      <xdr:row>84</xdr:row>
      <xdr:rowOff>147465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4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132242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53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23304</xdr:rowOff>
    </xdr:from>
    <xdr:to>
      <xdr:col>11</xdr:col>
      <xdr:colOff>82550</xdr:colOff>
      <xdr:row>84</xdr:row>
      <xdr:rowOff>124904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42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109681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51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164123</xdr:rowOff>
    </xdr:from>
    <xdr:to>
      <xdr:col>7</xdr:col>
      <xdr:colOff>31750</xdr:colOff>
      <xdr:row>84</xdr:row>
      <xdr:rowOff>94273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39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79050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48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若年層（</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級まで）の職員が、職員全体に占める割合が多く、指数が低くなっている。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9878</xdr:rowOff>
    </xdr:from>
    <xdr:to>
      <xdr:col>81</xdr:col>
      <xdr:colOff>44450</xdr:colOff>
      <xdr:row>82</xdr:row>
      <xdr:rowOff>130528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06877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97666</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50095</xdr:rowOff>
    </xdr:from>
    <xdr:to>
      <xdr:col>77</xdr:col>
      <xdr:colOff>44450</xdr:colOff>
      <xdr:row>82</xdr:row>
      <xdr:rowOff>130528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1089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50095</xdr:rowOff>
    </xdr:from>
    <xdr:to>
      <xdr:col>72</xdr:col>
      <xdr:colOff>203200</xdr:colOff>
      <xdr:row>82</xdr:row>
      <xdr:rowOff>103716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1089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85372</xdr:rowOff>
    </xdr:from>
    <xdr:to>
      <xdr:col>73</xdr:col>
      <xdr:colOff>44450</xdr:colOff>
      <xdr:row>85</xdr:row>
      <xdr:rowOff>15522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299</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84</xdr:row>
      <xdr:rowOff>109361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162616"/>
          <a:ext cx="889000" cy="3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40516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130528</xdr:rowOff>
    </xdr:from>
    <xdr:to>
      <xdr:col>81</xdr:col>
      <xdr:colOff>95250</xdr:colOff>
      <xdr:row>82</xdr:row>
      <xdr:rowOff>60678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51805</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3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79728</xdr:rowOff>
    </xdr:from>
    <xdr:to>
      <xdr:col>77</xdr:col>
      <xdr:colOff>95250</xdr:colOff>
      <xdr:row>83</xdr:row>
      <xdr:rowOff>9878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20055</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390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170745</xdr:rowOff>
    </xdr:from>
    <xdr:to>
      <xdr:col>73</xdr:col>
      <xdr:colOff>44450</xdr:colOff>
      <xdr:row>82</xdr:row>
      <xdr:rowOff>100895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111072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170338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当町は東西に広く、集落が点在しているため、住民の利便性向上のため総合窓口や出張所を設置している。そのため人口千人あたりの職員数が類似団体と比較して高い状況にある。</a:t>
          </a:r>
        </a:p>
        <a:p>
          <a:r>
            <a:rPr kumimoji="1" lang="ja-JP" altLang="en-US" sz="1300">
              <a:latin typeface="ＭＳ Ｐゴシック" panose="020B0600070205080204" pitchFamily="50" charset="-128"/>
              <a:ea typeface="ＭＳ Ｐゴシック" panose="020B0600070205080204" pitchFamily="50" charset="-128"/>
            </a:rPr>
            <a:t>　今後は、公共施設の適正配置や民間委託を進めるほか、</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の活用、リモートワーク、窓口の非接触化など新たな技術を活用した職員の適正配置を検討したい。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104866</xdr:rowOff>
    </xdr:from>
    <xdr:to>
      <xdr:col>81</xdr:col>
      <xdr:colOff>44450</xdr:colOff>
      <xdr:row>65</xdr:row>
      <xdr:rowOff>6955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077666"/>
          <a:ext cx="8382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132218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19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104866</xdr:rowOff>
    </xdr:from>
    <xdr:to>
      <xdr:col>77</xdr:col>
      <xdr:colOff>44450</xdr:colOff>
      <xdr:row>64</xdr:row>
      <xdr:rowOff>145083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107766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84667</xdr:rowOff>
    </xdr:from>
    <xdr:to>
      <xdr:col>77</xdr:col>
      <xdr:colOff>95250</xdr:colOff>
      <xdr:row>62</xdr:row>
      <xdr:rowOff>14817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24994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94524</xdr:rowOff>
    </xdr:from>
    <xdr:to>
      <xdr:col>72</xdr:col>
      <xdr:colOff>203200</xdr:colOff>
      <xdr:row>64</xdr:row>
      <xdr:rowOff>145083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1067324"/>
          <a:ext cx="8890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31810</xdr:rowOff>
    </xdr:from>
    <xdr:to>
      <xdr:col>73</xdr:col>
      <xdr:colOff>44450</xdr:colOff>
      <xdr:row>61</xdr:row>
      <xdr:rowOff>133410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143587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72692</xdr:rowOff>
    </xdr:from>
    <xdr:to>
      <xdr:col>68</xdr:col>
      <xdr:colOff>152400</xdr:colOff>
      <xdr:row>64</xdr:row>
      <xdr:rowOff>94524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1045492"/>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16873</xdr:rowOff>
    </xdr:from>
    <xdr:to>
      <xdr:col>68</xdr:col>
      <xdr:colOff>203200</xdr:colOff>
      <xdr:row>61</xdr:row>
      <xdr:rowOff>118473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128650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101073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127605</xdr:rowOff>
    </xdr:from>
    <xdr:to>
      <xdr:col>81</xdr:col>
      <xdr:colOff>95250</xdr:colOff>
      <xdr:row>65</xdr:row>
      <xdr:rowOff>57755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1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99682</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07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54066</xdr:rowOff>
    </xdr:from>
    <xdr:to>
      <xdr:col>77</xdr:col>
      <xdr:colOff>95250</xdr:colOff>
      <xdr:row>64</xdr:row>
      <xdr:rowOff>155666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140443</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11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94283</xdr:rowOff>
    </xdr:from>
    <xdr:to>
      <xdr:col>73</xdr:col>
      <xdr:colOff>44450</xdr:colOff>
      <xdr:row>65</xdr:row>
      <xdr:rowOff>24433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0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9210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15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43724</xdr:rowOff>
    </xdr:from>
    <xdr:to>
      <xdr:col>68</xdr:col>
      <xdr:colOff>203200</xdr:colOff>
      <xdr:row>64</xdr:row>
      <xdr:rowOff>145324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130101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21892</xdr:rowOff>
    </xdr:from>
    <xdr:to>
      <xdr:col>64</xdr:col>
      <xdr:colOff>152400</xdr:colOff>
      <xdr:row>64</xdr:row>
      <xdr:rowOff>123492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99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108269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108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の状況の分析のとおり、これまでに公共施設の高台移転事業を行ったことから地方債の発行額が増加している。しかし、合併特例債や過疎対策事業債、緊急防災・減災事業債など、交付税措置の大きいものを選択していることにより比率が抑制さ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71362</xdr:rowOff>
    </xdr:from>
    <xdr:to>
      <xdr:col>81</xdr:col>
      <xdr:colOff>44450</xdr:colOff>
      <xdr:row>42</xdr:row>
      <xdr:rowOff>94343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2722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151086</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42</xdr:row>
      <xdr:rowOff>71362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1918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9072</xdr:rowOff>
    </xdr:from>
    <xdr:to>
      <xdr:col>77</xdr:col>
      <xdr:colOff>95250</xdr:colOff>
      <xdr:row>42</xdr:row>
      <xdr:rowOff>110672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120849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162378</xdr:rowOff>
    </xdr:from>
    <xdr:to>
      <xdr:col>72</xdr:col>
      <xdr:colOff>203200</xdr:colOff>
      <xdr:row>41</xdr:row>
      <xdr:rowOff>162378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9072</xdr:rowOff>
    </xdr:from>
    <xdr:to>
      <xdr:col>73</xdr:col>
      <xdr:colOff>44450</xdr:colOff>
      <xdr:row>42</xdr:row>
      <xdr:rowOff>110672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150888</xdr:rowOff>
    </xdr:from>
    <xdr:to>
      <xdr:col>68</xdr:col>
      <xdr:colOff>152400</xdr:colOff>
      <xdr:row>41</xdr:row>
      <xdr:rowOff>162378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1803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43543</xdr:rowOff>
    </xdr:from>
    <xdr:to>
      <xdr:col>81</xdr:col>
      <xdr:colOff>95250</xdr:colOff>
      <xdr:row>42</xdr:row>
      <xdr:rowOff>145143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15620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20562</xdr:rowOff>
    </xdr:from>
    <xdr:to>
      <xdr:col>77</xdr:col>
      <xdr:colOff>95250</xdr:colOff>
      <xdr:row>42</xdr:row>
      <xdr:rowOff>122162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106939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0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111578</xdr:rowOff>
    </xdr:from>
    <xdr:to>
      <xdr:col>73</xdr:col>
      <xdr:colOff>44450</xdr:colOff>
      <xdr:row>42</xdr:row>
      <xdr:rowOff>41728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51905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111578</xdr:rowOff>
    </xdr:from>
    <xdr:to>
      <xdr:col>68</xdr:col>
      <xdr:colOff>203200</xdr:colOff>
      <xdr:row>42</xdr:row>
      <xdr:rowOff>41728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51905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100088</xdr:rowOff>
    </xdr:from>
    <xdr:to>
      <xdr:col>64</xdr:col>
      <xdr:colOff>152400</xdr:colOff>
      <xdr:row>42</xdr:row>
      <xdr:rowOff>30238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40415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に、災害対策の観点から公共施設の高台移転に集中的に取り組んできた。このことにより、地方債の発行額が増加し、将来負担比率が上昇することとなった。今後も、町立南伊勢病院の高台移転の元金償還を迎えること、統合保育所等の建設やごみ処理施設の更新を予定していることから将来負担比率は上昇していく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10719</xdr:rowOff>
    </xdr:from>
    <xdr:to>
      <xdr:col>81</xdr:col>
      <xdr:colOff>44450</xdr:colOff>
      <xdr:row>18</xdr:row>
      <xdr:rowOff>35814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179800" y="3096819"/>
          <a:ext cx="8382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157802</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558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42215</xdr:rowOff>
    </xdr:from>
    <xdr:to>
      <xdr:col>77</xdr:col>
      <xdr:colOff>44450</xdr:colOff>
      <xdr:row>18</xdr:row>
      <xdr:rowOff>10719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5290800" y="2956865"/>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72136</xdr:rowOff>
    </xdr:from>
    <xdr:to>
      <xdr:col>77</xdr:col>
      <xdr:colOff>95250</xdr:colOff>
      <xdr:row>17</xdr:row>
      <xdr:rowOff>2286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12463</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58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163474</xdr:rowOff>
    </xdr:from>
    <xdr:to>
      <xdr:col>72</xdr:col>
      <xdr:colOff>203200</xdr:colOff>
      <xdr:row>17</xdr:row>
      <xdr:rowOff>42215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2906674"/>
          <a:ext cx="889000" cy="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124257</xdr:rowOff>
    </xdr:from>
    <xdr:to>
      <xdr:col>73</xdr:col>
      <xdr:colOff>44450</xdr:colOff>
      <xdr:row>17</xdr:row>
      <xdr:rowOff>54407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64584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63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92050</xdr:rowOff>
    </xdr:from>
    <xdr:to>
      <xdr:col>68</xdr:col>
      <xdr:colOff>152400</xdr:colOff>
      <xdr:row>16</xdr:row>
      <xdr:rowOff>163474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2835250"/>
          <a:ext cx="889000" cy="7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49141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153213</xdr:rowOff>
    </xdr:from>
    <xdr:to>
      <xdr:col>64</xdr:col>
      <xdr:colOff>152400</xdr:colOff>
      <xdr:row>17</xdr:row>
      <xdr:rowOff>83363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8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68140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9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156464</xdr:rowOff>
    </xdr:from>
    <xdr:to>
      <xdr:col>81</xdr:col>
      <xdr:colOff>95250</xdr:colOff>
      <xdr:row>18</xdr:row>
      <xdr:rowOff>86614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0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128541</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04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131369</xdr:rowOff>
    </xdr:from>
    <xdr:to>
      <xdr:col>77</xdr:col>
      <xdr:colOff>95250</xdr:colOff>
      <xdr:row>18</xdr:row>
      <xdr:rowOff>61519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04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46296</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132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162865</xdr:rowOff>
    </xdr:from>
    <xdr:to>
      <xdr:col>73</xdr:col>
      <xdr:colOff>44450</xdr:colOff>
      <xdr:row>17</xdr:row>
      <xdr:rowOff>93015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9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77792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99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112674</xdr:rowOff>
    </xdr:from>
    <xdr:to>
      <xdr:col>68</xdr:col>
      <xdr:colOff>203200</xdr:colOff>
      <xdr:row>17</xdr:row>
      <xdr:rowOff>42824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85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27601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94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41250</xdr:rowOff>
    </xdr:from>
    <xdr:to>
      <xdr:col>64</xdr:col>
      <xdr:colOff>152400</xdr:colOff>
      <xdr:row>16</xdr:row>
      <xdr:rowOff>142850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7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153027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5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11,985
11,896
241.89
11,671,941
11,441,877
192,392
6,044,387
12,635,412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高い傾向にあるが、全国平均、三重県平均よりは下回っている。市町村合併以降、職員数の適正化に取り組み、目標は早期に達成したものの、近年では横ばいの指標となっている。これは、町の面積が東西に広く、集落が点在しているため、総合窓口や出張所の設置、ごみ収集にかかる人員が多いことが影響している。計画的な施設の統廃合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の活用、民間委託の推進を検討する。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982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2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9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80010</xdr:rowOff>
    </xdr:from>
    <xdr:to>
      <xdr:col>20</xdr:col>
      <xdr:colOff>38100</xdr:colOff>
      <xdr:row>36</xdr:row>
      <xdr:rowOff>10160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9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49530</xdr:rowOff>
    </xdr:from>
    <xdr:to>
      <xdr:col>11</xdr:col>
      <xdr:colOff>60325</xdr:colOff>
      <xdr:row>35</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から類似団体と同程度の数値となっている。</a:t>
          </a:r>
        </a:p>
        <a:p>
          <a:r>
            <a:rPr kumimoji="1" lang="ja-JP" altLang="en-US" sz="1300">
              <a:latin typeface="ＭＳ Ｐゴシック" panose="020B0600070205080204" pitchFamily="50" charset="-128"/>
              <a:ea typeface="ＭＳ Ｐゴシック" panose="020B0600070205080204" pitchFamily="50" charset="-128"/>
            </a:rPr>
            <a:t>　経常的な経費について、年々、コスト意識をもって予算を精査してきたことに加え、地方債の活用やふるさと納税の充当など特定財源を積極的に活用することで比率の減少につながった。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102507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86529"/>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80736</xdr:rowOff>
    </xdr:from>
    <xdr:to>
      <xdr:col>78</xdr:col>
      <xdr:colOff>69850</xdr:colOff>
      <xdr:row>17</xdr:row>
      <xdr:rowOff>102507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95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19</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95386"/>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94343</xdr:rowOff>
    </xdr:from>
    <xdr:to>
      <xdr:col>69</xdr:col>
      <xdr:colOff>92075</xdr:colOff>
      <xdr:row>19</xdr:row>
      <xdr:rowOff>31750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804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76398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109056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51707</xdr:rowOff>
    </xdr:from>
    <xdr:to>
      <xdr:col>78</xdr:col>
      <xdr:colOff>120650</xdr:colOff>
      <xdr:row>17</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163484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29936</xdr:rowOff>
    </xdr:from>
    <xdr:to>
      <xdr:col>74</xdr:col>
      <xdr:colOff>31750</xdr:colOff>
      <xdr:row>17</xdr:row>
      <xdr:rowOff>131536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類似団体と比較し低くなっているのは、少子化により、児童福祉費や教育費について需要が減ってきているためである。</a:t>
          </a:r>
        </a:p>
        <a:p>
          <a:r>
            <a:rPr kumimoji="1" lang="ja-JP" altLang="en-US" sz="1300">
              <a:latin typeface="ＭＳ Ｐゴシック" panose="020B0600070205080204" pitchFamily="50" charset="-128"/>
              <a:ea typeface="ＭＳ Ｐゴシック" panose="020B0600070205080204" pitchFamily="50" charset="-128"/>
            </a:rPr>
            <a:t>　高齢者福祉においては、介護保険特別会計によるサービス給付は増加傾向にあるが、普通会計においては減少傾向にある。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32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53</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23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146050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上回っているのは、繰出金が高い水準で推移していることが大きな要因である。下水道会計への繰出金については、公債費や維持管理経費における繰出しが大きく、比率を押し上げている。公営企業会計については、経費を節減し、独立採算の原則に立った料金の見直しを図り、普通会計の負担を減らしていくよう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101600</xdr:rowOff>
    </xdr:from>
    <xdr:to>
      <xdr:col>82</xdr:col>
      <xdr:colOff>107950</xdr:colOff>
      <xdr:row>59</xdr:row>
      <xdr:rowOff>57150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0457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152400</xdr:rowOff>
    </xdr:from>
    <xdr:to>
      <xdr:col>78</xdr:col>
      <xdr:colOff>69850</xdr:colOff>
      <xdr:row>59</xdr:row>
      <xdr:rowOff>57150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9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50800</xdr:rowOff>
    </xdr:from>
    <xdr:to>
      <xdr:col>78</xdr:col>
      <xdr:colOff>120650</xdr:colOff>
      <xdr:row>56</xdr:row>
      <xdr:rowOff>152400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63500</xdr:rowOff>
    </xdr:from>
    <xdr:to>
      <xdr:col>73</xdr:col>
      <xdr:colOff>180975</xdr:colOff>
      <xdr:row>58</xdr:row>
      <xdr:rowOff>152400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07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63500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9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127000</xdr:rowOff>
    </xdr:from>
    <xdr:to>
      <xdr:col>69</xdr:col>
      <xdr:colOff>142875</xdr:colOff>
      <xdr:row>57</xdr:row>
      <xdr:rowOff>57150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50800</xdr:rowOff>
    </xdr:from>
    <xdr:to>
      <xdr:col>82</xdr:col>
      <xdr:colOff>158750</xdr:colOff>
      <xdr:row>58</xdr:row>
      <xdr:rowOff>152400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22877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6350</xdr:rowOff>
    </xdr:from>
    <xdr:to>
      <xdr:col>78</xdr:col>
      <xdr:colOff>120650</xdr:colOff>
      <xdr:row>59</xdr:row>
      <xdr:rowOff>107950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92727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101600</xdr:rowOff>
    </xdr:from>
    <xdr:to>
      <xdr:col>74</xdr:col>
      <xdr:colOff>31750</xdr:colOff>
      <xdr:row>59</xdr:row>
      <xdr:rowOff>31750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xdr:rowOff>
    </xdr:from>
    <xdr:to>
      <xdr:col>69</xdr:col>
      <xdr:colOff>142875</xdr:colOff>
      <xdr:row>58</xdr:row>
      <xdr:rowOff>114300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99077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当町では、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つの広域消防組合に加入していることや町立病院を設置していることから、全国平均、三重県平均よりも高い。　また、若者定住施策を進めるための住宅取得支援補助金や子育て応援のための小中学校入学祝金や任意予防接種の補助を検討していることから、今後も比率の上昇が見込まれる。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83566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723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83566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723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83566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90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56134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49293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2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144543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107967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117111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は、類似団体と、同程度の水準で推移してきたが、令和元年度の決算において、類似団体よりも高い指標となった。今後は、統合保育所の建設やごみ処理施設の更新、小中学校の統廃合を検討しており、上昇の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2486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155575</xdr:rowOff>
    </xdr:from>
    <xdr:to>
      <xdr:col>19</xdr:col>
      <xdr:colOff>187325</xdr:colOff>
      <xdr:row>77</xdr:row>
      <xdr:rowOff>46989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18577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155575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1800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138430</xdr:rowOff>
    </xdr:from>
    <xdr:to>
      <xdr:col>11</xdr:col>
      <xdr:colOff>9525</xdr:colOff>
      <xdr:row>76</xdr:row>
      <xdr:rowOff>149861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1686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30480</xdr:rowOff>
    </xdr:from>
    <xdr:to>
      <xdr:col>24</xdr:col>
      <xdr:colOff>76200</xdr:colOff>
      <xdr:row>77</xdr:row>
      <xdr:rowOff>132080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2557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82566</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104775</xdr:rowOff>
    </xdr:from>
    <xdr:to>
      <xdr:col>15</xdr:col>
      <xdr:colOff>149225</xdr:colOff>
      <xdr:row>77</xdr:row>
      <xdr:rowOff>34925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45102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27957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当町は東西に広く、</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集落（行政区）が点在しているため、消防施設や集会施設等の維持管理にかかる経費や、住民サービスの観点から総合窓口や出張所を運営していることから人件費もかさんでいる。また、地域医療確保のための町立南伊勢病院に対する負担金、公共交通機関が乏しい町内において交通手段の確保のための町営バス等の維持管理経費も経常収支比率を押し上げる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757150"/>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161941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18414</xdr:rowOff>
    </xdr:from>
    <xdr:to>
      <xdr:col>82</xdr:col>
      <xdr:colOff>196850</xdr:colOff>
      <xdr:row>81</xdr:row>
      <xdr:rowOff>18414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0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46989</xdr:rowOff>
    </xdr:from>
    <xdr:to>
      <xdr:col>82</xdr:col>
      <xdr:colOff>107950</xdr:colOff>
      <xdr:row>78</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4200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5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78</xdr:row>
      <xdr:rowOff>167005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5001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93345</xdr:rowOff>
    </xdr:from>
    <xdr:to>
      <xdr:col>74</xdr:col>
      <xdr:colOff>31750</xdr:colOff>
      <xdr:row>78</xdr:row>
      <xdr:rowOff>23495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33672</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109855</xdr:rowOff>
    </xdr:from>
    <xdr:to>
      <xdr:col>69</xdr:col>
      <xdr:colOff>92075</xdr:colOff>
      <xdr:row>78</xdr:row>
      <xdr:rowOff>167005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4829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136541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167639</xdr:rowOff>
    </xdr:from>
    <xdr:to>
      <xdr:col>82</xdr:col>
      <xdr:colOff>158750</xdr:colOff>
      <xdr:row>78</xdr:row>
      <xdr:rowOff>97789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139716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116205</xdr:rowOff>
    </xdr:from>
    <xdr:to>
      <xdr:col>69</xdr:col>
      <xdr:colOff>142875</xdr:colOff>
      <xdr:row>79</xdr:row>
      <xdr:rowOff>46355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31132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7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59055</xdr:rowOff>
    </xdr:from>
    <xdr:to>
      <xdr:col>65</xdr:col>
      <xdr:colOff>53975</xdr:colOff>
      <xdr:row>78</xdr:row>
      <xdr:rowOff>160655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145432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1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66171</xdr:rowOff>
    </xdr:from>
    <xdr:to>
      <xdr:col>29</xdr:col>
      <xdr:colOff>127000</xdr:colOff>
      <xdr:row>15</xdr:row>
      <xdr:rowOff>153158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85546"/>
          <a:ext cx="647700" cy="86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94824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7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153158</xdr:rowOff>
    </xdr:from>
    <xdr:to>
      <xdr:col>26</xdr:col>
      <xdr:colOff>50800</xdr:colOff>
      <xdr:row>16</xdr:row>
      <xdr:rowOff>14191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72533"/>
          <a:ext cx="698500" cy="32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148677</xdr:rowOff>
    </xdr:from>
    <xdr:to>
      <xdr:col>26</xdr:col>
      <xdr:colOff>101600</xdr:colOff>
      <xdr:row>18</xdr:row>
      <xdr:rowOff>78827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63604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14191</xdr:rowOff>
    </xdr:from>
    <xdr:to>
      <xdr:col>22</xdr:col>
      <xdr:colOff>114300</xdr:colOff>
      <xdr:row>16</xdr:row>
      <xdr:rowOff>105686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05016"/>
          <a:ext cx="698500" cy="91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33789</xdr:rowOff>
    </xdr:from>
    <xdr:to>
      <xdr:col>22</xdr:col>
      <xdr:colOff>165100</xdr:colOff>
      <xdr:row>18</xdr:row>
      <xdr:rowOff>135389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120166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105686</xdr:rowOff>
    </xdr:from>
    <xdr:to>
      <xdr:col>18</xdr:col>
      <xdr:colOff>177800</xdr:colOff>
      <xdr:row>16</xdr:row>
      <xdr:rowOff>151134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96511"/>
          <a:ext cx="698500" cy="45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59088</xdr:rowOff>
    </xdr:from>
    <xdr:to>
      <xdr:col>19</xdr:col>
      <xdr:colOff>38100</xdr:colOff>
      <xdr:row>18</xdr:row>
      <xdr:rowOff>160688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145464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7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95348</xdr:rowOff>
    </xdr:from>
    <xdr:to>
      <xdr:col>15</xdr:col>
      <xdr:colOff>101600</xdr:colOff>
      <xdr:row>19</xdr:row>
      <xdr:rowOff>25498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10275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1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15371</xdr:rowOff>
    </xdr:from>
    <xdr:to>
      <xdr:col>29</xdr:col>
      <xdr:colOff>177800</xdr:colOff>
      <xdr:row>15</xdr:row>
      <xdr:rowOff>116971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34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31898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7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102358</xdr:rowOff>
    </xdr:from>
    <xdr:to>
      <xdr:col>26</xdr:col>
      <xdr:colOff>101600</xdr:colOff>
      <xdr:row>16</xdr:row>
      <xdr:rowOff>32508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2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42685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9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134841</xdr:rowOff>
    </xdr:from>
    <xdr:to>
      <xdr:col>22</xdr:col>
      <xdr:colOff>165100</xdr:colOff>
      <xdr:row>16</xdr:row>
      <xdr:rowOff>64991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54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75168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54886</xdr:rowOff>
    </xdr:from>
    <xdr:to>
      <xdr:col>19</xdr:col>
      <xdr:colOff>38100</xdr:colOff>
      <xdr:row>16</xdr:row>
      <xdr:rowOff>156486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45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166663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1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100334</xdr:rowOff>
    </xdr:from>
    <xdr:to>
      <xdr:col>15</xdr:col>
      <xdr:colOff>101600</xdr:colOff>
      <xdr:row>17</xdr:row>
      <xdr:rowOff>30484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9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40661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6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115608</xdr:rowOff>
    </xdr:from>
    <xdr:to>
      <xdr:col>29</xdr:col>
      <xdr:colOff>127000</xdr:colOff>
      <xdr:row>35</xdr:row>
      <xdr:rowOff>184321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25958"/>
          <a:ext cx="647700" cy="68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219346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2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184321</xdr:rowOff>
    </xdr:from>
    <xdr:to>
      <xdr:col>26</xdr:col>
      <xdr:colOff>50800</xdr:colOff>
      <xdr:row>35</xdr:row>
      <xdr:rowOff>270466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794671"/>
          <a:ext cx="698500" cy="86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247517</xdr:rowOff>
    </xdr:from>
    <xdr:to>
      <xdr:col>26</xdr:col>
      <xdr:colOff>101600</xdr:colOff>
      <xdr:row>36</xdr:row>
      <xdr:rowOff>6217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333894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44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270466</xdr:rowOff>
    </xdr:from>
    <xdr:to>
      <xdr:col>22</xdr:col>
      <xdr:colOff>114300</xdr:colOff>
      <xdr:row>35</xdr:row>
      <xdr:rowOff>273647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880816"/>
          <a:ext cx="698500" cy="3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276930</xdr:rowOff>
    </xdr:from>
    <xdr:to>
      <xdr:col>22</xdr:col>
      <xdr:colOff>165100</xdr:colOff>
      <xdr:row>36</xdr:row>
      <xdr:rowOff>35630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20407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273647</xdr:rowOff>
    </xdr:from>
    <xdr:to>
      <xdr:col>18</xdr:col>
      <xdr:colOff>177800</xdr:colOff>
      <xdr:row>36</xdr:row>
      <xdr:rowOff>14281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883997"/>
          <a:ext cx="698500" cy="83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279997</xdr:rowOff>
    </xdr:from>
    <xdr:to>
      <xdr:col>19</xdr:col>
      <xdr:colOff>38100</xdr:colOff>
      <xdr:row>36</xdr:row>
      <xdr:rowOff>38697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23474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279711</xdr:rowOff>
    </xdr:from>
    <xdr:to>
      <xdr:col>15</xdr:col>
      <xdr:colOff>101600</xdr:colOff>
      <xdr:row>36</xdr:row>
      <xdr:rowOff>38411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48588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64808</xdr:rowOff>
    </xdr:from>
    <xdr:to>
      <xdr:col>29</xdr:col>
      <xdr:colOff>177800</xdr:colOff>
      <xdr:row>35</xdr:row>
      <xdr:rowOff>166408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67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252785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2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133521</xdr:rowOff>
    </xdr:from>
    <xdr:to>
      <xdr:col>26</xdr:col>
      <xdr:colOff>101600</xdr:colOff>
      <xdr:row>35</xdr:row>
      <xdr:rowOff>235121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4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245298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512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219666</xdr:rowOff>
    </xdr:from>
    <xdr:to>
      <xdr:col>22</xdr:col>
      <xdr:colOff>165100</xdr:colOff>
      <xdr:row>35</xdr:row>
      <xdr:rowOff>321266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30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331443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9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222847</xdr:rowOff>
    </xdr:from>
    <xdr:to>
      <xdr:col>19</xdr:col>
      <xdr:colOff>38100</xdr:colOff>
      <xdr:row>35</xdr:row>
      <xdr:rowOff>324447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3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334624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0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306381</xdr:rowOff>
    </xdr:from>
    <xdr:to>
      <xdr:col>15</xdr:col>
      <xdr:colOff>101600</xdr:colOff>
      <xdr:row>36</xdr:row>
      <xdr:rowOff>65081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16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49858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0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11,985
11,896
241.89
11,671,941
11,441,877
192,392
6,044,387
12,635,412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42502</xdr:rowOff>
    </xdr:from>
    <xdr:to>
      <xdr:col>24</xdr:col>
      <xdr:colOff>63500</xdr:colOff>
      <xdr:row>34</xdr:row>
      <xdr:rowOff>69848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700352"/>
          <a:ext cx="838200" cy="19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165225</xdr:rowOff>
    </xdr:from>
    <xdr:ext cx="599010"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994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53303</xdr:rowOff>
    </xdr:from>
    <xdr:to>
      <xdr:col>19</xdr:col>
      <xdr:colOff>177800</xdr:colOff>
      <xdr:row>34</xdr:row>
      <xdr:rowOff>69848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5882603"/>
          <a:ext cx="889000" cy="1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43151</xdr:rowOff>
    </xdr:from>
    <xdr:to>
      <xdr:col>20</xdr:col>
      <xdr:colOff>38100</xdr:colOff>
      <xdr:row>36</xdr:row>
      <xdr:rowOff>144751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135878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30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53303</xdr:rowOff>
    </xdr:from>
    <xdr:to>
      <xdr:col>15</xdr:col>
      <xdr:colOff>50800</xdr:colOff>
      <xdr:row>34</xdr:row>
      <xdr:rowOff>146958</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882603"/>
          <a:ext cx="889000" cy="9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100301</xdr:rowOff>
    </xdr:from>
    <xdr:to>
      <xdr:col>15</xdr:col>
      <xdr:colOff>101600</xdr:colOff>
      <xdr:row>37</xdr:row>
      <xdr:rowOff>30451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27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21578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36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146958</xdr:rowOff>
    </xdr:from>
    <xdr:to>
      <xdr:col>10</xdr:col>
      <xdr:colOff>114300</xdr:colOff>
      <xdr:row>35</xdr:row>
      <xdr:rowOff>54346</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5976258"/>
          <a:ext cx="889000" cy="7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108560</xdr:rowOff>
    </xdr:from>
    <xdr:to>
      <xdr:col>10</xdr:col>
      <xdr:colOff>165100</xdr:colOff>
      <xdr:row>37</xdr:row>
      <xdr:rowOff>38710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29837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3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145821</xdr:rowOff>
    </xdr:from>
    <xdr:to>
      <xdr:col>6</xdr:col>
      <xdr:colOff>38100</xdr:colOff>
      <xdr:row>37</xdr:row>
      <xdr:rowOff>75971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67098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4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163152</xdr:rowOff>
    </xdr:from>
    <xdr:to>
      <xdr:col>24</xdr:col>
      <xdr:colOff>114300</xdr:colOff>
      <xdr:row>33</xdr:row>
      <xdr:rowOff>93302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64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14579</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50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19048</xdr:rowOff>
    </xdr:from>
    <xdr:to>
      <xdr:col>20</xdr:col>
      <xdr:colOff>38100</xdr:colOff>
      <xdr:row>34</xdr:row>
      <xdr:rowOff>120648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8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137175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62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2503</xdr:rowOff>
    </xdr:from>
    <xdr:to>
      <xdr:col>15</xdr:col>
      <xdr:colOff>101600</xdr:colOff>
      <xdr:row>34</xdr:row>
      <xdr:rowOff>104103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83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120630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60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96158</xdr:rowOff>
    </xdr:from>
    <xdr:to>
      <xdr:col>10</xdr:col>
      <xdr:colOff>165100</xdr:colOff>
      <xdr:row>35</xdr:row>
      <xdr:rowOff>26308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92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42835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19795" y="570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3546</xdr:rowOff>
    </xdr:from>
    <xdr:to>
      <xdr:col>6</xdr:col>
      <xdr:colOff>38100</xdr:colOff>
      <xdr:row>35</xdr:row>
      <xdr:rowOff>105146</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0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121673</xdr:rowOff>
    </xdr:from>
    <xdr:ext cx="599010"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30795" y="57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20458</xdr:rowOff>
    </xdr:from>
    <xdr:to>
      <xdr:col>24</xdr:col>
      <xdr:colOff>63500</xdr:colOff>
      <xdr:row>56</xdr:row>
      <xdr:rowOff>36492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450208"/>
          <a:ext cx="838200" cy="18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94868</xdr:rowOff>
    </xdr:from>
    <xdr:ext cx="599010"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2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36492</xdr:rowOff>
    </xdr:from>
    <xdr:to>
      <xdr:col>19</xdr:col>
      <xdr:colOff>177800</xdr:colOff>
      <xdr:row>56</xdr:row>
      <xdr:rowOff>72241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637692"/>
          <a:ext cx="889000" cy="3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150699</xdr:rowOff>
    </xdr:from>
    <xdr:to>
      <xdr:col>20</xdr:col>
      <xdr:colOff>38100</xdr:colOff>
      <xdr:row>56</xdr:row>
      <xdr:rowOff>80849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97376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497795" y="935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59820</xdr:rowOff>
    </xdr:from>
    <xdr:to>
      <xdr:col>15</xdr:col>
      <xdr:colOff>50800</xdr:colOff>
      <xdr:row>56</xdr:row>
      <xdr:rowOff>72241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9661020"/>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76033</xdr:rowOff>
    </xdr:from>
    <xdr:to>
      <xdr:col>15</xdr:col>
      <xdr:colOff>101600</xdr:colOff>
      <xdr:row>57</xdr:row>
      <xdr:rowOff>6183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7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168760</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08795" y="976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59820</xdr:rowOff>
    </xdr:from>
    <xdr:to>
      <xdr:col>10</xdr:col>
      <xdr:colOff>114300</xdr:colOff>
      <xdr:row>56</xdr:row>
      <xdr:rowOff>105573</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661020"/>
          <a:ext cx="889000" cy="4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91067</xdr:rowOff>
    </xdr:from>
    <xdr:to>
      <xdr:col>10</xdr:col>
      <xdr:colOff>165100</xdr:colOff>
      <xdr:row>57</xdr:row>
      <xdr:rowOff>21217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9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12344</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19795" y="978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89956</xdr:rowOff>
    </xdr:from>
    <xdr:to>
      <xdr:col>6</xdr:col>
      <xdr:colOff>38100</xdr:colOff>
      <xdr:row>57</xdr:row>
      <xdr:rowOff>20106</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9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11233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30795" y="978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141108</xdr:rowOff>
    </xdr:from>
    <xdr:to>
      <xdr:col>24</xdr:col>
      <xdr:colOff>114300</xdr:colOff>
      <xdr:row>55</xdr:row>
      <xdr:rowOff>71258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39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163985</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25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157142</xdr:rowOff>
    </xdr:from>
    <xdr:to>
      <xdr:col>20</xdr:col>
      <xdr:colOff>38100</xdr:colOff>
      <xdr:row>56</xdr:row>
      <xdr:rowOff>87292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58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78419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497795" y="967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21441</xdr:rowOff>
    </xdr:from>
    <xdr:to>
      <xdr:col>15</xdr:col>
      <xdr:colOff>101600</xdr:colOff>
      <xdr:row>56</xdr:row>
      <xdr:rowOff>123041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6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139568</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08795" y="939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9020</xdr:rowOff>
    </xdr:from>
    <xdr:to>
      <xdr:col>10</xdr:col>
      <xdr:colOff>165100</xdr:colOff>
      <xdr:row>56</xdr:row>
      <xdr:rowOff>110620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6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127147</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19795" y="938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54773</xdr:rowOff>
    </xdr:from>
    <xdr:to>
      <xdr:col>6</xdr:col>
      <xdr:colOff>38100</xdr:colOff>
      <xdr:row>56</xdr:row>
      <xdr:rowOff>156373</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65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1450</xdr:rowOff>
    </xdr:from>
    <xdr:ext cx="599010"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30795" y="943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115430</xdr:rowOff>
    </xdr:from>
    <xdr:to>
      <xdr:col>24</xdr:col>
      <xdr:colOff>63500</xdr:colOff>
      <xdr:row>79</xdr:row>
      <xdr:rowOff>749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3488530"/>
          <a:ext cx="8382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95204</xdr:rowOff>
    </xdr:from>
    <xdr:ext cx="534377"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95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92036</xdr:rowOff>
    </xdr:from>
    <xdr:to>
      <xdr:col>19</xdr:col>
      <xdr:colOff>177800</xdr:colOff>
      <xdr:row>78</xdr:row>
      <xdr:rowOff>115430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465136"/>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133362</xdr:rowOff>
    </xdr:from>
    <xdr:to>
      <xdr:col>20</xdr:col>
      <xdr:colOff>38100</xdr:colOff>
      <xdr:row>77</xdr:row>
      <xdr:rowOff>63512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80039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92036</xdr:rowOff>
    </xdr:from>
    <xdr:to>
      <xdr:col>15</xdr:col>
      <xdr:colOff>50800</xdr:colOff>
      <xdr:row>78</xdr:row>
      <xdr:rowOff>104342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465136"/>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60592</xdr:rowOff>
    </xdr:from>
    <xdr:to>
      <xdr:col>15</xdr:col>
      <xdr:colOff>101600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41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43459</xdr:rowOff>
    </xdr:from>
    <xdr:to>
      <xdr:col>10</xdr:col>
      <xdr:colOff>114300</xdr:colOff>
      <xdr:row>78</xdr:row>
      <xdr:rowOff>104342</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416559"/>
          <a:ext cx="88900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56972</xdr:rowOff>
    </xdr:from>
    <xdr:to>
      <xdr:col>10</xdr:col>
      <xdr:colOff>165100</xdr:colOff>
      <xdr:row>76</xdr:row>
      <xdr:rowOff>158572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3649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83871</xdr:rowOff>
    </xdr:from>
    <xdr:to>
      <xdr:col>6</xdr:col>
      <xdr:colOff>38100</xdr:colOff>
      <xdr:row>77</xdr:row>
      <xdr:rowOff>14021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30548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121399</xdr:rowOff>
    </xdr:from>
    <xdr:to>
      <xdr:col>24</xdr:col>
      <xdr:colOff>114300</xdr:colOff>
      <xdr:row>79</xdr:row>
      <xdr:rowOff>51549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49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36326</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40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64630</xdr:rowOff>
    </xdr:from>
    <xdr:to>
      <xdr:col>20</xdr:col>
      <xdr:colOff>38100</xdr:colOff>
      <xdr:row>78</xdr:row>
      <xdr:rowOff>166230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4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157357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53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41236</xdr:rowOff>
    </xdr:from>
    <xdr:to>
      <xdr:col>15</xdr:col>
      <xdr:colOff>101600</xdr:colOff>
      <xdr:row>78</xdr:row>
      <xdr:rowOff>142836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4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133963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50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53542</xdr:rowOff>
    </xdr:from>
    <xdr:to>
      <xdr:col>10</xdr:col>
      <xdr:colOff>165100</xdr:colOff>
      <xdr:row>78</xdr:row>
      <xdr:rowOff>155142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42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146269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51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164109</xdr:rowOff>
    </xdr:from>
    <xdr:to>
      <xdr:col>6</xdr:col>
      <xdr:colOff>38100</xdr:colOff>
      <xdr:row>78</xdr:row>
      <xdr:rowOff>94259</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3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85386</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45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87644</xdr:rowOff>
    </xdr:from>
    <xdr:to>
      <xdr:col>24</xdr:col>
      <xdr:colOff>63500</xdr:colOff>
      <xdr:row>98</xdr:row>
      <xdr:rowOff>129870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6889744"/>
          <a:ext cx="8382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84834</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20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129870</xdr:rowOff>
    </xdr:from>
    <xdr:to>
      <xdr:col>19</xdr:col>
      <xdr:colOff>177800</xdr:colOff>
      <xdr:row>99</xdr:row>
      <xdr:rowOff>6948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6931970"/>
          <a:ext cx="889000" cy="4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90697</xdr:rowOff>
    </xdr:from>
    <xdr:to>
      <xdr:col>20</xdr:col>
      <xdr:colOff>38100</xdr:colOff>
      <xdr:row>96</xdr:row>
      <xdr:rowOff>20847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37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37374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15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131209</xdr:rowOff>
    </xdr:from>
    <xdr:to>
      <xdr:col>15</xdr:col>
      <xdr:colOff>50800</xdr:colOff>
      <xdr:row>99</xdr:row>
      <xdr:rowOff>6948</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2019300" y="16933309"/>
          <a:ext cx="889000" cy="4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105375</xdr:rowOff>
    </xdr:from>
    <xdr:to>
      <xdr:col>15</xdr:col>
      <xdr:colOff>101600</xdr:colOff>
      <xdr:row>96</xdr:row>
      <xdr:rowOff>35525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39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52052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16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101639</xdr:rowOff>
    </xdr:from>
    <xdr:to>
      <xdr:col>10</xdr:col>
      <xdr:colOff>114300</xdr:colOff>
      <xdr:row>98</xdr:row>
      <xdr:rowOff>131209</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a:off x="1130300" y="16903739"/>
          <a:ext cx="889000" cy="2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113686</xdr:rowOff>
    </xdr:from>
    <xdr:to>
      <xdr:col>10</xdr:col>
      <xdr:colOff>165100</xdr:colOff>
      <xdr:row>96</xdr:row>
      <xdr:rowOff>43836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60363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107939</xdr:rowOff>
    </xdr:from>
    <xdr:to>
      <xdr:col>6</xdr:col>
      <xdr:colOff>38100</xdr:colOff>
      <xdr:row>96</xdr:row>
      <xdr:rowOff>38089</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3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54616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1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36844</xdr:rowOff>
    </xdr:from>
    <xdr:to>
      <xdr:col>24</xdr:col>
      <xdr:colOff>114300</xdr:colOff>
      <xdr:row>98</xdr:row>
      <xdr:rowOff>138444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8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15271</xdr:rowOff>
    </xdr:from>
    <xdr:ext cx="534377"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8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79070</xdr:rowOff>
    </xdr:from>
    <xdr:to>
      <xdr:col>20</xdr:col>
      <xdr:colOff>38100</xdr:colOff>
      <xdr:row>99</xdr:row>
      <xdr:rowOff>9220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88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347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530111" y="1697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127598</xdr:rowOff>
    </xdr:from>
    <xdr:to>
      <xdr:col>15</xdr:col>
      <xdr:colOff>101600</xdr:colOff>
      <xdr:row>99</xdr:row>
      <xdr:rowOff>57748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9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48875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702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80409</xdr:rowOff>
    </xdr:from>
    <xdr:to>
      <xdr:col>10</xdr:col>
      <xdr:colOff>165100</xdr:colOff>
      <xdr:row>99</xdr:row>
      <xdr:rowOff>10559</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88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1686</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697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50839</xdr:rowOff>
    </xdr:from>
    <xdr:to>
      <xdr:col>6</xdr:col>
      <xdr:colOff>38100</xdr:colOff>
      <xdr:row>98</xdr:row>
      <xdr:rowOff>152439</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85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143566</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694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131240</xdr:rowOff>
    </xdr:from>
    <xdr:to>
      <xdr:col>55</xdr:col>
      <xdr:colOff>0</xdr:colOff>
      <xdr:row>37</xdr:row>
      <xdr:rowOff>73065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31990"/>
          <a:ext cx="838200" cy="28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62724</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892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73065</xdr:rowOff>
    </xdr:from>
    <xdr:to>
      <xdr:col>50</xdr:col>
      <xdr:colOff>114300</xdr:colOff>
      <xdr:row>37</xdr:row>
      <xdr:rowOff>89595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416715"/>
          <a:ext cx="889000" cy="1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141153</xdr:rowOff>
    </xdr:from>
    <xdr:to>
      <xdr:col>50</xdr:col>
      <xdr:colOff>165100</xdr:colOff>
      <xdr:row>37</xdr:row>
      <xdr:rowOff>71303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87830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0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31394</xdr:rowOff>
    </xdr:from>
    <xdr:to>
      <xdr:col>45</xdr:col>
      <xdr:colOff>177800</xdr:colOff>
      <xdr:row>37</xdr:row>
      <xdr:rowOff>89595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375044"/>
          <a:ext cx="889000" cy="5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126964</xdr:rowOff>
    </xdr:from>
    <xdr:to>
      <xdr:col>46</xdr:col>
      <xdr:colOff>38100</xdr:colOff>
      <xdr:row>37</xdr:row>
      <xdr:rowOff>57114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73641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07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31394</xdr:rowOff>
    </xdr:from>
    <xdr:to>
      <xdr:col>41</xdr:col>
      <xdr:colOff>50800</xdr:colOff>
      <xdr:row>37</xdr:row>
      <xdr:rowOff>121894</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375044"/>
          <a:ext cx="889000" cy="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130887</xdr:rowOff>
    </xdr:from>
    <xdr:to>
      <xdr:col>41</xdr:col>
      <xdr:colOff>101600</xdr:colOff>
      <xdr:row>37</xdr:row>
      <xdr:rowOff>61037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77564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165840</xdr:rowOff>
    </xdr:from>
    <xdr:to>
      <xdr:col>36</xdr:col>
      <xdr:colOff>165100</xdr:colOff>
      <xdr:row>37</xdr:row>
      <xdr:rowOff>95990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112517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80440</xdr:rowOff>
    </xdr:from>
    <xdr:to>
      <xdr:col>55</xdr:col>
      <xdr:colOff>50800</xdr:colOff>
      <xdr:row>36</xdr:row>
      <xdr:rowOff>10590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8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58867</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5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22265</xdr:rowOff>
    </xdr:from>
    <xdr:to>
      <xdr:col>50</xdr:col>
      <xdr:colOff>165100</xdr:colOff>
      <xdr:row>37</xdr:row>
      <xdr:rowOff>123865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6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114992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45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38795</xdr:rowOff>
    </xdr:from>
    <xdr:to>
      <xdr:col>46</xdr:col>
      <xdr:colOff>38100</xdr:colOff>
      <xdr:row>37</xdr:row>
      <xdr:rowOff>140395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131522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47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152044</xdr:rowOff>
    </xdr:from>
    <xdr:to>
      <xdr:col>41</xdr:col>
      <xdr:colOff>101600</xdr:colOff>
      <xdr:row>37</xdr:row>
      <xdr:rowOff>82194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73321</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4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71094</xdr:rowOff>
    </xdr:from>
    <xdr:to>
      <xdr:col>36</xdr:col>
      <xdr:colOff>165100</xdr:colOff>
      <xdr:row>38</xdr:row>
      <xdr:rowOff>1245</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147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163821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0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152364</xdr:rowOff>
    </xdr:from>
    <xdr:to>
      <xdr:col>55</xdr:col>
      <xdr:colOff>0</xdr:colOff>
      <xdr:row>56</xdr:row>
      <xdr:rowOff>140500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582114"/>
          <a:ext cx="838200" cy="15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28077</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29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140500</xdr:rowOff>
    </xdr:from>
    <xdr:to>
      <xdr:col>50</xdr:col>
      <xdr:colOff>114300</xdr:colOff>
      <xdr:row>57</xdr:row>
      <xdr:rowOff>13882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741700"/>
          <a:ext cx="889000" cy="4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57460</xdr:rowOff>
    </xdr:from>
    <xdr:to>
      <xdr:col>50</xdr:col>
      <xdr:colOff>165100</xdr:colOff>
      <xdr:row>56</xdr:row>
      <xdr:rowOff>159060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4137</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78100</xdr:rowOff>
    </xdr:from>
    <xdr:to>
      <xdr:col>45</xdr:col>
      <xdr:colOff>177800</xdr:colOff>
      <xdr:row>57</xdr:row>
      <xdr:rowOff>13882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679300"/>
          <a:ext cx="889000" cy="10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69659</xdr:rowOff>
    </xdr:from>
    <xdr:to>
      <xdr:col>46</xdr:col>
      <xdr:colOff>38100</xdr:colOff>
      <xdr:row>56</xdr:row>
      <xdr:rowOff>171259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16336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22790</xdr:rowOff>
    </xdr:from>
    <xdr:to>
      <xdr:col>41</xdr:col>
      <xdr:colOff>50800</xdr:colOff>
      <xdr:row>56</xdr:row>
      <xdr:rowOff>78100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623990"/>
          <a:ext cx="889000" cy="5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73992</xdr:rowOff>
    </xdr:from>
    <xdr:to>
      <xdr:col>41</xdr:col>
      <xdr:colOff>101600</xdr:colOff>
      <xdr:row>57</xdr:row>
      <xdr:rowOff>4142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166719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76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98284</xdr:rowOff>
    </xdr:from>
    <xdr:to>
      <xdr:col>36</xdr:col>
      <xdr:colOff>165100</xdr:colOff>
      <xdr:row>57</xdr:row>
      <xdr:rowOff>28434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19561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79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101564</xdr:rowOff>
    </xdr:from>
    <xdr:to>
      <xdr:col>55</xdr:col>
      <xdr:colOff>50800</xdr:colOff>
      <xdr:row>56</xdr:row>
      <xdr:rowOff>31714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53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124441</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38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89700</xdr:rowOff>
    </xdr:from>
    <xdr:to>
      <xdr:col>50</xdr:col>
      <xdr:colOff>165100</xdr:colOff>
      <xdr:row>57</xdr:row>
      <xdr:rowOff>19850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6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10977</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78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134532</xdr:rowOff>
    </xdr:from>
    <xdr:to>
      <xdr:col>46</xdr:col>
      <xdr:colOff>38100</xdr:colOff>
      <xdr:row>57</xdr:row>
      <xdr:rowOff>64682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3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55809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82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27300</xdr:rowOff>
    </xdr:from>
    <xdr:to>
      <xdr:col>41</xdr:col>
      <xdr:colOff>101600</xdr:colOff>
      <xdr:row>56</xdr:row>
      <xdr:rowOff>128900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62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145427</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40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143440</xdr:rowOff>
    </xdr:from>
    <xdr:to>
      <xdr:col>36</xdr:col>
      <xdr:colOff>165100</xdr:colOff>
      <xdr:row>56</xdr:row>
      <xdr:rowOff>73590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5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90117</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348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10731</xdr:rowOff>
    </xdr:from>
    <xdr:to>
      <xdr:col>55</xdr:col>
      <xdr:colOff>0</xdr:colOff>
      <xdr:row>78</xdr:row>
      <xdr:rowOff>15315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383831"/>
          <a:ext cx="8382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43290</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416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152707</xdr:rowOff>
    </xdr:from>
    <xdr:to>
      <xdr:col>50</xdr:col>
      <xdr:colOff>114300</xdr:colOff>
      <xdr:row>78</xdr:row>
      <xdr:rowOff>15315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354357"/>
          <a:ext cx="889000" cy="3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77477</xdr:rowOff>
    </xdr:from>
    <xdr:to>
      <xdr:col>50</xdr:col>
      <xdr:colOff>165100</xdr:colOff>
      <xdr:row>79</xdr:row>
      <xdr:rowOff>7627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170204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5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152707</xdr:rowOff>
    </xdr:from>
    <xdr:to>
      <xdr:col>45</xdr:col>
      <xdr:colOff>177800</xdr:colOff>
      <xdr:row>78</xdr:row>
      <xdr:rowOff>45208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354357"/>
          <a:ext cx="889000" cy="6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45157</xdr:rowOff>
    </xdr:from>
    <xdr:to>
      <xdr:col>46</xdr:col>
      <xdr:colOff>38100</xdr:colOff>
      <xdr:row>78</xdr:row>
      <xdr:rowOff>146757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137884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1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131014</xdr:rowOff>
    </xdr:from>
    <xdr:to>
      <xdr:col>41</xdr:col>
      <xdr:colOff>50800</xdr:colOff>
      <xdr:row>78</xdr:row>
      <xdr:rowOff>45208</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332664"/>
          <a:ext cx="889000" cy="8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48427</xdr:rowOff>
    </xdr:from>
    <xdr:to>
      <xdr:col>41</xdr:col>
      <xdr:colOff>101600</xdr:colOff>
      <xdr:row>78</xdr:row>
      <xdr:rowOff>150027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141154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31373</xdr:rowOff>
    </xdr:from>
    <xdr:to>
      <xdr:col>36</xdr:col>
      <xdr:colOff>165100</xdr:colOff>
      <xdr:row>78</xdr:row>
      <xdr:rowOff>132973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124100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131381</xdr:rowOff>
    </xdr:from>
    <xdr:to>
      <xdr:col>55</xdr:col>
      <xdr:colOff>50800</xdr:colOff>
      <xdr:row>78</xdr:row>
      <xdr:rowOff>61531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154258</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1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135965</xdr:rowOff>
    </xdr:from>
    <xdr:to>
      <xdr:col>50</xdr:col>
      <xdr:colOff>165100</xdr:colOff>
      <xdr:row>78</xdr:row>
      <xdr:rowOff>66115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82642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11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101907</xdr:rowOff>
    </xdr:from>
    <xdr:to>
      <xdr:col>46</xdr:col>
      <xdr:colOff>38100</xdr:colOff>
      <xdr:row>78</xdr:row>
      <xdr:rowOff>32057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48584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07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165858</xdr:rowOff>
    </xdr:from>
    <xdr:to>
      <xdr:col>41</xdr:col>
      <xdr:colOff>101600</xdr:colOff>
      <xdr:row>78</xdr:row>
      <xdr:rowOff>96008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6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112535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14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80214</xdr:rowOff>
    </xdr:from>
    <xdr:to>
      <xdr:col>36</xdr:col>
      <xdr:colOff>165100</xdr:colOff>
      <xdr:row>78</xdr:row>
      <xdr:rowOff>10364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2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26891</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05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76698</xdr:rowOff>
    </xdr:from>
    <xdr:to>
      <xdr:col>55</xdr:col>
      <xdr:colOff>0</xdr:colOff>
      <xdr:row>97</xdr:row>
      <xdr:rowOff>9437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364448"/>
          <a:ext cx="838200" cy="2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106303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9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9437</xdr:rowOff>
    </xdr:from>
    <xdr:to>
      <xdr:col>50</xdr:col>
      <xdr:colOff>114300</xdr:colOff>
      <xdr:row>97</xdr:row>
      <xdr:rowOff>136461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640087"/>
          <a:ext cx="889000" cy="12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131969</xdr:rowOff>
    </xdr:from>
    <xdr:to>
      <xdr:col>50</xdr:col>
      <xdr:colOff>165100</xdr:colOff>
      <xdr:row>96</xdr:row>
      <xdr:rowOff>62119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78646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43779</xdr:rowOff>
    </xdr:from>
    <xdr:to>
      <xdr:col>45</xdr:col>
      <xdr:colOff>177800</xdr:colOff>
      <xdr:row>97</xdr:row>
      <xdr:rowOff>136461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502979"/>
          <a:ext cx="889000" cy="26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15413</xdr:rowOff>
    </xdr:from>
    <xdr:to>
      <xdr:col>46</xdr:col>
      <xdr:colOff>38100</xdr:colOff>
      <xdr:row>96</xdr:row>
      <xdr:rowOff>117013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133540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4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35207</xdr:rowOff>
    </xdr:from>
    <xdr:to>
      <xdr:col>41</xdr:col>
      <xdr:colOff>50800</xdr:colOff>
      <xdr:row>96</xdr:row>
      <xdr:rowOff>43779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494407"/>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49702</xdr:rowOff>
    </xdr:from>
    <xdr:to>
      <xdr:col>41</xdr:col>
      <xdr:colOff>101600</xdr:colOff>
      <xdr:row>96</xdr:row>
      <xdr:rowOff>151302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142429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6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96185</xdr:rowOff>
    </xdr:from>
    <xdr:to>
      <xdr:col>36</xdr:col>
      <xdr:colOff>165100</xdr:colOff>
      <xdr:row>97</xdr:row>
      <xdr:rowOff>26335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17462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6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25898</xdr:rowOff>
    </xdr:from>
    <xdr:to>
      <xdr:col>55</xdr:col>
      <xdr:colOff>50800</xdr:colOff>
      <xdr:row>95</xdr:row>
      <xdr:rowOff>127498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31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48775</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1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130087</xdr:rowOff>
    </xdr:from>
    <xdr:to>
      <xdr:col>50</xdr:col>
      <xdr:colOff>165100</xdr:colOff>
      <xdr:row>97</xdr:row>
      <xdr:rowOff>60237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8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51364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68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85661</xdr:rowOff>
    </xdr:from>
    <xdr:to>
      <xdr:col>46</xdr:col>
      <xdr:colOff>38100</xdr:colOff>
      <xdr:row>98</xdr:row>
      <xdr:rowOff>15811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7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6938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164429</xdr:rowOff>
    </xdr:from>
    <xdr:to>
      <xdr:col>41</xdr:col>
      <xdr:colOff>101600</xdr:colOff>
      <xdr:row>96</xdr:row>
      <xdr:rowOff>94579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45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111106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22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155857</xdr:rowOff>
    </xdr:from>
    <xdr:to>
      <xdr:col>36</xdr:col>
      <xdr:colOff>165100</xdr:colOff>
      <xdr:row>96</xdr:row>
      <xdr:rowOff>86007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44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102534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21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18993</xdr:rowOff>
    </xdr:from>
    <xdr:to>
      <xdr:col>85</xdr:col>
      <xdr:colOff>127000</xdr:colOff>
      <xdr:row>39</xdr:row>
      <xdr:rowOff>19904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05543"/>
          <a:ext cx="8382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161503</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19765</xdr:rowOff>
    </xdr:from>
    <xdr:to>
      <xdr:col>81</xdr:col>
      <xdr:colOff>50800</xdr:colOff>
      <xdr:row>39</xdr:row>
      <xdr:rowOff>19904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06315"/>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133898</xdr:rowOff>
    </xdr:from>
    <xdr:to>
      <xdr:col>81</xdr:col>
      <xdr:colOff>101600</xdr:colOff>
      <xdr:row>39</xdr:row>
      <xdr:rowOff>64048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80575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4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19765</xdr:rowOff>
    </xdr:from>
    <xdr:to>
      <xdr:col>76</xdr:col>
      <xdr:colOff>114300</xdr:colOff>
      <xdr:row>39</xdr:row>
      <xdr:rowOff>28585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06315"/>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145909</xdr:rowOff>
    </xdr:from>
    <xdr:to>
      <xdr:col>76</xdr:col>
      <xdr:colOff>165100</xdr:colOff>
      <xdr:row>39</xdr:row>
      <xdr:rowOff>76059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67186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75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28585</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15135"/>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135755</xdr:rowOff>
    </xdr:from>
    <xdr:to>
      <xdr:col>72</xdr:col>
      <xdr:colOff>38100</xdr:colOff>
      <xdr:row>39</xdr:row>
      <xdr:rowOff>65905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82432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146446</xdr:rowOff>
    </xdr:from>
    <xdr:to>
      <xdr:col>67</xdr:col>
      <xdr:colOff>101600</xdr:colOff>
      <xdr:row>39</xdr:row>
      <xdr:rowOff>76596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93123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139643</xdr:rowOff>
    </xdr:from>
    <xdr:to>
      <xdr:col>85</xdr:col>
      <xdr:colOff>177800</xdr:colOff>
      <xdr:row>39</xdr:row>
      <xdr:rowOff>69793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117053</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140554</xdr:rowOff>
    </xdr:from>
    <xdr:to>
      <xdr:col>81</xdr:col>
      <xdr:colOff>101600</xdr:colOff>
      <xdr:row>39</xdr:row>
      <xdr:rowOff>70704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5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61831</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674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140415</xdr:rowOff>
    </xdr:from>
    <xdr:to>
      <xdr:col>76</xdr:col>
      <xdr:colOff>165100</xdr:colOff>
      <xdr:row>39</xdr:row>
      <xdr:rowOff>70565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5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87092</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643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149235</xdr:rowOff>
    </xdr:from>
    <xdr:to>
      <xdr:col>72</xdr:col>
      <xdr:colOff>38100</xdr:colOff>
      <xdr:row>39</xdr:row>
      <xdr:rowOff>79385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6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70512</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115225</xdr:rowOff>
    </xdr:from>
    <xdr:to>
      <xdr:col>85</xdr:col>
      <xdr:colOff>127000</xdr:colOff>
      <xdr:row>75</xdr:row>
      <xdr:rowOff>4247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802525"/>
          <a:ext cx="838200" cy="6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44056</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90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4247</xdr:rowOff>
    </xdr:from>
    <xdr:to>
      <xdr:col>81</xdr:col>
      <xdr:colOff>50800</xdr:colOff>
      <xdr:row>75</xdr:row>
      <xdr:rowOff>72088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862997"/>
          <a:ext cx="889000" cy="6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24923</xdr:rowOff>
    </xdr:from>
    <xdr:to>
      <xdr:col>81</xdr:col>
      <xdr:colOff>101600</xdr:colOff>
      <xdr:row>75</xdr:row>
      <xdr:rowOff>126523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117650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7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72088</xdr:rowOff>
    </xdr:from>
    <xdr:to>
      <xdr:col>76</xdr:col>
      <xdr:colOff>114300</xdr:colOff>
      <xdr:row>75</xdr:row>
      <xdr:rowOff>88029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930838"/>
          <a:ext cx="889000" cy="1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54373</xdr:rowOff>
    </xdr:from>
    <xdr:to>
      <xdr:col>76</xdr:col>
      <xdr:colOff>165100</xdr:colOff>
      <xdr:row>75</xdr:row>
      <xdr:rowOff>155973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147100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88029</xdr:rowOff>
    </xdr:from>
    <xdr:to>
      <xdr:col>71</xdr:col>
      <xdr:colOff>177800</xdr:colOff>
      <xdr:row>75</xdr:row>
      <xdr:rowOff>112283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946779"/>
          <a:ext cx="889000" cy="2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35537</xdr:rowOff>
    </xdr:from>
    <xdr:to>
      <xdr:col>72</xdr:col>
      <xdr:colOff>38100</xdr:colOff>
      <xdr:row>75</xdr:row>
      <xdr:rowOff>137137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153664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56759</xdr:rowOff>
    </xdr:from>
    <xdr:to>
      <xdr:col>67</xdr:col>
      <xdr:colOff>101600</xdr:colOff>
      <xdr:row>75</xdr:row>
      <xdr:rowOff>158359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3436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64425</xdr:rowOff>
    </xdr:from>
    <xdr:to>
      <xdr:col>85</xdr:col>
      <xdr:colOff>177800</xdr:colOff>
      <xdr:row>74</xdr:row>
      <xdr:rowOff>166025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75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87302</xdr:rowOff>
    </xdr:from>
    <xdr:ext cx="599010"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60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124897</xdr:rowOff>
    </xdr:from>
    <xdr:to>
      <xdr:col>81</xdr:col>
      <xdr:colOff>101600</xdr:colOff>
      <xdr:row>75</xdr:row>
      <xdr:rowOff>55047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71574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5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21288</xdr:rowOff>
    </xdr:from>
    <xdr:to>
      <xdr:col>76</xdr:col>
      <xdr:colOff>165100</xdr:colOff>
      <xdr:row>75</xdr:row>
      <xdr:rowOff>122888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8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139415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65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37229</xdr:rowOff>
    </xdr:from>
    <xdr:to>
      <xdr:col>72</xdr:col>
      <xdr:colOff>38100</xdr:colOff>
      <xdr:row>75</xdr:row>
      <xdr:rowOff>138829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89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129956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9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61483</xdr:rowOff>
    </xdr:from>
    <xdr:to>
      <xdr:col>67</xdr:col>
      <xdr:colOff>101600</xdr:colOff>
      <xdr:row>75</xdr:row>
      <xdr:rowOff>163083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2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154210</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01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88646</xdr:rowOff>
    </xdr:from>
    <xdr:to>
      <xdr:col>85</xdr:col>
      <xdr:colOff>127000</xdr:colOff>
      <xdr:row>98</xdr:row>
      <xdr:rowOff>124079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890746"/>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98533</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5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124079</xdr:rowOff>
    </xdr:from>
    <xdr:to>
      <xdr:col>81</xdr:col>
      <xdr:colOff>50800</xdr:colOff>
      <xdr:row>98</xdr:row>
      <xdr:rowOff>145659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926179"/>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35195</xdr:rowOff>
    </xdr:from>
    <xdr:to>
      <xdr:col>81</xdr:col>
      <xdr:colOff>101600</xdr:colOff>
      <xdr:row>97</xdr:row>
      <xdr:rowOff>136795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153322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92182</xdr:rowOff>
    </xdr:from>
    <xdr:to>
      <xdr:col>76</xdr:col>
      <xdr:colOff>114300</xdr:colOff>
      <xdr:row>98</xdr:row>
      <xdr:rowOff>145659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894282"/>
          <a:ext cx="889000" cy="5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163592</xdr:rowOff>
    </xdr:from>
    <xdr:to>
      <xdr:col>76</xdr:col>
      <xdr:colOff>165100</xdr:colOff>
      <xdr:row>97</xdr:row>
      <xdr:rowOff>93742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110269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143731</xdr:rowOff>
    </xdr:from>
    <xdr:to>
      <xdr:col>71</xdr:col>
      <xdr:colOff>177800</xdr:colOff>
      <xdr:row>98</xdr:row>
      <xdr:rowOff>92182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774381"/>
          <a:ext cx="889000" cy="11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152054</xdr:rowOff>
    </xdr:from>
    <xdr:to>
      <xdr:col>72</xdr:col>
      <xdr:colOff>38100</xdr:colOff>
      <xdr:row>97</xdr:row>
      <xdr:rowOff>82204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98731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71413</xdr:rowOff>
    </xdr:from>
    <xdr:to>
      <xdr:col>67</xdr:col>
      <xdr:colOff>101600</xdr:colOff>
      <xdr:row>98</xdr:row>
      <xdr:rowOff>1563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18090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4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37846</xdr:rowOff>
    </xdr:from>
    <xdr:to>
      <xdr:col>85</xdr:col>
      <xdr:colOff>177800</xdr:colOff>
      <xdr:row>98</xdr:row>
      <xdr:rowOff>139446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83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124223</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75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73279</xdr:rowOff>
    </xdr:from>
    <xdr:to>
      <xdr:col>81</xdr:col>
      <xdr:colOff>101600</xdr:colOff>
      <xdr:row>99</xdr:row>
      <xdr:rowOff>3429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166006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96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94859</xdr:rowOff>
    </xdr:from>
    <xdr:to>
      <xdr:col>76</xdr:col>
      <xdr:colOff>165100</xdr:colOff>
      <xdr:row>99</xdr:row>
      <xdr:rowOff>25009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16136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698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41382</xdr:rowOff>
    </xdr:from>
    <xdr:to>
      <xdr:col>72</xdr:col>
      <xdr:colOff>38100</xdr:colOff>
      <xdr:row>98</xdr:row>
      <xdr:rowOff>142982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134109</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93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92931</xdr:rowOff>
    </xdr:from>
    <xdr:to>
      <xdr:col>67</xdr:col>
      <xdr:colOff>101600</xdr:colOff>
      <xdr:row>98</xdr:row>
      <xdr:rowOff>23081</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2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14208</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81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140066</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483716"/>
          <a:ext cx="838200" cy="17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12930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185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140066</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483716"/>
          <a:ext cx="889000" cy="17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101062</xdr:rowOff>
    </xdr:from>
    <xdr:to>
      <xdr:col>112</xdr:col>
      <xdr:colOff>38100</xdr:colOff>
      <xdr:row>38</xdr:row>
      <xdr:rowOff>31212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22338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3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102850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446500"/>
          <a:ext cx="889000" cy="20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130139</xdr:rowOff>
    </xdr:from>
    <xdr:to>
      <xdr:col>107</xdr:col>
      <xdr:colOff>101600</xdr:colOff>
      <xdr:row>37</xdr:row>
      <xdr:rowOff>60289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76816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102850</xdr:rowOff>
    </xdr:from>
    <xdr:to>
      <xdr:col>102</xdr:col>
      <xdr:colOff>114300</xdr:colOff>
      <xdr:row>38</xdr:row>
      <xdr:rowOff>136957</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446500"/>
          <a:ext cx="889000" cy="20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162784</xdr:rowOff>
    </xdr:from>
    <xdr:to>
      <xdr:col>102</xdr:col>
      <xdr:colOff>165100</xdr:colOff>
      <xdr:row>38</xdr:row>
      <xdr:rowOff>92934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84061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59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162235</xdr:rowOff>
    </xdr:from>
    <xdr:to>
      <xdr:col>98</xdr:col>
      <xdr:colOff>38100</xdr:colOff>
      <xdr:row>38</xdr:row>
      <xdr:rowOff>92385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108912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89266</xdr:rowOff>
    </xdr:from>
    <xdr:to>
      <xdr:col>112</xdr:col>
      <xdr:colOff>38100</xdr:colOff>
      <xdr:row>38</xdr:row>
      <xdr:rowOff>19416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3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35943</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20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52050</xdr:rowOff>
    </xdr:from>
    <xdr:to>
      <xdr:col>102</xdr:col>
      <xdr:colOff>165100</xdr:colOff>
      <xdr:row>37</xdr:row>
      <xdr:rowOff>153650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3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170177</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17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7434</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99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89408</xdr:rowOff>
    </xdr:from>
    <xdr:to>
      <xdr:col>116</xdr:col>
      <xdr:colOff>63500</xdr:colOff>
      <xdr:row>59</xdr:row>
      <xdr:rowOff>91270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204958"/>
          <a:ext cx="8382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86696</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88494</xdr:rowOff>
    </xdr:from>
    <xdr:to>
      <xdr:col>111</xdr:col>
      <xdr:colOff>177800</xdr:colOff>
      <xdr:row>59</xdr:row>
      <xdr:rowOff>91270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204044"/>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11960</xdr:rowOff>
    </xdr:from>
    <xdr:to>
      <xdr:col>112</xdr:col>
      <xdr:colOff>38100</xdr:colOff>
      <xdr:row>58</xdr:row>
      <xdr:rowOff>113560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95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130087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85783</xdr:rowOff>
    </xdr:from>
    <xdr:to>
      <xdr:col>107</xdr:col>
      <xdr:colOff>50800</xdr:colOff>
      <xdr:row>59</xdr:row>
      <xdr:rowOff>88494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201333"/>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75184</xdr:rowOff>
    </xdr:from>
    <xdr:to>
      <xdr:col>107</xdr:col>
      <xdr:colOff>101600</xdr:colOff>
      <xdr:row>59</xdr:row>
      <xdr:rowOff>5334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21861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83791</xdr:rowOff>
    </xdr:from>
    <xdr:to>
      <xdr:col>102</xdr:col>
      <xdr:colOff>114300</xdr:colOff>
      <xdr:row>59</xdr:row>
      <xdr:rowOff>85783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99341"/>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62774</xdr:rowOff>
    </xdr:from>
    <xdr:to>
      <xdr:col>102</xdr:col>
      <xdr:colOff>165100</xdr:colOff>
      <xdr:row>58</xdr:row>
      <xdr:rowOff>164374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9451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8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51083</xdr:rowOff>
    </xdr:from>
    <xdr:to>
      <xdr:col>98</xdr:col>
      <xdr:colOff>38100</xdr:colOff>
      <xdr:row>58</xdr:row>
      <xdr:rowOff>152683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9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169210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7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38608</xdr:rowOff>
    </xdr:from>
    <xdr:to>
      <xdr:col>116</xdr:col>
      <xdr:colOff>114300</xdr:colOff>
      <xdr:row>59</xdr:row>
      <xdr:rowOff>140208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124985</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69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40470</xdr:rowOff>
    </xdr:from>
    <xdr:to>
      <xdr:col>112</xdr:col>
      <xdr:colOff>38100</xdr:colOff>
      <xdr:row>59</xdr:row>
      <xdr:rowOff>142070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133197</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248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37694</xdr:rowOff>
    </xdr:from>
    <xdr:to>
      <xdr:col>107</xdr:col>
      <xdr:colOff>101600</xdr:colOff>
      <xdr:row>59</xdr:row>
      <xdr:rowOff>139294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130421</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24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34983</xdr:rowOff>
    </xdr:from>
    <xdr:to>
      <xdr:col>102</xdr:col>
      <xdr:colOff>165100</xdr:colOff>
      <xdr:row>59</xdr:row>
      <xdr:rowOff>136583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127710</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243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32991</xdr:rowOff>
    </xdr:from>
    <xdr:to>
      <xdr:col>98</xdr:col>
      <xdr:colOff>38100</xdr:colOff>
      <xdr:row>59</xdr:row>
      <xdr:rowOff>134591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125718</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241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2540</xdr:rowOff>
    </xdr:from>
    <xdr:to>
      <xdr:col>116</xdr:col>
      <xdr:colOff>63500</xdr:colOff>
      <xdr:row>72</xdr:row>
      <xdr:rowOff>131650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346940"/>
          <a:ext cx="838200" cy="12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47455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07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131650</xdr:rowOff>
    </xdr:from>
    <xdr:to>
      <xdr:col>111</xdr:col>
      <xdr:colOff>177800</xdr:colOff>
      <xdr:row>73</xdr:row>
      <xdr:rowOff>1087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476050"/>
          <a:ext cx="889000" cy="4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58365</xdr:rowOff>
    </xdr:from>
    <xdr:to>
      <xdr:col>112</xdr:col>
      <xdr:colOff>38100</xdr:colOff>
      <xdr:row>76</xdr:row>
      <xdr:rowOff>159965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151092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1087</xdr:rowOff>
    </xdr:from>
    <xdr:to>
      <xdr:col>107</xdr:col>
      <xdr:colOff>50800</xdr:colOff>
      <xdr:row>74</xdr:row>
      <xdr:rowOff>1674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516937"/>
          <a:ext cx="889000" cy="17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13151</xdr:rowOff>
    </xdr:from>
    <xdr:to>
      <xdr:col>107</xdr:col>
      <xdr:colOff>101600</xdr:colOff>
      <xdr:row>76</xdr:row>
      <xdr:rowOff>114751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105878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1674</xdr:rowOff>
    </xdr:from>
    <xdr:to>
      <xdr:col>102</xdr:col>
      <xdr:colOff>114300</xdr:colOff>
      <xdr:row>74</xdr:row>
      <xdr:rowOff>25661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688974"/>
          <a:ext cx="889000" cy="2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21561</xdr:rowOff>
    </xdr:from>
    <xdr:to>
      <xdr:col>102</xdr:col>
      <xdr:colOff>165100</xdr:colOff>
      <xdr:row>76</xdr:row>
      <xdr:rowOff>123161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114288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xdr:rowOff>
    </xdr:from>
    <xdr:to>
      <xdr:col>98</xdr:col>
      <xdr:colOff>38100</xdr:colOff>
      <xdr:row>76</xdr:row>
      <xdr:rowOff>103077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3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94204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1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123190</xdr:rowOff>
    </xdr:from>
    <xdr:to>
      <xdr:col>116</xdr:col>
      <xdr:colOff>114300</xdr:colOff>
      <xdr:row>72</xdr:row>
      <xdr:rowOff>53340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29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146067</xdr:rowOff>
    </xdr:from>
    <xdr:ext cx="599010"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14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80850</xdr:rowOff>
    </xdr:from>
    <xdr:to>
      <xdr:col>112</xdr:col>
      <xdr:colOff>38100</xdr:colOff>
      <xdr:row>73</xdr:row>
      <xdr:rowOff>11000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42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27527</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23795" y="1220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121737</xdr:rowOff>
    </xdr:from>
    <xdr:to>
      <xdr:col>107</xdr:col>
      <xdr:colOff>101600</xdr:colOff>
      <xdr:row>73</xdr:row>
      <xdr:rowOff>51887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4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68414</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34795" y="1224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122324</xdr:rowOff>
    </xdr:from>
    <xdr:to>
      <xdr:col>102</xdr:col>
      <xdr:colOff>165100</xdr:colOff>
      <xdr:row>74</xdr:row>
      <xdr:rowOff>52474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6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69001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41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146311</xdr:rowOff>
    </xdr:from>
    <xdr:to>
      <xdr:col>98</xdr:col>
      <xdr:colOff>38100</xdr:colOff>
      <xdr:row>74</xdr:row>
      <xdr:rowOff>76461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6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92988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43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人件費については、町の面積が東西に広く、集落が点在しているため、総合窓口や出張所の設置、ごみ収集にかかる人員が多いことが他団体よりも経費がかかっている要因である。計画的な施設の統廃合や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の活用、民間委託の推進を検討する。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普通建設事業費については、統合保育所建設事業を開始したことから決算額が増加している。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扶助費については、少子化により子どもの数が減少しているため全国平均、三重県平均、類似団体平均よりも低い状況にある。</a:t>
          </a:r>
        </a:p>
        <a:p>
          <a:r>
            <a:rPr kumimoji="1" lang="ja-JP" altLang="en-US" sz="1300">
              <a:latin typeface="ＭＳ Ｐゴシック" panose="020B0600070205080204" pitchFamily="50" charset="-128"/>
              <a:ea typeface="ＭＳ Ｐゴシック" panose="020B0600070205080204" pitchFamily="50" charset="-128"/>
            </a:rPr>
            <a:t>繰出金については、下水道会計の公債費や維持管理経費の増、また、介護保険特別会計におけるサービス給付の増のため上昇傾向にある。</a:t>
          </a:r>
        </a:p>
        <a:p>
          <a:r>
            <a:rPr kumimoji="1" lang="ja-JP" altLang="en-US" sz="1300">
              <a:latin typeface="ＭＳ Ｐゴシック" panose="020B0600070205080204" pitchFamily="50" charset="-128"/>
              <a:ea typeface="ＭＳ Ｐゴシック" panose="020B0600070205080204" pitchFamily="50" charset="-128"/>
            </a:rPr>
            <a:t>公債費については、過去に行った公共施設の高台移転事業の元金償還が始まり、今後も上昇の見込みである。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三重県南伊勢町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11,985
11,896
241.89
11,671,941
11,441,877
192,392
6,044,387
12,635,412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44341</xdr:rowOff>
    </xdr:from>
    <xdr:to>
      <xdr:col>24</xdr:col>
      <xdr:colOff>63500</xdr:colOff>
      <xdr:row>36</xdr:row>
      <xdr:rowOff>113574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45091"/>
          <a:ext cx="838200" cy="24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148026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7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44341</xdr:rowOff>
    </xdr:from>
    <xdr:to>
      <xdr:col>19</xdr:col>
      <xdr:colOff>177800</xdr:colOff>
      <xdr:row>35</xdr:row>
      <xdr:rowOff>151130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45091"/>
          <a:ext cx="889000" cy="10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135926</xdr:rowOff>
    </xdr:from>
    <xdr:to>
      <xdr:col>20</xdr:col>
      <xdr:colOff>38100</xdr:colOff>
      <xdr:row>35</xdr:row>
      <xdr:rowOff>66076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82603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151130</xdr:rowOff>
    </xdr:from>
    <xdr:to>
      <xdr:col>15</xdr:col>
      <xdr:colOff>50800</xdr:colOff>
      <xdr:row>36</xdr:row>
      <xdr:rowOff>127290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51880"/>
          <a:ext cx="889000" cy="14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151928</xdr:rowOff>
    </xdr:from>
    <xdr:to>
      <xdr:col>15</xdr:col>
      <xdr:colOff>101600</xdr:colOff>
      <xdr:row>35</xdr:row>
      <xdr:rowOff>82078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98605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167785</xdr:rowOff>
    </xdr:from>
    <xdr:to>
      <xdr:col>10</xdr:col>
      <xdr:colOff>114300</xdr:colOff>
      <xdr:row>36</xdr:row>
      <xdr:rowOff>127290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68535"/>
          <a:ext cx="889000" cy="13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8237</xdr:rowOff>
    </xdr:from>
    <xdr:to>
      <xdr:col>10</xdr:col>
      <xdr:colOff>165100</xdr:colOff>
      <xdr:row>35</xdr:row>
      <xdr:rowOff>109837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126364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62774</xdr:rowOff>
    </xdr:from>
    <xdr:to>
      <xdr:col>24</xdr:col>
      <xdr:colOff>114300</xdr:colOff>
      <xdr:row>36</xdr:row>
      <xdr:rowOff>164374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41201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1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164991</xdr:rowOff>
    </xdr:from>
    <xdr:to>
      <xdr:col>20</xdr:col>
      <xdr:colOff>38100</xdr:colOff>
      <xdr:row>35</xdr:row>
      <xdr:rowOff>95141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9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86268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8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100330</xdr:rowOff>
    </xdr:from>
    <xdr:to>
      <xdr:col>15</xdr:col>
      <xdr:colOff>101600</xdr:colOff>
      <xdr:row>36</xdr:row>
      <xdr:rowOff>30480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21607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76490</xdr:rowOff>
    </xdr:from>
    <xdr:to>
      <xdr:col>10</xdr:col>
      <xdr:colOff>165100</xdr:colOff>
      <xdr:row>37</xdr:row>
      <xdr:rowOff>6640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4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169217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116985</xdr:rowOff>
    </xdr:from>
    <xdr:to>
      <xdr:col>6</xdr:col>
      <xdr:colOff>38100</xdr:colOff>
      <xdr:row>36</xdr:row>
      <xdr:rowOff>47135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38262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137886</xdr:rowOff>
    </xdr:from>
    <xdr:to>
      <xdr:col>24</xdr:col>
      <xdr:colOff>63500</xdr:colOff>
      <xdr:row>58</xdr:row>
      <xdr:rowOff>4165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39086"/>
          <a:ext cx="838200" cy="20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104740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3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4165</xdr:rowOff>
    </xdr:from>
    <xdr:to>
      <xdr:col>19</xdr:col>
      <xdr:colOff>177800</xdr:colOff>
      <xdr:row>58</xdr:row>
      <xdr:rowOff>14556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48265"/>
          <a:ext cx="889000" cy="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77477</xdr:rowOff>
    </xdr:from>
    <xdr:to>
      <xdr:col>20</xdr:col>
      <xdr:colOff>38100</xdr:colOff>
      <xdr:row>58</xdr:row>
      <xdr:rowOff>7627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24154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14556</xdr:rowOff>
    </xdr:from>
    <xdr:to>
      <xdr:col>15</xdr:col>
      <xdr:colOff>50800</xdr:colOff>
      <xdr:row>58</xdr:row>
      <xdr:rowOff>20306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58656"/>
          <a:ext cx="889000" cy="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53513</xdr:rowOff>
    </xdr:from>
    <xdr:to>
      <xdr:col>15</xdr:col>
      <xdr:colOff>101600</xdr:colOff>
      <xdr:row>57</xdr:row>
      <xdr:rowOff>155113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190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132619</xdr:rowOff>
    </xdr:from>
    <xdr:to>
      <xdr:col>10</xdr:col>
      <xdr:colOff>114300</xdr:colOff>
      <xdr:row>58</xdr:row>
      <xdr:rowOff>20306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05269"/>
          <a:ext cx="889000" cy="5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66593</xdr:rowOff>
    </xdr:from>
    <xdr:to>
      <xdr:col>10</xdr:col>
      <xdr:colOff>165100</xdr:colOff>
      <xdr:row>57</xdr:row>
      <xdr:rowOff>168193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13270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9857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87086</xdr:rowOff>
    </xdr:from>
    <xdr:to>
      <xdr:col>24</xdr:col>
      <xdr:colOff>114300</xdr:colOff>
      <xdr:row>57</xdr:row>
      <xdr:rowOff>17236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8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60289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6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124815</xdr:rowOff>
    </xdr:from>
    <xdr:to>
      <xdr:col>20</xdr:col>
      <xdr:colOff>38100</xdr:colOff>
      <xdr:row>58</xdr:row>
      <xdr:rowOff>54965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46092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9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135206</xdr:rowOff>
    </xdr:from>
    <xdr:to>
      <xdr:col>15</xdr:col>
      <xdr:colOff>101600</xdr:colOff>
      <xdr:row>58</xdr:row>
      <xdr:rowOff>65356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0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56483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0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140956</xdr:rowOff>
    </xdr:from>
    <xdr:to>
      <xdr:col>10</xdr:col>
      <xdr:colOff>165100</xdr:colOff>
      <xdr:row>58</xdr:row>
      <xdr:rowOff>71106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62233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0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81819</xdr:rowOff>
    </xdr:from>
    <xdr:to>
      <xdr:col>6</xdr:col>
      <xdr:colOff>38100</xdr:colOff>
      <xdr:row>58</xdr:row>
      <xdr:rowOff>11969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28496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2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124297</xdr:rowOff>
    </xdr:from>
    <xdr:to>
      <xdr:col>24</xdr:col>
      <xdr:colOff>62865</xdr:colOff>
      <xdr:row>79</xdr:row>
      <xdr:rowOff>162234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797"/>
          <a:ext cx="1270" cy="158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166061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71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162234</xdr:rowOff>
    </xdr:from>
    <xdr:to>
      <xdr:col>24</xdr:col>
      <xdr:colOff>152400</xdr:colOff>
      <xdr:row>79</xdr:row>
      <xdr:rowOff>162234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70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70974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124297</xdr:rowOff>
    </xdr:from>
    <xdr:to>
      <xdr:col>24</xdr:col>
      <xdr:colOff>152400</xdr:colOff>
      <xdr:row>70</xdr:row>
      <xdr:rowOff>124297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142879</xdr:rowOff>
    </xdr:from>
    <xdr:to>
      <xdr:col>24</xdr:col>
      <xdr:colOff>63500</xdr:colOff>
      <xdr:row>75</xdr:row>
      <xdr:rowOff>161210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487279"/>
          <a:ext cx="838200" cy="53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46775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0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68348</xdr:rowOff>
    </xdr:from>
    <xdr:to>
      <xdr:col>24</xdr:col>
      <xdr:colOff>114300</xdr:colOff>
      <xdr:row>75</xdr:row>
      <xdr:rowOff>169948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161210</xdr:rowOff>
    </xdr:from>
    <xdr:to>
      <xdr:col>19</xdr:col>
      <xdr:colOff>177800</xdr:colOff>
      <xdr:row>76</xdr:row>
      <xdr:rowOff>39694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19960"/>
          <a:ext cx="889000" cy="4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62</xdr:rowOff>
    </xdr:from>
    <xdr:to>
      <xdr:col>20</xdr:col>
      <xdr:colOff>38100</xdr:colOff>
      <xdr:row>76</xdr:row>
      <xdr:rowOff>101662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92789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161907</xdr:rowOff>
    </xdr:from>
    <xdr:to>
      <xdr:col>15</xdr:col>
      <xdr:colOff>50800</xdr:colOff>
      <xdr:row>76</xdr:row>
      <xdr:rowOff>39694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677757"/>
          <a:ext cx="889000" cy="39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69850</xdr:rowOff>
    </xdr:from>
    <xdr:to>
      <xdr:col>15</xdr:col>
      <xdr:colOff>101600</xdr:colOff>
      <xdr:row>77</xdr:row>
      <xdr:rowOff>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162577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161907</xdr:rowOff>
    </xdr:from>
    <xdr:to>
      <xdr:col>10</xdr:col>
      <xdr:colOff>114300</xdr:colOff>
      <xdr:row>76</xdr:row>
      <xdr:rowOff>162429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677757"/>
          <a:ext cx="889000" cy="5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26296</xdr:rowOff>
    </xdr:from>
    <xdr:to>
      <xdr:col>10</xdr:col>
      <xdr:colOff>165100</xdr:colOff>
      <xdr:row>76</xdr:row>
      <xdr:rowOff>127896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119023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4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147541</xdr:rowOff>
    </xdr:from>
    <xdr:to>
      <xdr:col>6</xdr:col>
      <xdr:colOff>38100</xdr:colOff>
      <xdr:row>76</xdr:row>
      <xdr:rowOff>77691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0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94218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8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92079</xdr:rowOff>
    </xdr:from>
    <xdr:to>
      <xdr:col>24</xdr:col>
      <xdr:colOff>114300</xdr:colOff>
      <xdr:row>73</xdr:row>
      <xdr:rowOff>22229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4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114956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28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110410</xdr:rowOff>
    </xdr:from>
    <xdr:to>
      <xdr:col>20</xdr:col>
      <xdr:colOff>38100</xdr:colOff>
      <xdr:row>76</xdr:row>
      <xdr:rowOff>40560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96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57087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74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160344</xdr:rowOff>
    </xdr:from>
    <xdr:to>
      <xdr:col>15</xdr:col>
      <xdr:colOff>101600</xdr:colOff>
      <xdr:row>76</xdr:row>
      <xdr:rowOff>90494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107020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111107</xdr:rowOff>
    </xdr:from>
    <xdr:to>
      <xdr:col>10</xdr:col>
      <xdr:colOff>165100</xdr:colOff>
      <xdr:row>74</xdr:row>
      <xdr:rowOff>41257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62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57784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40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111629</xdr:rowOff>
    </xdr:from>
    <xdr:to>
      <xdr:col>6</xdr:col>
      <xdr:colOff>38100</xdr:colOff>
      <xdr:row>77</xdr:row>
      <xdr:rowOff>41779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4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32906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23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116185</xdr:rowOff>
    </xdr:from>
    <xdr:to>
      <xdr:col>24</xdr:col>
      <xdr:colOff>63500</xdr:colOff>
      <xdr:row>95</xdr:row>
      <xdr:rowOff>32227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232485"/>
          <a:ext cx="838200" cy="8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119029</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06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32227</xdr:rowOff>
    </xdr:from>
    <xdr:to>
      <xdr:col>19</xdr:col>
      <xdr:colOff>177800</xdr:colOff>
      <xdr:row>95</xdr:row>
      <xdr:rowOff>75158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319977"/>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8562</xdr:rowOff>
    </xdr:from>
    <xdr:to>
      <xdr:col>20</xdr:col>
      <xdr:colOff>38100</xdr:colOff>
      <xdr:row>96</xdr:row>
      <xdr:rowOff>110162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101289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6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112215</xdr:rowOff>
    </xdr:from>
    <xdr:to>
      <xdr:col>15</xdr:col>
      <xdr:colOff>50800</xdr:colOff>
      <xdr:row>95</xdr:row>
      <xdr:rowOff>75158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228515"/>
          <a:ext cx="889000" cy="13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56514</xdr:rowOff>
    </xdr:from>
    <xdr:to>
      <xdr:col>15</xdr:col>
      <xdr:colOff>101600</xdr:colOff>
      <xdr:row>96</xdr:row>
      <xdr:rowOff>158114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149241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112215</xdr:rowOff>
    </xdr:from>
    <xdr:to>
      <xdr:col>10</xdr:col>
      <xdr:colOff>114300</xdr:colOff>
      <xdr:row>94</xdr:row>
      <xdr:rowOff>158353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228515"/>
          <a:ext cx="889000" cy="4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152436</xdr:rowOff>
    </xdr:from>
    <xdr:to>
      <xdr:col>10</xdr:col>
      <xdr:colOff>165100</xdr:colOff>
      <xdr:row>96</xdr:row>
      <xdr:rowOff>82586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73713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48850</xdr:rowOff>
    </xdr:from>
    <xdr:to>
      <xdr:col>6</xdr:col>
      <xdr:colOff>38100</xdr:colOff>
      <xdr:row>96</xdr:row>
      <xdr:rowOff>150450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141577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65385</xdr:rowOff>
    </xdr:from>
    <xdr:to>
      <xdr:col>24</xdr:col>
      <xdr:colOff>114300</xdr:colOff>
      <xdr:row>94</xdr:row>
      <xdr:rowOff>166985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18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88262</xdr:rowOff>
    </xdr:from>
    <xdr:ext cx="599010"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03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152877</xdr:rowOff>
    </xdr:from>
    <xdr:to>
      <xdr:col>20</xdr:col>
      <xdr:colOff>38100</xdr:colOff>
      <xdr:row>95</xdr:row>
      <xdr:rowOff>83027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2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99554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04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24358</xdr:rowOff>
    </xdr:from>
    <xdr:to>
      <xdr:col>15</xdr:col>
      <xdr:colOff>101600</xdr:colOff>
      <xdr:row>95</xdr:row>
      <xdr:rowOff>125958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3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142485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0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61415</xdr:rowOff>
    </xdr:from>
    <xdr:to>
      <xdr:col>10</xdr:col>
      <xdr:colOff>165100</xdr:colOff>
      <xdr:row>94</xdr:row>
      <xdr:rowOff>163015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1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8092</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19795" y="1595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107553</xdr:rowOff>
    </xdr:from>
    <xdr:to>
      <xdr:col>6</xdr:col>
      <xdr:colOff>38100</xdr:colOff>
      <xdr:row>95</xdr:row>
      <xdr:rowOff>37703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22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54230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599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145381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17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72898</xdr:rowOff>
    </xdr:from>
    <xdr:to>
      <xdr:col>50</xdr:col>
      <xdr:colOff>165100</xdr:colOff>
      <xdr:row>38</xdr:row>
      <xdr:rowOff>3048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19575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75412</xdr:rowOff>
    </xdr:from>
    <xdr:to>
      <xdr:col>46</xdr:col>
      <xdr:colOff>38100</xdr:colOff>
      <xdr:row>38</xdr:row>
      <xdr:rowOff>5562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22089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92329</xdr:rowOff>
    </xdr:from>
    <xdr:to>
      <xdr:col>41</xdr:col>
      <xdr:colOff>101600</xdr:colOff>
      <xdr:row>38</xdr:row>
      <xdr:rowOff>22479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39006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82728</xdr:rowOff>
    </xdr:from>
    <xdr:to>
      <xdr:col>36</xdr:col>
      <xdr:colOff>165100</xdr:colOff>
      <xdr:row>38</xdr:row>
      <xdr:rowOff>12878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29405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55470</xdr:rowOff>
    </xdr:from>
    <xdr:to>
      <xdr:col>55</xdr:col>
      <xdr:colOff>0</xdr:colOff>
      <xdr:row>57</xdr:row>
      <xdr:rowOff>72240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28120"/>
          <a:ext cx="838200" cy="1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125973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5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72240</xdr:rowOff>
    </xdr:from>
    <xdr:to>
      <xdr:col>50</xdr:col>
      <xdr:colOff>114300</xdr:colOff>
      <xdr:row>57</xdr:row>
      <xdr:rowOff>85517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44890"/>
          <a:ext cx="889000" cy="1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85517</xdr:rowOff>
    </xdr:from>
    <xdr:to>
      <xdr:col>45</xdr:col>
      <xdr:colOff>177800</xdr:colOff>
      <xdr:row>57</xdr:row>
      <xdr:rowOff>94744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58167"/>
          <a:ext cx="889000" cy="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50628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94744</xdr:rowOff>
    </xdr:from>
    <xdr:to>
      <xdr:col>41</xdr:col>
      <xdr:colOff>50800</xdr:colOff>
      <xdr:row>57</xdr:row>
      <xdr:rowOff>101876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67394"/>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54725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88375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4670</xdr:rowOff>
    </xdr:from>
    <xdr:to>
      <xdr:col>55</xdr:col>
      <xdr:colOff>50800</xdr:colOff>
      <xdr:row>57</xdr:row>
      <xdr:rowOff>106270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154547</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21440</xdr:rowOff>
    </xdr:from>
    <xdr:to>
      <xdr:col>50</xdr:col>
      <xdr:colOff>165100</xdr:colOff>
      <xdr:row>57</xdr:row>
      <xdr:rowOff>123040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9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114167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8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34717</xdr:rowOff>
    </xdr:from>
    <xdr:to>
      <xdr:col>46</xdr:col>
      <xdr:colOff>38100</xdr:colOff>
      <xdr:row>57</xdr:row>
      <xdr:rowOff>136317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0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127444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0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43944</xdr:rowOff>
    </xdr:from>
    <xdr:to>
      <xdr:col>41</xdr:col>
      <xdr:colOff>101600</xdr:colOff>
      <xdr:row>57</xdr:row>
      <xdr:rowOff>145544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1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136671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0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51076</xdr:rowOff>
    </xdr:from>
    <xdr:to>
      <xdr:col>36</xdr:col>
      <xdr:colOff>165100</xdr:colOff>
      <xdr:row>57</xdr:row>
      <xdr:rowOff>152676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143803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1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143320</xdr:rowOff>
    </xdr:from>
    <xdr:to>
      <xdr:col>55</xdr:col>
      <xdr:colOff>0</xdr:colOff>
      <xdr:row>78</xdr:row>
      <xdr:rowOff>163912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16420"/>
          <a:ext cx="838200" cy="2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2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163912</xdr:rowOff>
    </xdr:from>
    <xdr:to>
      <xdr:col>50</xdr:col>
      <xdr:colOff>114300</xdr:colOff>
      <xdr:row>79</xdr:row>
      <xdr:rowOff>1172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37012"/>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59232</xdr:rowOff>
    </xdr:from>
    <xdr:to>
      <xdr:col>50</xdr:col>
      <xdr:colOff>165100</xdr:colOff>
      <xdr:row>78</xdr:row>
      <xdr:rowOff>160832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5909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150257</xdr:rowOff>
    </xdr:from>
    <xdr:to>
      <xdr:col>45</xdr:col>
      <xdr:colOff>177800</xdr:colOff>
      <xdr:row>79</xdr:row>
      <xdr:rowOff>1172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23357"/>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74202</xdr:rowOff>
    </xdr:from>
    <xdr:to>
      <xdr:col>46</xdr:col>
      <xdr:colOff>38100</xdr:colOff>
      <xdr:row>79</xdr:row>
      <xdr:rowOff>4352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20879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150257</xdr:rowOff>
    </xdr:from>
    <xdr:to>
      <xdr:col>41</xdr:col>
      <xdr:colOff>50800</xdr:colOff>
      <xdr:row>79</xdr:row>
      <xdr:rowOff>6663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23357"/>
          <a:ext cx="889000" cy="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67500</xdr:rowOff>
    </xdr:from>
    <xdr:to>
      <xdr:col>41</xdr:col>
      <xdr:colOff>101600</xdr:colOff>
      <xdr:row>78</xdr:row>
      <xdr:rowOff>169100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14177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86260</xdr:rowOff>
    </xdr:from>
    <xdr:to>
      <xdr:col>36</xdr:col>
      <xdr:colOff>165100</xdr:colOff>
      <xdr:row>79</xdr:row>
      <xdr:rowOff>16410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32937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92520</xdr:rowOff>
    </xdr:from>
    <xdr:to>
      <xdr:col>55</xdr:col>
      <xdr:colOff>50800</xdr:colOff>
      <xdr:row>79</xdr:row>
      <xdr:rowOff>22670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7447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8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113112</xdr:rowOff>
    </xdr:from>
    <xdr:to>
      <xdr:col>50</xdr:col>
      <xdr:colOff>165100</xdr:colOff>
      <xdr:row>79</xdr:row>
      <xdr:rowOff>43262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8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34389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7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121822</xdr:rowOff>
    </xdr:from>
    <xdr:to>
      <xdr:col>46</xdr:col>
      <xdr:colOff>38100</xdr:colOff>
      <xdr:row>79</xdr:row>
      <xdr:rowOff>51972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43099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8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99457</xdr:rowOff>
    </xdr:from>
    <xdr:to>
      <xdr:col>41</xdr:col>
      <xdr:colOff>101600</xdr:colOff>
      <xdr:row>79</xdr:row>
      <xdr:rowOff>29607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20734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6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127313</xdr:rowOff>
    </xdr:from>
    <xdr:to>
      <xdr:col>36</xdr:col>
      <xdr:colOff>165100</xdr:colOff>
      <xdr:row>79</xdr:row>
      <xdr:rowOff>57463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0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48590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9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43797</xdr:rowOff>
    </xdr:from>
    <xdr:to>
      <xdr:col>55</xdr:col>
      <xdr:colOff>0</xdr:colOff>
      <xdr:row>97</xdr:row>
      <xdr:rowOff>64495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02997"/>
          <a:ext cx="838200" cy="19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35780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64495</xdr:rowOff>
    </xdr:from>
    <xdr:to>
      <xdr:col>50</xdr:col>
      <xdr:colOff>114300</xdr:colOff>
      <xdr:row>97</xdr:row>
      <xdr:rowOff>75834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95145"/>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17933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3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75834</xdr:rowOff>
    </xdr:from>
    <xdr:to>
      <xdr:col>45</xdr:col>
      <xdr:colOff>177800</xdr:colOff>
      <xdr:row>97</xdr:row>
      <xdr:rowOff>103851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06484"/>
          <a:ext cx="889000" cy="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157243</xdr:rowOff>
    </xdr:from>
    <xdr:to>
      <xdr:col>41</xdr:col>
      <xdr:colOff>50800</xdr:colOff>
      <xdr:row>97</xdr:row>
      <xdr:rowOff>103851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16443"/>
          <a:ext cx="889000" cy="11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31759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49513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164447</xdr:rowOff>
    </xdr:from>
    <xdr:to>
      <xdr:col>55</xdr:col>
      <xdr:colOff>50800</xdr:colOff>
      <xdr:row>96</xdr:row>
      <xdr:rowOff>94597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5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15874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30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13695</xdr:rowOff>
    </xdr:from>
    <xdr:to>
      <xdr:col>50</xdr:col>
      <xdr:colOff>165100</xdr:colOff>
      <xdr:row>97</xdr:row>
      <xdr:rowOff>115295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106422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3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25034</xdr:rowOff>
    </xdr:from>
    <xdr:to>
      <xdr:col>46</xdr:col>
      <xdr:colOff>38100</xdr:colOff>
      <xdr:row>97</xdr:row>
      <xdr:rowOff>126634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117761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4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53051</xdr:rowOff>
    </xdr:from>
    <xdr:to>
      <xdr:col>41</xdr:col>
      <xdr:colOff>101600</xdr:colOff>
      <xdr:row>97</xdr:row>
      <xdr:rowOff>154651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8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145778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7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106443</xdr:rowOff>
    </xdr:from>
    <xdr:to>
      <xdr:col>36</xdr:col>
      <xdr:colOff>165100</xdr:colOff>
      <xdr:row>97</xdr:row>
      <xdr:rowOff>36593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6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27720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5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130415</xdr:rowOff>
    </xdr:from>
    <xdr:to>
      <xdr:col>85</xdr:col>
      <xdr:colOff>127000</xdr:colOff>
      <xdr:row>36</xdr:row>
      <xdr:rowOff>54824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959715"/>
          <a:ext cx="838200" cy="26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113047</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5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130415</xdr:rowOff>
    </xdr:from>
    <xdr:to>
      <xdr:col>81</xdr:col>
      <xdr:colOff>50800</xdr:colOff>
      <xdr:row>34</xdr:row>
      <xdr:rowOff>162005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959715"/>
          <a:ext cx="889000" cy="3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152026</xdr:rowOff>
    </xdr:from>
    <xdr:to>
      <xdr:col>81</xdr:col>
      <xdr:colOff>101600</xdr:colOff>
      <xdr:row>37</xdr:row>
      <xdr:rowOff>82176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73303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162005</xdr:rowOff>
    </xdr:from>
    <xdr:to>
      <xdr:col>76</xdr:col>
      <xdr:colOff>114300</xdr:colOff>
      <xdr:row>35</xdr:row>
      <xdr:rowOff>35197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991305"/>
          <a:ext cx="889000" cy="4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138550</xdr:rowOff>
    </xdr:from>
    <xdr:to>
      <xdr:col>76</xdr:col>
      <xdr:colOff>165100</xdr:colOff>
      <xdr:row>37</xdr:row>
      <xdr:rowOff>68700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59827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0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35197</xdr:rowOff>
    </xdr:from>
    <xdr:to>
      <xdr:col>71</xdr:col>
      <xdr:colOff>177800</xdr:colOff>
      <xdr:row>35</xdr:row>
      <xdr:rowOff>144403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035947"/>
          <a:ext cx="889000" cy="10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3937</xdr:rowOff>
    </xdr:from>
    <xdr:to>
      <xdr:col>72</xdr:col>
      <xdr:colOff>38100</xdr:colOff>
      <xdr:row>37</xdr:row>
      <xdr:rowOff>105537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96664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160887</xdr:rowOff>
    </xdr:from>
    <xdr:to>
      <xdr:col>67</xdr:col>
      <xdr:colOff>101600</xdr:colOff>
      <xdr:row>37</xdr:row>
      <xdr:rowOff>91037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82164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2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xdr:rowOff>
    </xdr:from>
    <xdr:to>
      <xdr:col>85</xdr:col>
      <xdr:colOff>177800</xdr:colOff>
      <xdr:row>36</xdr:row>
      <xdr:rowOff>105624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7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26901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2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79615</xdr:rowOff>
    </xdr:from>
    <xdr:to>
      <xdr:col>81</xdr:col>
      <xdr:colOff>101600</xdr:colOff>
      <xdr:row>35</xdr:row>
      <xdr:rowOff>9765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90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26292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6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111205</xdr:rowOff>
    </xdr:from>
    <xdr:to>
      <xdr:col>76</xdr:col>
      <xdr:colOff>165100</xdr:colOff>
      <xdr:row>35</xdr:row>
      <xdr:rowOff>41355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94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57882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7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155847</xdr:rowOff>
    </xdr:from>
    <xdr:to>
      <xdr:col>72</xdr:col>
      <xdr:colOff>38100</xdr:colOff>
      <xdr:row>35</xdr:row>
      <xdr:rowOff>85997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98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102524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76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93603</xdr:rowOff>
    </xdr:from>
    <xdr:to>
      <xdr:col>67</xdr:col>
      <xdr:colOff>101600</xdr:colOff>
      <xdr:row>36</xdr:row>
      <xdr:rowOff>23753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0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40280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8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55499</xdr:rowOff>
    </xdr:from>
    <xdr:to>
      <xdr:col>85</xdr:col>
      <xdr:colOff>126364</xdr:colOff>
      <xdr:row>59</xdr:row>
      <xdr:rowOff>115453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99449"/>
          <a:ext cx="1269" cy="143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119280</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2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115453</xdr:rowOff>
    </xdr:from>
    <xdr:to>
      <xdr:col>86</xdr:col>
      <xdr:colOff>25400</xdr:colOff>
      <xdr:row>59</xdr:row>
      <xdr:rowOff>115453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23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2176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55499</xdr:rowOff>
    </xdr:from>
    <xdr:to>
      <xdr:col>86</xdr:col>
      <xdr:colOff>25400</xdr:colOff>
      <xdr:row>51</xdr:row>
      <xdr:rowOff>55499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146665</xdr:rowOff>
    </xdr:from>
    <xdr:to>
      <xdr:col>85</xdr:col>
      <xdr:colOff>127000</xdr:colOff>
      <xdr:row>59</xdr:row>
      <xdr:rowOff>77193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10090765"/>
          <a:ext cx="838200" cy="10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140344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41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117467</xdr:rowOff>
    </xdr:from>
    <xdr:to>
      <xdr:col>85</xdr:col>
      <xdr:colOff>177800</xdr:colOff>
      <xdr:row>58</xdr:row>
      <xdr:rowOff>47617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9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77193</xdr:rowOff>
    </xdr:from>
    <xdr:to>
      <xdr:col>81</xdr:col>
      <xdr:colOff>50800</xdr:colOff>
      <xdr:row>59</xdr:row>
      <xdr:rowOff>107902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10192743"/>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162822</xdr:rowOff>
    </xdr:from>
    <xdr:to>
      <xdr:col>81</xdr:col>
      <xdr:colOff>101600</xdr:colOff>
      <xdr:row>58</xdr:row>
      <xdr:rowOff>92972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109499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1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63805</xdr:rowOff>
    </xdr:from>
    <xdr:to>
      <xdr:col>76</xdr:col>
      <xdr:colOff>114300</xdr:colOff>
      <xdr:row>59</xdr:row>
      <xdr:rowOff>107902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10179355"/>
          <a:ext cx="889000" cy="4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146263</xdr:rowOff>
    </xdr:from>
    <xdr:to>
      <xdr:col>76</xdr:col>
      <xdr:colOff>165100</xdr:colOff>
      <xdr:row>58</xdr:row>
      <xdr:rowOff>76413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1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92940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9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63805</xdr:rowOff>
    </xdr:from>
    <xdr:to>
      <xdr:col>71</xdr:col>
      <xdr:colOff>177800</xdr:colOff>
      <xdr:row>59</xdr:row>
      <xdr:rowOff>96693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179355"/>
          <a:ext cx="889000" cy="3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66726</xdr:rowOff>
    </xdr:from>
    <xdr:to>
      <xdr:col>72</xdr:col>
      <xdr:colOff>38100</xdr:colOff>
      <xdr:row>58</xdr:row>
      <xdr:rowOff>168326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100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13403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97937</xdr:rowOff>
    </xdr:from>
    <xdr:to>
      <xdr:col>67</xdr:col>
      <xdr:colOff>101600</xdr:colOff>
      <xdr:row>59</xdr:row>
      <xdr:rowOff>28087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1004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44614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95865</xdr:rowOff>
    </xdr:from>
    <xdr:to>
      <xdr:col>85</xdr:col>
      <xdr:colOff>177800</xdr:colOff>
      <xdr:row>59</xdr:row>
      <xdr:rowOff>26015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1003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74292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100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26393</xdr:rowOff>
    </xdr:from>
    <xdr:to>
      <xdr:col>81</xdr:col>
      <xdr:colOff>101600</xdr:colOff>
      <xdr:row>59</xdr:row>
      <xdr:rowOff>127993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1014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119120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23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57102</xdr:rowOff>
    </xdr:from>
    <xdr:to>
      <xdr:col>76</xdr:col>
      <xdr:colOff>165100</xdr:colOff>
      <xdr:row>59</xdr:row>
      <xdr:rowOff>158702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1017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149829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26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13005</xdr:rowOff>
    </xdr:from>
    <xdr:to>
      <xdr:col>72</xdr:col>
      <xdr:colOff>38100</xdr:colOff>
      <xdr:row>59</xdr:row>
      <xdr:rowOff>114605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1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105732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2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45893</xdr:rowOff>
    </xdr:from>
    <xdr:to>
      <xdr:col>67</xdr:col>
      <xdr:colOff>101600</xdr:colOff>
      <xdr:row>59</xdr:row>
      <xdr:rowOff>147493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1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138620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2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18994</xdr:rowOff>
    </xdr:from>
    <xdr:to>
      <xdr:col>85</xdr:col>
      <xdr:colOff>127000</xdr:colOff>
      <xdr:row>79</xdr:row>
      <xdr:rowOff>19904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63544"/>
          <a:ext cx="8382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161503</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3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19765</xdr:rowOff>
    </xdr:from>
    <xdr:to>
      <xdr:col>81</xdr:col>
      <xdr:colOff>50800</xdr:colOff>
      <xdr:row>79</xdr:row>
      <xdr:rowOff>19904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64315"/>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133897</xdr:rowOff>
    </xdr:from>
    <xdr:to>
      <xdr:col>81</xdr:col>
      <xdr:colOff>101600</xdr:colOff>
      <xdr:row>79</xdr:row>
      <xdr:rowOff>64047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80574</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19765</xdr:rowOff>
    </xdr:from>
    <xdr:to>
      <xdr:col>76</xdr:col>
      <xdr:colOff>114300</xdr:colOff>
      <xdr:row>79</xdr:row>
      <xdr:rowOff>28586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64315"/>
          <a:ext cx="889000" cy="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145901</xdr:rowOff>
    </xdr:from>
    <xdr:to>
      <xdr:col>76</xdr:col>
      <xdr:colOff>165100</xdr:colOff>
      <xdr:row>79</xdr:row>
      <xdr:rowOff>76051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67178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28586</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73136"/>
          <a:ext cx="889000" cy="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135756</xdr:rowOff>
    </xdr:from>
    <xdr:to>
      <xdr:col>72</xdr:col>
      <xdr:colOff>38100</xdr:colOff>
      <xdr:row>79</xdr:row>
      <xdr:rowOff>65906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82433</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146447</xdr:rowOff>
    </xdr:from>
    <xdr:to>
      <xdr:col>67</xdr:col>
      <xdr:colOff>101600</xdr:colOff>
      <xdr:row>79</xdr:row>
      <xdr:rowOff>76597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93124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139644</xdr:rowOff>
    </xdr:from>
    <xdr:to>
      <xdr:col>85</xdr:col>
      <xdr:colOff>177800</xdr:colOff>
      <xdr:row>79</xdr:row>
      <xdr:rowOff>69794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1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117054</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9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140554</xdr:rowOff>
    </xdr:from>
    <xdr:to>
      <xdr:col>81</xdr:col>
      <xdr:colOff>101600</xdr:colOff>
      <xdr:row>79</xdr:row>
      <xdr:rowOff>70704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1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61831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6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140415</xdr:rowOff>
    </xdr:from>
    <xdr:to>
      <xdr:col>76</xdr:col>
      <xdr:colOff>165100</xdr:colOff>
      <xdr:row>79</xdr:row>
      <xdr:rowOff>70565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1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87092</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8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149236</xdr:rowOff>
    </xdr:from>
    <xdr:to>
      <xdr:col>72</xdr:col>
      <xdr:colOff>38100</xdr:colOff>
      <xdr:row>79</xdr:row>
      <xdr:rowOff>79386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70513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1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115224</xdr:rowOff>
    </xdr:from>
    <xdr:to>
      <xdr:col>85</xdr:col>
      <xdr:colOff>127000</xdr:colOff>
      <xdr:row>95</xdr:row>
      <xdr:rowOff>4246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231524"/>
          <a:ext cx="838200" cy="6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44040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4246</xdr:rowOff>
    </xdr:from>
    <xdr:to>
      <xdr:col>81</xdr:col>
      <xdr:colOff>50800</xdr:colOff>
      <xdr:row>95</xdr:row>
      <xdr:rowOff>72087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291996"/>
          <a:ext cx="889000" cy="6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24792</xdr:rowOff>
    </xdr:from>
    <xdr:to>
      <xdr:col>81</xdr:col>
      <xdr:colOff>101600</xdr:colOff>
      <xdr:row>95</xdr:row>
      <xdr:rowOff>126392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117519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40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72087</xdr:rowOff>
    </xdr:from>
    <xdr:to>
      <xdr:col>76</xdr:col>
      <xdr:colOff>114300</xdr:colOff>
      <xdr:row>95</xdr:row>
      <xdr:rowOff>88029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359837"/>
          <a:ext cx="889000" cy="1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54282</xdr:rowOff>
    </xdr:from>
    <xdr:to>
      <xdr:col>76</xdr:col>
      <xdr:colOff>165100</xdr:colOff>
      <xdr:row>95</xdr:row>
      <xdr:rowOff>155882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147009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4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88029</xdr:rowOff>
    </xdr:from>
    <xdr:to>
      <xdr:col>71</xdr:col>
      <xdr:colOff>177800</xdr:colOff>
      <xdr:row>95</xdr:row>
      <xdr:rowOff>112283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375779"/>
          <a:ext cx="889000" cy="2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35399</xdr:rowOff>
    </xdr:from>
    <xdr:to>
      <xdr:col>72</xdr:col>
      <xdr:colOff>38100</xdr:colOff>
      <xdr:row>95</xdr:row>
      <xdr:rowOff>136999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153526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56576</xdr:rowOff>
    </xdr:from>
    <xdr:to>
      <xdr:col>67</xdr:col>
      <xdr:colOff>101600</xdr:colOff>
      <xdr:row>95</xdr:row>
      <xdr:rowOff>158176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3253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64424</xdr:rowOff>
    </xdr:from>
    <xdr:to>
      <xdr:col>85</xdr:col>
      <xdr:colOff>177800</xdr:colOff>
      <xdr:row>94</xdr:row>
      <xdr:rowOff>166024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18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87301</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03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124896</xdr:rowOff>
    </xdr:from>
    <xdr:to>
      <xdr:col>81</xdr:col>
      <xdr:colOff>101600</xdr:colOff>
      <xdr:row>95</xdr:row>
      <xdr:rowOff>55046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24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71573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01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21287</xdr:rowOff>
    </xdr:from>
    <xdr:to>
      <xdr:col>76</xdr:col>
      <xdr:colOff>165100</xdr:colOff>
      <xdr:row>95</xdr:row>
      <xdr:rowOff>122887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139414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0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37229</xdr:rowOff>
    </xdr:from>
    <xdr:to>
      <xdr:col>72</xdr:col>
      <xdr:colOff>38100</xdr:colOff>
      <xdr:row>95</xdr:row>
      <xdr:rowOff>138829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32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129956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41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61483</xdr:rowOff>
    </xdr:from>
    <xdr:to>
      <xdr:col>67</xdr:col>
      <xdr:colOff>101600</xdr:colOff>
      <xdr:row>95</xdr:row>
      <xdr:rowOff>163083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34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154210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44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60342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6403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117475</xdr:rowOff>
    </xdr:from>
    <xdr:to>
      <xdr:col>107</xdr:col>
      <xdr:colOff>101600</xdr:colOff>
      <xdr:row>39</xdr:row>
      <xdr:rowOff>47625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64152</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20320</xdr:rowOff>
    </xdr:from>
    <xdr:to>
      <xdr:col>102</xdr:col>
      <xdr:colOff>165100</xdr:colOff>
      <xdr:row>37</xdr:row>
      <xdr:rowOff>121920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138447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24130</xdr:rowOff>
    </xdr:from>
    <xdr:to>
      <xdr:col>98</xdr:col>
      <xdr:colOff>38100</xdr:colOff>
      <xdr:row>37</xdr:row>
      <xdr:rowOff>125730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142257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総務費については、定額給付金事業の影響により、住民一人当たりのコストが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万円程度増加している。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衛生費について、類似団体平均よりも決算額が大きいのは、収集運搬にかかる人件費のほか、施設の老朽化による修繕工事が多いなど、ごみ処理施設の維持管理について経費がかかっているからである。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土木費については、道路改良事業の事業量の増により類似団体平均値を上回る結果となった。</a:t>
          </a:r>
        </a:p>
        <a:p>
          <a:r>
            <a:rPr kumimoji="1" lang="ja-JP" altLang="en-US" sz="1300">
              <a:latin typeface="ＭＳ Ｐゴシック" panose="020B0600070205080204" pitchFamily="50" charset="-128"/>
              <a:ea typeface="ＭＳ Ｐゴシック" panose="020B0600070205080204" pitchFamily="50" charset="-128"/>
            </a:rPr>
            <a:t>消防費については、市町村合併前の加入状況のまま、現在も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つの広域消防組合へ加入しているため、恒常的に平均値を上回っている。</a:t>
          </a:r>
        </a:p>
        <a:p>
          <a:r>
            <a:rPr kumimoji="1" lang="ja-JP" altLang="en-US" sz="1300">
              <a:latin typeface="ＭＳ Ｐゴシック" panose="020B0600070205080204" pitchFamily="50" charset="-128"/>
              <a:ea typeface="ＭＳ Ｐゴシック" panose="020B0600070205080204" pitchFamily="50" charset="-128"/>
            </a:rPr>
            <a:t>教育費については、少子化の影響により、小中学校の統廃合を行ったことや児童数の減少のため類似団体平均値を下回っている。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財政調整基金は、適切な財源の確保と歳出の精査により、取り崩しを回避し、市町村合併以降、平成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年度までは毎年積立額を伸ばしてきたところである。しかし、平成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年度、令和元年度については、年少人口の回復を目指す政策的な事業を展開することから当該基金を取り崩している。また、令和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年度は国道改良事業に伴う公営住宅の移転事業のために当該基金を大きく取り崩したが、後年度に県から補償費が入ってくるため、基金残高は回復する見込みである。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三重県南伊勢町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赤字に陥っている会計はなく、今後も健全な財政運営に努めていく。</a:t>
          </a:r>
        </a:p>
        <a:p>
          <a:r>
            <a:rPr kumimoji="1" lang="ja-JP" altLang="en-US" sz="1400">
              <a:latin typeface="ＭＳ ゴシック" pitchFamily="49" charset="-128"/>
              <a:ea typeface="ＭＳ ゴシック" pitchFamily="49" charset="-128"/>
            </a:rPr>
            <a:t>　全会計とも黒字であるが、今後も各会計ともコスト削減を行うなど、事業の管理・実施については工夫をしていく必要がある。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11671941</v>
      </c>
      <c r="BO4" s="464"/>
      <c r="BP4" s="464"/>
      <c r="BQ4" s="464"/>
      <c r="BR4" s="464"/>
      <c r="BS4" s="464"/>
      <c r="BT4" s="464"/>
      <c r="BU4" s="465"/>
      <c r="BV4" s="463">
        <v>9291643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3.2</v>
      </c>
      <c r="CU4" s="648"/>
      <c r="CV4" s="648"/>
      <c r="CW4" s="648"/>
      <c r="CX4" s="648"/>
      <c r="CY4" s="648"/>
      <c r="CZ4" s="648"/>
      <c r="DA4" s="649"/>
      <c r="DB4" s="647">
        <v>2.8</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11441877</v>
      </c>
      <c r="BO5" s="469"/>
      <c r="BP5" s="469"/>
      <c r="BQ5" s="469"/>
      <c r="BR5" s="469"/>
      <c r="BS5" s="469"/>
      <c r="BT5" s="469"/>
      <c r="BU5" s="470"/>
      <c r="BV5" s="468">
        <v>9096509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92.8</v>
      </c>
      <c r="CU5" s="439"/>
      <c r="CV5" s="439"/>
      <c r="CW5" s="439"/>
      <c r="CX5" s="439"/>
      <c r="CY5" s="439"/>
      <c r="CZ5" s="439"/>
      <c r="DA5" s="440"/>
      <c r="DB5" s="438">
        <v>92.8</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230064</v>
      </c>
      <c r="BO6" s="469"/>
      <c r="BP6" s="469"/>
      <c r="BQ6" s="469"/>
      <c r="BR6" s="469"/>
      <c r="BS6" s="469"/>
      <c r="BT6" s="469"/>
      <c r="BU6" s="470"/>
      <c r="BV6" s="468">
        <v>195134</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95.5</v>
      </c>
      <c r="CU6" s="622"/>
      <c r="CV6" s="622"/>
      <c r="CW6" s="622"/>
      <c r="CX6" s="622"/>
      <c r="CY6" s="622"/>
      <c r="CZ6" s="622"/>
      <c r="DA6" s="623"/>
      <c r="DB6" s="621">
        <v>95.5</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37672</v>
      </c>
      <c r="BO7" s="469"/>
      <c r="BP7" s="469"/>
      <c r="BQ7" s="469"/>
      <c r="BR7" s="469"/>
      <c r="BS7" s="469"/>
      <c r="BT7" s="469"/>
      <c r="BU7" s="470"/>
      <c r="BV7" s="468">
        <v>33695</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6044387</v>
      </c>
      <c r="CU7" s="469"/>
      <c r="CV7" s="469"/>
      <c r="CW7" s="469"/>
      <c r="CX7" s="469"/>
      <c r="CY7" s="469"/>
      <c r="CZ7" s="469"/>
      <c r="DA7" s="470"/>
      <c r="DB7" s="468">
        <v>5814527</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192392</v>
      </c>
      <c r="BO8" s="469"/>
      <c r="BP8" s="469"/>
      <c r="BQ8" s="469"/>
      <c r="BR8" s="469"/>
      <c r="BS8" s="469"/>
      <c r="BT8" s="469"/>
      <c r="BU8" s="470"/>
      <c r="BV8" s="468">
        <v>161439</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0.21</v>
      </c>
      <c r="CU8" s="582"/>
      <c r="CV8" s="582"/>
      <c r="CW8" s="582"/>
      <c r="CX8" s="582"/>
      <c r="CY8" s="582"/>
      <c r="CZ8" s="582"/>
      <c r="DA8" s="583"/>
      <c r="DB8" s="581">
        <v>0.21</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10989</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30953</v>
      </c>
      <c r="BO9" s="469"/>
      <c r="BP9" s="469"/>
      <c r="BQ9" s="469"/>
      <c r="BR9" s="469"/>
      <c r="BS9" s="469"/>
      <c r="BT9" s="469"/>
      <c r="BU9" s="470"/>
      <c r="BV9" s="468">
        <v>-7586</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16</v>
      </c>
      <c r="CU9" s="439"/>
      <c r="CV9" s="439"/>
      <c r="CW9" s="439"/>
      <c r="CX9" s="439"/>
      <c r="CY9" s="439"/>
      <c r="CZ9" s="439"/>
      <c r="DA9" s="440"/>
      <c r="DB9" s="438">
        <v>16.899999999999999</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119</v>
      </c>
      <c r="M10" s="442"/>
      <c r="N10" s="442"/>
      <c r="O10" s="442"/>
      <c r="P10" s="442"/>
      <c r="Q10" s="443"/>
      <c r="R10" s="444">
        <v>12788</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1148</v>
      </c>
      <c r="BO10" s="469"/>
      <c r="BP10" s="469"/>
      <c r="BQ10" s="469"/>
      <c r="BR10" s="469"/>
      <c r="BS10" s="469"/>
      <c r="BT10" s="469"/>
      <c r="BU10" s="470"/>
      <c r="BV10" s="468">
        <v>465</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116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c r="A12" s="187"/>
      <c r="B12" s="584" t="s">
        <v>130</v>
      </c>
      <c r="C12" s="585"/>
      <c r="D12" s="585"/>
      <c r="E12" s="585"/>
      <c r="F12" s="585"/>
      <c r="G12" s="585"/>
      <c r="H12" s="585"/>
      <c r="I12" s="585"/>
      <c r="J12" s="585"/>
      <c r="K12" s="586"/>
      <c r="L12" s="593" t="s">
        <v>131</v>
      </c>
      <c r="M12" s="594"/>
      <c r="N12" s="594"/>
      <c r="O12" s="594"/>
      <c r="P12" s="594"/>
      <c r="Q12" s="595"/>
      <c r="R12" s="596">
        <v>11985</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94</v>
      </c>
      <c r="AV12" s="526"/>
      <c r="AW12" s="526"/>
      <c r="AX12" s="526"/>
      <c r="AY12" s="448" t="s">
        <v>135</v>
      </c>
      <c r="AZ12" s="449"/>
      <c r="BA12" s="449"/>
      <c r="BB12" s="449"/>
      <c r="BC12" s="449"/>
      <c r="BD12" s="449"/>
      <c r="BE12" s="449"/>
      <c r="BF12" s="449"/>
      <c r="BG12" s="449"/>
      <c r="BH12" s="449"/>
      <c r="BI12" s="449"/>
      <c r="BJ12" s="449"/>
      <c r="BK12" s="449"/>
      <c r="BL12" s="449"/>
      <c r="BM12" s="450"/>
      <c r="BN12" s="468">
        <v>276474</v>
      </c>
      <c r="BO12" s="469"/>
      <c r="BP12" s="469"/>
      <c r="BQ12" s="469"/>
      <c r="BR12" s="469"/>
      <c r="BS12" s="469"/>
      <c r="BT12" s="469"/>
      <c r="BU12" s="470"/>
      <c r="BV12" s="468">
        <v>35000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139</v>
      </c>
      <c r="N13" s="569"/>
      <c r="O13" s="569"/>
      <c r="P13" s="569"/>
      <c r="Q13" s="570"/>
      <c r="R13" s="571">
        <v>11896</v>
      </c>
      <c r="S13" s="572"/>
      <c r="T13" s="572"/>
      <c r="U13" s="572"/>
      <c r="V13" s="573"/>
      <c r="W13" s="559" t="s">
        <v>140</v>
      </c>
      <c r="X13" s="481"/>
      <c r="Y13" s="481"/>
      <c r="Z13" s="481"/>
      <c r="AA13" s="481"/>
      <c r="AB13" s="482"/>
      <c r="AC13" s="444">
        <v>1109</v>
      </c>
      <c r="AD13" s="445"/>
      <c r="AE13" s="445"/>
      <c r="AF13" s="445"/>
      <c r="AG13" s="446"/>
      <c r="AH13" s="444">
        <v>1317</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-244373</v>
      </c>
      <c r="BO13" s="469"/>
      <c r="BP13" s="469"/>
      <c r="BQ13" s="469"/>
      <c r="BR13" s="469"/>
      <c r="BS13" s="469"/>
      <c r="BT13" s="469"/>
      <c r="BU13" s="470"/>
      <c r="BV13" s="468">
        <v>-42121</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10.199999999999999</v>
      </c>
      <c r="CU13" s="439"/>
      <c r="CV13" s="439"/>
      <c r="CW13" s="439"/>
      <c r="CX13" s="439"/>
      <c r="CY13" s="439"/>
      <c r="CZ13" s="439"/>
      <c r="DA13" s="440"/>
      <c r="DB13" s="438">
        <v>10</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145</v>
      </c>
      <c r="M14" s="605"/>
      <c r="N14" s="605"/>
      <c r="O14" s="605"/>
      <c r="P14" s="605"/>
      <c r="Q14" s="606"/>
      <c r="R14" s="571">
        <v>12345</v>
      </c>
      <c r="S14" s="572"/>
      <c r="T14" s="572"/>
      <c r="U14" s="572"/>
      <c r="V14" s="573"/>
      <c r="W14" s="574"/>
      <c r="X14" s="484"/>
      <c r="Y14" s="484"/>
      <c r="Z14" s="484"/>
      <c r="AA14" s="484"/>
      <c r="AB14" s="485"/>
      <c r="AC14" s="564">
        <v>20.8</v>
      </c>
      <c r="AD14" s="565"/>
      <c r="AE14" s="565"/>
      <c r="AF14" s="565"/>
      <c r="AG14" s="566"/>
      <c r="AH14" s="564">
        <v>21.6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69.5</v>
      </c>
      <c r="CU14" s="576"/>
      <c r="CV14" s="576"/>
      <c r="CW14" s="576"/>
      <c r="CX14" s="576"/>
      <c r="CY14" s="576"/>
      <c r="CZ14" s="576"/>
      <c r="DA14" s="577"/>
      <c r="DB14" s="575">
        <v>66.900000000000006</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147</v>
      </c>
      <c r="N15" s="569"/>
      <c r="O15" s="569"/>
      <c r="P15" s="569"/>
      <c r="Q15" s="570"/>
      <c r="R15" s="571">
        <v>12263</v>
      </c>
      <c r="S15" s="572"/>
      <c r="T15" s="572"/>
      <c r="U15" s="572"/>
      <c r="V15" s="573"/>
      <c r="W15" s="559" t="s">
        <v>148</v>
      </c>
      <c r="X15" s="481"/>
      <c r="Y15" s="481"/>
      <c r="Z15" s="481"/>
      <c r="AA15" s="481"/>
      <c r="AB15" s="482"/>
      <c r="AC15" s="444">
        <v>1038</v>
      </c>
      <c r="AD15" s="445"/>
      <c r="AE15" s="445"/>
      <c r="AF15" s="445"/>
      <c r="AG15" s="446"/>
      <c r="AH15" s="444">
        <v>1268</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1200229</v>
      </c>
      <c r="BO15" s="464"/>
      <c r="BP15" s="464"/>
      <c r="BQ15" s="464"/>
      <c r="BR15" s="464"/>
      <c r="BS15" s="464"/>
      <c r="BT15" s="464"/>
      <c r="BU15" s="465"/>
      <c r="BV15" s="463">
        <v>1119698</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19.5</v>
      </c>
      <c r="AD16" s="565"/>
      <c r="AE16" s="565"/>
      <c r="AF16" s="565"/>
      <c r="AG16" s="566"/>
      <c r="AH16" s="564">
        <v>20.8</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5589187</v>
      </c>
      <c r="BO16" s="469"/>
      <c r="BP16" s="469"/>
      <c r="BQ16" s="469"/>
      <c r="BR16" s="469"/>
      <c r="BS16" s="469"/>
      <c r="BT16" s="469"/>
      <c r="BU16" s="470"/>
      <c r="BV16" s="468">
        <v>5323346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3178</v>
      </c>
      <c r="AD17" s="445"/>
      <c r="AE17" s="445"/>
      <c r="AF17" s="445"/>
      <c r="AG17" s="446"/>
      <c r="AH17" s="444">
        <v>3507</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1486057</v>
      </c>
      <c r="BO17" s="469"/>
      <c r="BP17" s="469"/>
      <c r="BQ17" s="469"/>
      <c r="BR17" s="469"/>
      <c r="BS17" s="469"/>
      <c r="BT17" s="469"/>
      <c r="BU17" s="470"/>
      <c r="BV17" s="468">
        <v>1415573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158</v>
      </c>
      <c r="C18" s="531"/>
      <c r="D18" s="531"/>
      <c r="E18" s="532"/>
      <c r="F18" s="532"/>
      <c r="G18" s="532"/>
      <c r="H18" s="532"/>
      <c r="I18" s="532"/>
      <c r="J18" s="532"/>
      <c r="K18" s="532"/>
      <c r="L18" s="533">
        <v>241.89</v>
      </c>
      <c r="M18" s="533"/>
      <c r="N18" s="533"/>
      <c r="O18" s="533"/>
      <c r="P18" s="533"/>
      <c r="Q18" s="533"/>
      <c r="R18" s="534"/>
      <c r="S18" s="534"/>
      <c r="T18" s="534"/>
      <c r="U18" s="534"/>
      <c r="V18" s="535"/>
      <c r="W18" s="549"/>
      <c r="X18" s="550"/>
      <c r="Y18" s="550"/>
      <c r="Z18" s="550"/>
      <c r="AA18" s="550"/>
      <c r="AB18" s="560"/>
      <c r="AC18" s="432">
        <v>59.7</v>
      </c>
      <c r="AD18" s="433"/>
      <c r="AE18" s="433"/>
      <c r="AF18" s="433"/>
      <c r="AG18" s="536"/>
      <c r="AH18" s="432">
        <v>57.6</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5607652</v>
      </c>
      <c r="BO18" s="469"/>
      <c r="BP18" s="469"/>
      <c r="BQ18" s="469"/>
      <c r="BR18" s="469"/>
      <c r="BS18" s="469"/>
      <c r="BT18" s="469"/>
      <c r="BU18" s="470"/>
      <c r="BV18" s="468">
        <v>5466861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160</v>
      </c>
      <c r="C19" s="531"/>
      <c r="D19" s="531"/>
      <c r="E19" s="532"/>
      <c r="F19" s="532"/>
      <c r="G19" s="532"/>
      <c r="H19" s="532"/>
      <c r="I19" s="532"/>
      <c r="J19" s="532"/>
      <c r="K19" s="532"/>
      <c r="L19" s="538">
        <v>45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7625775</v>
      </c>
      <c r="BO19" s="469"/>
      <c r="BP19" s="469"/>
      <c r="BQ19" s="469"/>
      <c r="BR19" s="469"/>
      <c r="BS19" s="469"/>
      <c r="BT19" s="469"/>
      <c r="BU19" s="470"/>
      <c r="BV19" s="468">
        <v>6837082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162</v>
      </c>
      <c r="C20" s="531"/>
      <c r="D20" s="531"/>
      <c r="E20" s="532"/>
      <c r="F20" s="532"/>
      <c r="G20" s="532"/>
      <c r="H20" s="532"/>
      <c r="I20" s="532"/>
      <c r="J20" s="532"/>
      <c r="K20" s="532"/>
      <c r="L20" s="538">
        <v>4977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12635412</v>
      </c>
      <c r="BO23" s="469"/>
      <c r="BP23" s="469"/>
      <c r="BQ23" s="469"/>
      <c r="BR23" s="469"/>
      <c r="BS23" s="469"/>
      <c r="BT23" s="469"/>
      <c r="BU23" s="470"/>
      <c r="BV23" s="468">
        <v>12499385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171</v>
      </c>
      <c r="F24" s="442"/>
      <c r="G24" s="442"/>
      <c r="H24" s="442"/>
      <c r="I24" s="442"/>
      <c r="J24" s="442"/>
      <c r="K24" s="443"/>
      <c r="L24" s="444">
        <v>1</v>
      </c>
      <c r="M24" s="445"/>
      <c r="N24" s="445"/>
      <c r="O24" s="445"/>
      <c r="P24" s="446"/>
      <c r="Q24" s="444">
        <v>7200</v>
      </c>
      <c r="R24" s="445"/>
      <c r="S24" s="445"/>
      <c r="T24" s="445"/>
      <c r="U24" s="445"/>
      <c r="V24" s="446"/>
      <c r="W24" s="510"/>
      <c r="X24" s="501"/>
      <c r="Y24" s="502"/>
      <c r="Z24" s="441" t="s">
        <v>172</v>
      </c>
      <c r="AA24" s="442"/>
      <c r="AB24" s="442"/>
      <c r="AC24" s="442"/>
      <c r="AD24" s="442"/>
      <c r="AE24" s="442"/>
      <c r="AF24" s="442"/>
      <c r="AG24" s="443"/>
      <c r="AH24" s="444">
        <v>199</v>
      </c>
      <c r="AI24" s="445"/>
      <c r="AJ24" s="445"/>
      <c r="AK24" s="445"/>
      <c r="AL24" s="446"/>
      <c r="AM24" s="444">
        <v>579090</v>
      </c>
      <c r="AN24" s="445"/>
      <c r="AO24" s="445"/>
      <c r="AP24" s="445"/>
      <c r="AQ24" s="445"/>
      <c r="AR24" s="446"/>
      <c r="AS24" s="444">
        <v>2910</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9989358</v>
      </c>
      <c r="BO24" s="469"/>
      <c r="BP24" s="469"/>
      <c r="BQ24" s="469"/>
      <c r="BR24" s="469"/>
      <c r="BS24" s="469"/>
      <c r="BT24" s="469"/>
      <c r="BU24" s="470"/>
      <c r="BV24" s="468">
        <v>9919384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174</v>
      </c>
      <c r="F25" s="442"/>
      <c r="G25" s="442"/>
      <c r="H25" s="442"/>
      <c r="I25" s="442"/>
      <c r="J25" s="442"/>
      <c r="K25" s="443"/>
      <c r="L25" s="444">
        <v>1</v>
      </c>
      <c r="M25" s="445"/>
      <c r="N25" s="445"/>
      <c r="O25" s="445"/>
      <c r="P25" s="446"/>
      <c r="Q25" s="444">
        <v>5500</v>
      </c>
      <c r="R25" s="445"/>
      <c r="S25" s="445"/>
      <c r="T25" s="445"/>
      <c r="U25" s="445"/>
      <c r="V25" s="446"/>
      <c r="W25" s="510"/>
      <c r="X25" s="501"/>
      <c r="Y25" s="502"/>
      <c r="Z25" s="441" t="s">
        <v>175</v>
      </c>
      <c r="AA25" s="442"/>
      <c r="AB25" s="442"/>
      <c r="AC25" s="442"/>
      <c r="AD25" s="442"/>
      <c r="AE25" s="442"/>
      <c r="AF25" s="442"/>
      <c r="AG25" s="443"/>
      <c r="AH25" s="444" t="s">
        <v>137</v>
      </c>
      <c r="AI25" s="445"/>
      <c r="AJ25" s="445"/>
      <c r="AK25" s="445"/>
      <c r="AL25" s="446"/>
      <c r="AM25" s="444" t="s">
        <v>129</v>
      </c>
      <c r="AN25" s="445"/>
      <c r="AO25" s="445"/>
      <c r="AP25" s="445"/>
      <c r="AQ25" s="445"/>
      <c r="AR25" s="446"/>
      <c r="AS25" s="444" t="s">
        <v>138</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886465</v>
      </c>
      <c r="BO25" s="464"/>
      <c r="BP25" s="464"/>
      <c r="BQ25" s="464"/>
      <c r="BR25" s="464"/>
      <c r="BS25" s="464"/>
      <c r="BT25" s="464"/>
      <c r="BU25" s="465"/>
      <c r="BV25" s="463">
        <v>838139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177</v>
      </c>
      <c r="F26" s="442"/>
      <c r="G26" s="442"/>
      <c r="H26" s="442"/>
      <c r="I26" s="442"/>
      <c r="J26" s="442"/>
      <c r="K26" s="443"/>
      <c r="L26" s="444">
        <v>1</v>
      </c>
      <c r="M26" s="445"/>
      <c r="N26" s="445"/>
      <c r="O26" s="445"/>
      <c r="P26" s="446"/>
      <c r="Q26" s="444">
        <v>5000</v>
      </c>
      <c r="R26" s="445"/>
      <c r="S26" s="445"/>
      <c r="T26" s="445"/>
      <c r="U26" s="445"/>
      <c r="V26" s="446"/>
      <c r="W26" s="510"/>
      <c r="X26" s="501"/>
      <c r="Y26" s="502"/>
      <c r="Z26" s="441" t="s">
        <v>178</v>
      </c>
      <c r="AA26" s="523"/>
      <c r="AB26" s="523"/>
      <c r="AC26" s="523"/>
      <c r="AD26" s="523"/>
      <c r="AE26" s="523"/>
      <c r="AF26" s="523"/>
      <c r="AG26" s="524"/>
      <c r="AH26" s="444">
        <v>28</v>
      </c>
      <c r="AI26" s="445"/>
      <c r="AJ26" s="445"/>
      <c r="AK26" s="445"/>
      <c r="AL26" s="446"/>
      <c r="AM26" s="444">
        <v>71456</v>
      </c>
      <c r="AN26" s="445"/>
      <c r="AO26" s="445"/>
      <c r="AP26" s="445"/>
      <c r="AQ26" s="445"/>
      <c r="AR26" s="446"/>
      <c r="AS26" s="444">
        <v>2552</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129</v>
      </c>
      <c r="BO26" s="469"/>
      <c r="BP26" s="469"/>
      <c r="BQ26" s="469"/>
      <c r="BR26" s="469"/>
      <c r="BS26" s="469"/>
      <c r="BT26" s="469"/>
      <c r="BU26" s="470"/>
      <c r="BV26" s="468" t="s">
        <v>129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180</v>
      </c>
      <c r="F27" s="442"/>
      <c r="G27" s="442"/>
      <c r="H27" s="442"/>
      <c r="I27" s="442"/>
      <c r="J27" s="442"/>
      <c r="K27" s="443"/>
      <c r="L27" s="444">
        <v>1</v>
      </c>
      <c r="M27" s="445"/>
      <c r="N27" s="445"/>
      <c r="O27" s="445"/>
      <c r="P27" s="446"/>
      <c r="Q27" s="444">
        <v>2850</v>
      </c>
      <c r="R27" s="445"/>
      <c r="S27" s="445"/>
      <c r="T27" s="445"/>
      <c r="U27" s="445"/>
      <c r="V27" s="446"/>
      <c r="W27" s="510"/>
      <c r="X27" s="501"/>
      <c r="Y27" s="502"/>
      <c r="Z27" s="441" t="s">
        <v>181</v>
      </c>
      <c r="AA27" s="442"/>
      <c r="AB27" s="442"/>
      <c r="AC27" s="442"/>
      <c r="AD27" s="442"/>
      <c r="AE27" s="442"/>
      <c r="AF27" s="442"/>
      <c r="AG27" s="443"/>
      <c r="AH27" s="444" t="s">
        <v>182</v>
      </c>
      <c r="AI27" s="445"/>
      <c r="AJ27" s="445"/>
      <c r="AK27" s="445"/>
      <c r="AL27" s="446"/>
      <c r="AM27" s="444" t="s">
        <v>182</v>
      </c>
      <c r="AN27" s="445"/>
      <c r="AO27" s="445"/>
      <c r="AP27" s="445"/>
      <c r="AQ27" s="445"/>
      <c r="AR27" s="446"/>
      <c r="AS27" s="444" t="s">
        <v>183</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172873</v>
      </c>
      <c r="BO27" s="472"/>
      <c r="BP27" s="472"/>
      <c r="BQ27" s="472"/>
      <c r="BR27" s="472"/>
      <c r="BS27" s="472"/>
      <c r="BT27" s="472"/>
      <c r="BU27" s="473"/>
      <c r="BV27" s="471">
        <v>172873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185</v>
      </c>
      <c r="F28" s="442"/>
      <c r="G28" s="442"/>
      <c r="H28" s="442"/>
      <c r="I28" s="442"/>
      <c r="J28" s="442"/>
      <c r="K28" s="443"/>
      <c r="L28" s="444">
        <v>1</v>
      </c>
      <c r="M28" s="445"/>
      <c r="N28" s="445"/>
      <c r="O28" s="445"/>
      <c r="P28" s="446"/>
      <c r="Q28" s="444">
        <v>2200</v>
      </c>
      <c r="R28" s="445"/>
      <c r="S28" s="445"/>
      <c r="T28" s="445"/>
      <c r="U28" s="445"/>
      <c r="V28" s="446"/>
      <c r="W28" s="510"/>
      <c r="X28" s="501"/>
      <c r="Y28" s="502"/>
      <c r="Z28" s="441" t="s">
        <v>186</v>
      </c>
      <c r="AA28" s="442"/>
      <c r="AB28" s="442"/>
      <c r="AC28" s="442"/>
      <c r="AD28" s="442"/>
      <c r="AE28" s="442"/>
      <c r="AF28" s="442"/>
      <c r="AG28" s="443"/>
      <c r="AH28" s="444" t="s">
        <v>137</v>
      </c>
      <c r="AI28" s="445"/>
      <c r="AJ28" s="445"/>
      <c r="AK28" s="445"/>
      <c r="AL28" s="446"/>
      <c r="AM28" s="444" t="s">
        <v>183</v>
      </c>
      <c r="AN28" s="445"/>
      <c r="AO28" s="445"/>
      <c r="AP28" s="445"/>
      <c r="AQ28" s="445"/>
      <c r="AR28" s="446"/>
      <c r="AS28" s="444" t="s">
        <v>187</v>
      </c>
      <c r="AT28" s="445"/>
      <c r="AU28" s="445"/>
      <c r="AV28" s="445"/>
      <c r="AW28" s="445"/>
      <c r="AX28" s="447"/>
      <c r="AY28" s="451" t="s">
        <v>188</v>
      </c>
      <c r="AZ28" s="452"/>
      <c r="BA28" s="452"/>
      <c r="BB28" s="453"/>
      <c r="BC28" s="460" t="s">
        <v>48</v>
      </c>
      <c r="BD28" s="461"/>
      <c r="BE28" s="461"/>
      <c r="BF28" s="461"/>
      <c r="BG28" s="461"/>
      <c r="BH28" s="461"/>
      <c r="BI28" s="461"/>
      <c r="BJ28" s="461"/>
      <c r="BK28" s="461"/>
      <c r="BL28" s="461"/>
      <c r="BM28" s="462"/>
      <c r="BN28" s="463">
        <v>1419560</v>
      </c>
      <c r="BO28" s="464"/>
      <c r="BP28" s="464"/>
      <c r="BQ28" s="464"/>
      <c r="BR28" s="464"/>
      <c r="BS28" s="464"/>
      <c r="BT28" s="464"/>
      <c r="BU28" s="465"/>
      <c r="BV28" s="463">
        <v>1694886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189</v>
      </c>
      <c r="F29" s="442"/>
      <c r="G29" s="442"/>
      <c r="H29" s="442"/>
      <c r="I29" s="442"/>
      <c r="J29" s="442"/>
      <c r="K29" s="443"/>
      <c r="L29" s="444">
        <v>12</v>
      </c>
      <c r="M29" s="445"/>
      <c r="N29" s="445"/>
      <c r="O29" s="445"/>
      <c r="P29" s="446"/>
      <c r="Q29" s="444">
        <v>2000</v>
      </c>
      <c r="R29" s="445"/>
      <c r="S29" s="445"/>
      <c r="T29" s="445"/>
      <c r="U29" s="445"/>
      <c r="V29" s="446"/>
      <c r="W29" s="511"/>
      <c r="X29" s="512"/>
      <c r="Y29" s="513"/>
      <c r="Z29" s="441" t="s">
        <v>190</v>
      </c>
      <c r="AA29" s="442"/>
      <c r="AB29" s="442"/>
      <c r="AC29" s="442"/>
      <c r="AD29" s="442"/>
      <c r="AE29" s="442"/>
      <c r="AF29" s="442"/>
      <c r="AG29" s="443"/>
      <c r="AH29" s="444">
        <v>199</v>
      </c>
      <c r="AI29" s="445"/>
      <c r="AJ29" s="445"/>
      <c r="AK29" s="445"/>
      <c r="AL29" s="446"/>
      <c r="AM29" s="444">
        <v>579090</v>
      </c>
      <c r="AN29" s="445"/>
      <c r="AO29" s="445"/>
      <c r="AP29" s="445"/>
      <c r="AQ29" s="445"/>
      <c r="AR29" s="446"/>
      <c r="AS29" s="444">
        <v>2910</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v>1888579</v>
      </c>
      <c r="BO29" s="469"/>
      <c r="BP29" s="469"/>
      <c r="BQ29" s="469"/>
      <c r="BR29" s="469"/>
      <c r="BS29" s="469"/>
      <c r="BT29" s="469"/>
      <c r="BU29" s="470"/>
      <c r="BV29" s="468">
        <v>1971050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1742228</v>
      </c>
      <c r="BO30" s="472"/>
      <c r="BP30" s="472"/>
      <c r="BQ30" s="472"/>
      <c r="BR30" s="472"/>
      <c r="BS30" s="472"/>
      <c r="BT30" s="472"/>
      <c r="BU30" s="473"/>
      <c r="BV30" s="471">
        <v>1850791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199</v>
      </c>
      <c r="D33" s="431"/>
      <c r="E33" s="430" t="s">
        <v>200</v>
      </c>
      <c r="F33" s="430"/>
      <c r="G33" s="430"/>
      <c r="H33" s="430"/>
      <c r="I33" s="430"/>
      <c r="J33" s="430"/>
      <c r="K33" s="430"/>
      <c r="L33" s="430"/>
      <c r="M33" s="430"/>
      <c r="N33" s="430"/>
      <c r="O33" s="430"/>
      <c r="P33" s="430"/>
      <c r="Q33" s="430"/>
      <c r="R33" s="430"/>
      <c r="S33" s="430"/>
      <c r="T33" s="216"/>
      <c r="U33" s="431" t="s">
        <v>201</v>
      </c>
      <c r="V33" s="431"/>
      <c r="W33" s="430" t="s">
        <v>202</v>
      </c>
      <c r="X33" s="430"/>
      <c r="Y33" s="430"/>
      <c r="Z33" s="430"/>
      <c r="AA33" s="430"/>
      <c r="AB33" s="430"/>
      <c r="AC33" s="430"/>
      <c r="AD33" s="430"/>
      <c r="AE33" s="430"/>
      <c r="AF33" s="430"/>
      <c r="AG33" s="430"/>
      <c r="AH33" s="430"/>
      <c r="AI33" s="430"/>
      <c r="AJ33" s="430"/>
      <c r="AK33" s="430"/>
      <c r="AL33" s="216"/>
      <c r="AM33" s="431" t="s">
        <v>203</v>
      </c>
      <c r="AN33" s="431"/>
      <c r="AO33" s="430" t="s">
        <v>202</v>
      </c>
      <c r="AP33" s="430"/>
      <c r="AQ33" s="430"/>
      <c r="AR33" s="430"/>
      <c r="AS33" s="430"/>
      <c r="AT33" s="430"/>
      <c r="AU33" s="430"/>
      <c r="AV33" s="430"/>
      <c r="AW33" s="430"/>
      <c r="AX33" s="430"/>
      <c r="AY33" s="430"/>
      <c r="AZ33" s="430"/>
      <c r="BA33" s="430"/>
      <c r="BB33" s="430"/>
      <c r="BC33" s="430"/>
      <c r="BD33" s="217"/>
      <c r="BE33" s="430" t="s">
        <v>204</v>
      </c>
      <c r="BF33" s="430"/>
      <c r="BG33" s="430" t="s">
        <v>205</v>
      </c>
      <c r="BH33" s="430"/>
      <c r="BI33" s="430"/>
      <c r="BJ33" s="430"/>
      <c r="BK33" s="430"/>
      <c r="BL33" s="430"/>
      <c r="BM33" s="430"/>
      <c r="BN33" s="430"/>
      <c r="BO33" s="430"/>
      <c r="BP33" s="430"/>
      <c r="BQ33" s="430"/>
      <c r="BR33" s="430"/>
      <c r="BS33" s="430"/>
      <c r="BT33" s="430"/>
      <c r="BU33" s="430"/>
      <c r="BV33" s="217"/>
      <c r="BW33" s="431" t="s">
        <v>204</v>
      </c>
      <c r="BX33" s="431"/>
      <c r="BY33" s="430" t="s">
        <v>206</v>
      </c>
      <c r="BZ33" s="430"/>
      <c r="CA33" s="430"/>
      <c r="CB33" s="430"/>
      <c r="CC33" s="430"/>
      <c r="CD33" s="430"/>
      <c r="CE33" s="430"/>
      <c r="CF33" s="430"/>
      <c r="CG33" s="430"/>
      <c r="CH33" s="430"/>
      <c r="CI33" s="430"/>
      <c r="CJ33" s="430"/>
      <c r="CK33" s="430"/>
      <c r="CL33" s="430"/>
      <c r="CM33" s="430"/>
      <c r="CN33" s="216"/>
      <c r="CO33" s="431" t="s">
        <v>203</v>
      </c>
      <c r="CP33" s="431"/>
      <c r="CQ33" s="430" t="s">
        <v>207</v>
      </c>
      <c r="CR33" s="430"/>
      <c r="CS33" s="430"/>
      <c r="CT33" s="430"/>
      <c r="CU33" s="430"/>
      <c r="CV33" s="430"/>
      <c r="CW33" s="430"/>
      <c r="CX33" s="430"/>
      <c r="CY33" s="430"/>
      <c r="CZ33" s="430"/>
      <c r="DA33" s="430"/>
      <c r="DB33" s="430"/>
      <c r="DC33" s="430"/>
      <c r="DD33" s="430"/>
      <c r="DE33" s="430"/>
      <c r="DF33" s="216"/>
      <c r="DG33" s="429" t="s">
        <v>208</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病院事業会計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わたらい老人福祉施設組合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株式会社　みなみいせ商会</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水道事業会計</v>
      </c>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戸別合併処理浄化槽事業特別会計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　うち一般会計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　うち特別会計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志摩広域消防組合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志摩広域行政組合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　うち一般会計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　うち特別会計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三重県市町総合事務組合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　うち一般会計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　うち特別会計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213</v>
      </c>
    </row>
    <row r="50" spans="5:5">
      <c r="E50" s="188" t="s">
        <v>214</v>
      </c>
    </row>
    <row r="51" spans="5:5">
      <c r="E51" s="188" t="s">
        <v>215</v>
      </c>
    </row>
    <row r="52" spans="5:5">
      <c r="E52" s="188" t="s">
        <v>216</v>
      </c>
    </row>
    <row r="53" spans="5:5"/>
    <row r="54" spans="5:5"/>
    <row r="55" spans="5:5"/>
    <row r="56" spans="5:5"/>
  </sheetData>
  <sheetProtection algorithmName="SHA-512" hashValue="ThSM7ykhFdAvUQFKDeylVZoQKYAE/PJaFlS8gixHfG5LlN5WA3ByEGWdhczyBwSFG+kPBpKNRb9U3ZfI88gRzg==" saltValue="VgX2Orww+A2qFLAiWt05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c r="A34" s="22"/>
      <c r="B34" s="31"/>
      <c r="C34" s="1251" t="s">
        <v>581</v>
      </c>
      <c r="D34" s="1251"/>
      <c r="E34" s="1252"/>
      <c r="F34" s="32">
        <v>3.53</v>
      </c>
      <c r="G34" s="33">
        <v>2.2200000000000002</v>
      </c>
      <c r="H34" s="33">
        <v>2.9</v>
      </c>
      <c r="I34" s="33">
        <v>2.77</v>
      </c>
      <c r="J34" s="34">
        <v>3.18</v>
      </c>
      <c r="K34" s="22"/>
      <c r="L34" s="22"/>
      <c r="M34" s="22"/>
      <c r="N34" s="22"/>
      <c r="O34" s="22"/>
      <c r="P34" s="22"/>
    </row>
    <row r="35" spans="1:16" ht="39" customHeight="1">
      <c r="A35" s="22"/>
      <c r="B35" s="35"/>
      <c r="C35" s="1245" t="s">
        <v>582</v>
      </c>
      <c r="D35" s="1246"/>
      <c r="E35" s="1247"/>
      <c r="F35" s="36" t="s">
        <v>531</v>
      </c>
      <c r="G35" s="37">
        <v>2.2400000000000002</v>
      </c>
      <c r="H35" s="37">
        <v>2.42</v>
      </c>
      <c r="I35" s="37">
        <v>2.58</v>
      </c>
      <c r="J35" s="38">
        <v>3.08</v>
      </c>
      <c r="K35" s="22"/>
      <c r="L35" s="22"/>
      <c r="M35" s="22"/>
      <c r="N35" s="22"/>
      <c r="O35" s="22"/>
      <c r="P35" s="22"/>
    </row>
    <row r="36" spans="1:16" ht="39" customHeight="1">
      <c r="A36" s="22"/>
      <c r="B36" s="35"/>
      <c r="C36" s="1245" t="s">
        <v>583</v>
      </c>
      <c r="D36" s="1246"/>
      <c r="E36" s="1247"/>
      <c r="F36" s="36">
        <v>3.75</v>
      </c>
      <c r="G36" s="37">
        <v>3.86</v>
      </c>
      <c r="H36" s="37">
        <v>4.13</v>
      </c>
      <c r="I36" s="37">
        <v>2.92</v>
      </c>
      <c r="J36" s="38">
        <v>2.5299999999999998</v>
      </c>
      <c r="K36" s="22"/>
      <c r="L36" s="22"/>
      <c r="M36" s="22"/>
      <c r="N36" s="22"/>
      <c r="O36" s="22"/>
      <c r="P36" s="22"/>
    </row>
    <row r="37" spans="1:16" ht="39" customHeight="1">
      <c r="A37" s="22"/>
      <c r="B37" s="35"/>
      <c r="C37" s="1245" t="s">
        <v>584</v>
      </c>
      <c r="D37" s="1246"/>
      <c r="E37" s="1247"/>
      <c r="F37" s="36">
        <v>1.1399999999999999</v>
      </c>
      <c r="G37" s="37">
        <v>0.91</v>
      </c>
      <c r="H37" s="37">
        <v>2.0499999999999998</v>
      </c>
      <c r="I37" s="37">
        <v>1.66</v>
      </c>
      <c r="J37" s="38">
        <v>1.36</v>
      </c>
      <c r="K37" s="22"/>
      <c r="L37" s="22"/>
      <c r="M37" s="22"/>
      <c r="N37" s="22"/>
      <c r="O37" s="22"/>
      <c r="P37" s="22"/>
    </row>
    <row r="38" spans="1:16" ht="39" customHeight="1">
      <c r="A38" s="22"/>
      <c r="B38" s="35"/>
      <c r="C38" s="1245" t="s">
        <v>585</v>
      </c>
      <c r="D38" s="1246"/>
      <c r="E38" s="1247"/>
      <c r="F38" s="36">
        <v>1.1599999999999999</v>
      </c>
      <c r="G38" s="37">
        <v>1.87</v>
      </c>
      <c r="H38" s="37">
        <v>0.49</v>
      </c>
      <c r="I38" s="37">
        <v>0.11</v>
      </c>
      <c r="J38" s="38">
        <v>0.73</v>
      </c>
      <c r="K38" s="22"/>
      <c r="L38" s="22"/>
      <c r="M38" s="22"/>
      <c r="N38" s="22"/>
      <c r="O38" s="22"/>
      <c r="P38" s="22"/>
    </row>
    <row r="39" spans="1:16" ht="39" customHeight="1">
      <c r="A39" s="22"/>
      <c r="B39" s="35"/>
      <c r="C39" s="1245" t="s">
        <v>586</v>
      </c>
      <c r="D39" s="1246"/>
      <c r="E39" s="1247"/>
      <c r="F39" s="36">
        <v>0.06</v>
      </c>
      <c r="G39" s="37">
        <v>0.11</v>
      </c>
      <c r="H39" s="37">
        <v>0.06</v>
      </c>
      <c r="I39" s="37">
        <v>0.09</v>
      </c>
      <c r="J39" s="38">
        <v>0.16</v>
      </c>
      <c r="K39" s="22"/>
      <c r="L39" s="22"/>
      <c r="M39" s="22"/>
      <c r="N39" s="22"/>
      <c r="O39" s="22"/>
      <c r="P39" s="22"/>
    </row>
    <row r="40" spans="1:16" ht="39" customHeight="1">
      <c r="A40" s="22"/>
      <c r="B40" s="35"/>
      <c r="C40" s="1245" t="s">
        <v>587</v>
      </c>
      <c r="D40" s="1246"/>
      <c r="E40" s="1247"/>
      <c r="F40" s="36">
        <v>0</v>
      </c>
      <c r="G40" s="37">
        <v>0</v>
      </c>
      <c r="H40" s="37">
        <v>0</v>
      </c>
      <c r="I40" s="37">
        <v>0</v>
      </c>
      <c r="J40" s="38">
        <v>0</v>
      </c>
      <c r="K40" s="22"/>
      <c r="L40" s="22"/>
      <c r="M40" s="22"/>
      <c r="N40" s="22"/>
      <c r="O40" s="22"/>
      <c r="P40" s="22"/>
    </row>
    <row r="41" spans="1:16" ht="39" customHeight="1">
      <c r="A41" s="22"/>
      <c r="B41" s="35"/>
      <c r="C41" s="1245" t="s">
        <v>588</v>
      </c>
      <c r="D41" s="1246"/>
      <c r="E41" s="1247"/>
      <c r="F41" s="36">
        <v>0</v>
      </c>
      <c r="G41" s="37">
        <v>0</v>
      </c>
      <c r="H41" s="37">
        <v>0</v>
      </c>
      <c r="I41" s="37">
        <v>0</v>
      </c>
      <c r="J41" s="38">
        <v>0</v>
      </c>
      <c r="K41" s="22"/>
      <c r="L41" s="22"/>
      <c r="M41" s="22"/>
      <c r="N41" s="22"/>
      <c r="O41" s="22"/>
      <c r="P41" s="22"/>
    </row>
    <row r="42" spans="1:16" ht="39" customHeight="1">
      <c r="A42" s="22"/>
      <c r="B42" s="39"/>
      <c r="C42" s="1245" t="s">
        <v>589</v>
      </c>
      <c r="D42" s="1246"/>
      <c r="E42" s="1247"/>
      <c r="F42" s="36" t="s">
        <v>531</v>
      </c>
      <c r="G42" s="37" t="s">
        <v>531</v>
      </c>
      <c r="H42" s="37" t="s">
        <v>531</v>
      </c>
      <c r="I42" s="37" t="s">
        <v>531</v>
      </c>
      <c r="J42" s="38" t="s">
        <v>531</v>
      </c>
      <c r="K42" s="22"/>
      <c r="L42" s="22"/>
      <c r="M42" s="22"/>
      <c r="N42" s="22"/>
      <c r="O42" s="22"/>
      <c r="P42" s="22"/>
    </row>
    <row r="43" spans="1:16" ht="39" customHeight="1" thickBot="1">
      <c r="A43" s="22"/>
      <c r="B43" s="40"/>
      <c r="C43" s="1248" t="s">
        <v>590</v>
      </c>
      <c r="D43" s="1249"/>
      <c r="E43" s="1250"/>
      <c r="F43" s="41">
        <v>2.37</v>
      </c>
      <c r="G43" s="42" t="s">
        <v>531</v>
      </c>
      <c r="H43" s="42" t="s">
        <v>531</v>
      </c>
      <c r="I43" s="42" t="s">
        <v>531</v>
      </c>
      <c r="J43" s="43" t="s">
        <v>531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5RGau75nnzWvFTRdy6zjBtYx6/EDlcGLZkqB2Lgepwy9VRS70+ZE+cwYHGJVLofBs96Jh9vB7ucXMif8TlPgg==" saltValue="UtRdKJt3Eyp+pyEbfakc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53"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c r="A45" s="48"/>
      <c r="B45" s="1271" t="s">
        <v>11</v>
      </c>
      <c r="C45" s="1272"/>
      <c r="D45" s="58"/>
      <c r="E45" s="1277" t="s">
        <v>12</v>
      </c>
      <c r="F45" s="1277"/>
      <c r="G45" s="1277"/>
      <c r="H45" s="1277"/>
      <c r="I45" s="1277"/>
      <c r="J45" s="1278"/>
      <c r="K45" s="59">
        <v>1102</v>
      </c>
      <c r="L45" s="60">
        <v>1133</v>
      </c>
      <c r="M45" s="60">
        <v>1107</v>
      </c>
      <c r="N45" s="60">
        <v>1173</v>
      </c>
      <c r="O45" s="61">
        <v>1237</v>
      </c>
      <c r="P45" s="48"/>
      <c r="Q45" s="48"/>
      <c r="R45" s="48"/>
      <c r="S45" s="48"/>
      <c r="T45" s="48"/>
      <c r="U45" s="48"/>
    </row>
    <row r="46" spans="1:21" ht="30.75" customHeight="1">
      <c r="A46" s="48"/>
      <c r="B46" s="1273"/>
      <c r="C46" s="1274"/>
      <c r="D46" s="62"/>
      <c r="E46" s="1255" t="s">
        <v>13</v>
      </c>
      <c r="F46" s="1255"/>
      <c r="G46" s="1255"/>
      <c r="H46" s="1255"/>
      <c r="I46" s="1255"/>
      <c r="J46" s="1256"/>
      <c r="K46" s="63" t="s">
        <v>531</v>
      </c>
      <c r="L46" s="64" t="s">
        <v>531</v>
      </c>
      <c r="M46" s="64" t="s">
        <v>531</v>
      </c>
      <c r="N46" s="64" t="s">
        <v>531</v>
      </c>
      <c r="O46" s="65" t="s">
        <v>531</v>
      </c>
      <c r="P46" s="48"/>
      <c r="Q46" s="48"/>
      <c r="R46" s="48"/>
      <c r="S46" s="48"/>
      <c r="T46" s="48"/>
      <c r="U46" s="48"/>
    </row>
    <row r="47" spans="1:21" ht="30.75" customHeight="1">
      <c r="A47" s="48"/>
      <c r="B47" s="1273"/>
      <c r="C47" s="1274"/>
      <c r="D47" s="62"/>
      <c r="E47" s="1255" t="s">
        <v>14</v>
      </c>
      <c r="F47" s="1255"/>
      <c r="G47" s="1255"/>
      <c r="H47" s="1255"/>
      <c r="I47" s="1255"/>
      <c r="J47" s="1256"/>
      <c r="K47" s="63" t="s">
        <v>531</v>
      </c>
      <c r="L47" s="64" t="s">
        <v>531</v>
      </c>
      <c r="M47" s="64" t="s">
        <v>531</v>
      </c>
      <c r="N47" s="64" t="s">
        <v>531</v>
      </c>
      <c r="O47" s="65" t="s">
        <v>531</v>
      </c>
      <c r="P47" s="48"/>
      <c r="Q47" s="48"/>
      <c r="R47" s="48"/>
      <c r="S47" s="48"/>
      <c r="T47" s="48"/>
      <c r="U47" s="48"/>
    </row>
    <row r="48" spans="1:21" ht="30.75" customHeight="1">
      <c r="A48" s="48"/>
      <c r="B48" s="1273"/>
      <c r="C48" s="1274"/>
      <c r="D48" s="62"/>
      <c r="E48" s="1255" t="s">
        <v>15</v>
      </c>
      <c r="F48" s="1255"/>
      <c r="G48" s="1255"/>
      <c r="H48" s="1255"/>
      <c r="I48" s="1255"/>
      <c r="J48" s="1256"/>
      <c r="K48" s="63">
        <v>383</v>
      </c>
      <c r="L48" s="64">
        <v>395</v>
      </c>
      <c r="M48" s="64">
        <v>405</v>
      </c>
      <c r="N48" s="64">
        <v>401</v>
      </c>
      <c r="O48" s="65">
        <v>394</v>
      </c>
      <c r="P48" s="48"/>
      <c r="Q48" s="48"/>
      <c r="R48" s="48"/>
      <c r="S48" s="48"/>
      <c r="T48" s="48"/>
      <c r="U48" s="48"/>
    </row>
    <row r="49" spans="1:21" ht="30.75" customHeight="1">
      <c r="A49" s="48"/>
      <c r="B49" s="1273"/>
      <c r="C49" s="1274"/>
      <c r="D49" s="62"/>
      <c r="E49" s="1255" t="s">
        <v>16</v>
      </c>
      <c r="F49" s="1255"/>
      <c r="G49" s="1255"/>
      <c r="H49" s="1255"/>
      <c r="I49" s="1255"/>
      <c r="J49" s="1256"/>
      <c r="K49" s="63">
        <v>68</v>
      </c>
      <c r="L49" s="64">
        <v>62</v>
      </c>
      <c r="M49" s="64">
        <v>70</v>
      </c>
      <c r="N49" s="64">
        <v>68</v>
      </c>
      <c r="O49" s="65">
        <v>64</v>
      </c>
      <c r="P49" s="48"/>
      <c r="Q49" s="48"/>
      <c r="R49" s="48"/>
      <c r="S49" s="48"/>
      <c r="T49" s="48"/>
      <c r="U49" s="48"/>
    </row>
    <row r="50" spans="1:21" ht="30.75" customHeight="1">
      <c r="A50" s="48"/>
      <c r="B50" s="1273"/>
      <c r="C50" s="1274"/>
      <c r="D50" s="62"/>
      <c r="E50" s="1255" t="s">
        <v>17</v>
      </c>
      <c r="F50" s="1255"/>
      <c r="G50" s="1255"/>
      <c r="H50" s="1255"/>
      <c r="I50" s="1255"/>
      <c r="J50" s="1256"/>
      <c r="K50" s="63" t="s">
        <v>531</v>
      </c>
      <c r="L50" s="64" t="s">
        <v>531</v>
      </c>
      <c r="M50" s="64" t="s">
        <v>531</v>
      </c>
      <c r="N50" s="64" t="s">
        <v>531</v>
      </c>
      <c r="O50" s="65" t="s">
        <v>531</v>
      </c>
      <c r="P50" s="48"/>
      <c r="Q50" s="48"/>
      <c r="R50" s="48"/>
      <c r="S50" s="48"/>
      <c r="T50" s="48"/>
      <c r="U50" s="48"/>
    </row>
    <row r="51" spans="1:21" ht="30.75" customHeight="1">
      <c r="A51" s="48"/>
      <c r="B51" s="1275"/>
      <c r="C51" s="1276"/>
      <c r="D51" s="66"/>
      <c r="E51" s="1255" t="s">
        <v>18</v>
      </c>
      <c r="F51" s="1255"/>
      <c r="G51" s="1255"/>
      <c r="H51" s="1255"/>
      <c r="I51" s="1255"/>
      <c r="J51" s="1256"/>
      <c r="K51" s="63" t="s">
        <v>531</v>
      </c>
      <c r="L51" s="64" t="s">
        <v>531</v>
      </c>
      <c r="M51" s="64" t="s">
        <v>531</v>
      </c>
      <c r="N51" s="64" t="s">
        <v>531</v>
      </c>
      <c r="O51" s="65" t="s">
        <v>531</v>
      </c>
      <c r="P51" s="48"/>
      <c r="Q51" s="48"/>
      <c r="R51" s="48"/>
      <c r="S51" s="48"/>
      <c r="T51" s="48"/>
      <c r="U51" s="48"/>
    </row>
    <row r="52" spans="1:21" ht="30.75" customHeight="1">
      <c r="A52" s="48"/>
      <c r="B52" s="1253" t="s">
        <v>19</v>
      </c>
      <c r="C52" s="1254"/>
      <c r="D52" s="66"/>
      <c r="E52" s="1255" t="s">
        <v>20</v>
      </c>
      <c r="F52" s="1255"/>
      <c r="G52" s="1255"/>
      <c r="H52" s="1255"/>
      <c r="I52" s="1255"/>
      <c r="J52" s="1256"/>
      <c r="K52" s="63">
        <v>1134</v>
      </c>
      <c r="L52" s="64">
        <v>1126</v>
      </c>
      <c r="M52" s="64">
        <v>1127</v>
      </c>
      <c r="N52" s="64">
        <v>1149</v>
      </c>
      <c r="O52" s="65">
        <v>1173</v>
      </c>
      <c r="P52" s="48"/>
      <c r="Q52" s="48"/>
      <c r="R52" s="48"/>
      <c r="S52" s="48"/>
      <c r="T52" s="48"/>
      <c r="U52" s="48"/>
    </row>
    <row r="53" spans="1:21" ht="30.75" customHeight="1" thickBot="1">
      <c r="A53" s="48"/>
      <c r="B53" s="1257" t="s">
        <v>21</v>
      </c>
      <c r="C53" s="1258"/>
      <c r="D53" s="67"/>
      <c r="E53" s="1259" t="s">
        <v>22</v>
      </c>
      <c r="F53" s="1259"/>
      <c r="G53" s="1259"/>
      <c r="H53" s="1259"/>
      <c r="I53" s="1259"/>
      <c r="J53" s="1260"/>
      <c r="K53" s="68">
        <v>419</v>
      </c>
      <c r="L53" s="69">
        <v>464</v>
      </c>
      <c r="M53" s="69">
        <v>455</v>
      </c>
      <c r="N53" s="69">
        <v>493</v>
      </c>
      <c r="O53" s="70">
        <v>522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c r="B57" s="1261" t="s">
        <v>25</v>
      </c>
      <c r="C57" s="1262"/>
      <c r="D57" s="1265" t="s">
        <v>26</v>
      </c>
      <c r="E57" s="1266"/>
      <c r="F57" s="1266"/>
      <c r="G57" s="1266"/>
      <c r="H57" s="1266"/>
      <c r="I57" s="1266"/>
      <c r="J57" s="1267"/>
      <c r="K57" s="83"/>
      <c r="L57" s="84"/>
      <c r="M57" s="84"/>
      <c r="N57" s="84"/>
      <c r="O57" s="85"/>
    </row>
    <row r="58" spans="1:21" ht="31.5" customHeight="1" thickBot="1">
      <c r="B58" s="1263"/>
      <c r="C58" s="1264"/>
      <c r="D58" s="1268" t="s">
        <v>27</v>
      </c>
      <c r="E58" s="1269"/>
      <c r="F58" s="1269"/>
      <c r="G58" s="1269"/>
      <c r="H58" s="1269"/>
      <c r="I58" s="1269"/>
      <c r="J58" s="1270"/>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fHsUvhIwdUb5IWbpbPmc9WuPv97Z4Cw8k4+SsdejEvoz0qo3WhMAHEVZ/uTJcpfB6ljvh4Xh4aQUQLNtXOPWw==" saltValue="XNzNxGkNQHCkLbkdvJtN3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572</v>
      </c>
      <c r="J40" s="100" t="s">
        <v>573</v>
      </c>
      <c r="K40" s="100" t="s">
        <v>574</v>
      </c>
      <c r="L40" s="100" t="s">
        <v>575</v>
      </c>
      <c r="M40" s="101" t="s">
        <v>576</v>
      </c>
    </row>
    <row r="41" spans="2:13" ht="27.75" customHeight="1">
      <c r="B41" s="1291" t="s">
        <v>30</v>
      </c>
      <c r="C41" s="1292"/>
      <c r="D41" s="102"/>
      <c r="E41" s="1293" t="s">
        <v>31</v>
      </c>
      <c r="F41" s="1293"/>
      <c r="G41" s="1293"/>
      <c r="H41" s="1294"/>
      <c r="I41" s="103">
        <v>11986</v>
      </c>
      <c r="J41" s="104">
        <v>12790</v>
      </c>
      <c r="K41" s="104">
        <v>12435</v>
      </c>
      <c r="L41" s="104">
        <v>12499</v>
      </c>
      <c r="M41" s="105">
        <v>12635</v>
      </c>
    </row>
    <row r="42" spans="2:13" ht="27.75" customHeight="1">
      <c r="B42" s="1281"/>
      <c r="C42" s="1282"/>
      <c r="D42" s="106"/>
      <c r="E42" s="1285" t="s">
        <v>32</v>
      </c>
      <c r="F42" s="1285"/>
      <c r="G42" s="1285"/>
      <c r="H42" s="1286"/>
      <c r="I42" s="107" t="s">
        <v>531</v>
      </c>
      <c r="J42" s="108" t="s">
        <v>531</v>
      </c>
      <c r="K42" s="108" t="s">
        <v>531</v>
      </c>
      <c r="L42" s="108" t="s">
        <v>531</v>
      </c>
      <c r="M42" s="109" t="s">
        <v>531</v>
      </c>
    </row>
    <row r="43" spans="2:13" ht="27.75" customHeight="1">
      <c r="B43" s="1281"/>
      <c r="C43" s="1282"/>
      <c r="D43" s="106"/>
      <c r="E43" s="1285" t="s">
        <v>33</v>
      </c>
      <c r="F43" s="1285"/>
      <c r="G43" s="1285"/>
      <c r="H43" s="1286"/>
      <c r="I43" s="107">
        <v>4174</v>
      </c>
      <c r="J43" s="108">
        <v>3783</v>
      </c>
      <c r="K43" s="108">
        <v>4284</v>
      </c>
      <c r="L43" s="108">
        <v>5267</v>
      </c>
      <c r="M43" s="109">
        <v>5004</v>
      </c>
    </row>
    <row r="44" spans="2:13" ht="27.75" customHeight="1">
      <c r="B44" s="1281"/>
      <c r="C44" s="1282"/>
      <c r="D44" s="106"/>
      <c r="E44" s="1285" t="s">
        <v>34</v>
      </c>
      <c r="F44" s="1285"/>
      <c r="G44" s="1285"/>
      <c r="H44" s="1286"/>
      <c r="I44" s="107">
        <v>313</v>
      </c>
      <c r="J44" s="108">
        <v>668</v>
      </c>
      <c r="K44" s="108">
        <v>599</v>
      </c>
      <c r="L44" s="108">
        <v>539</v>
      </c>
      <c r="M44" s="109">
        <v>485</v>
      </c>
    </row>
    <row r="45" spans="2:13" ht="27.75" customHeight="1">
      <c r="B45" s="1281"/>
      <c r="C45" s="1282"/>
      <c r="D45" s="106"/>
      <c r="E45" s="1285" t="s">
        <v>35</v>
      </c>
      <c r="F45" s="1285"/>
      <c r="G45" s="1285"/>
      <c r="H45" s="1286"/>
      <c r="I45" s="107">
        <v>2128</v>
      </c>
      <c r="J45" s="108">
        <v>2074</v>
      </c>
      <c r="K45" s="108">
        <v>1976</v>
      </c>
      <c r="L45" s="108">
        <v>1912</v>
      </c>
      <c r="M45" s="109">
        <v>1865</v>
      </c>
    </row>
    <row r="46" spans="2:13" ht="27.75" customHeight="1">
      <c r="B46" s="1281"/>
      <c r="C46" s="1282"/>
      <c r="D46" s="110"/>
      <c r="E46" s="1285" t="s">
        <v>36</v>
      </c>
      <c r="F46" s="1285"/>
      <c r="G46" s="1285"/>
      <c r="H46" s="1286"/>
      <c r="I46" s="107" t="s">
        <v>531</v>
      </c>
      <c r="J46" s="108" t="s">
        <v>531</v>
      </c>
      <c r="K46" s="108" t="s">
        <v>531</v>
      </c>
      <c r="L46" s="108" t="s">
        <v>531</v>
      </c>
      <c r="M46" s="109" t="s">
        <v>531</v>
      </c>
    </row>
    <row r="47" spans="2:13" ht="27.75" customHeight="1">
      <c r="B47" s="1281"/>
      <c r="C47" s="1282"/>
      <c r="D47" s="111"/>
      <c r="E47" s="1295" t="s">
        <v>37</v>
      </c>
      <c r="F47" s="1296"/>
      <c r="G47" s="1296"/>
      <c r="H47" s="1297"/>
      <c r="I47" s="107" t="s">
        <v>531</v>
      </c>
      <c r="J47" s="108" t="s">
        <v>531</v>
      </c>
      <c r="K47" s="108" t="s">
        <v>531</v>
      </c>
      <c r="L47" s="108" t="s">
        <v>531</v>
      </c>
      <c r="M47" s="109" t="s">
        <v>531</v>
      </c>
    </row>
    <row r="48" spans="2:13" ht="27.75" customHeight="1">
      <c r="B48" s="1281"/>
      <c r="C48" s="1282"/>
      <c r="D48" s="106"/>
      <c r="E48" s="1285" t="s">
        <v>38</v>
      </c>
      <c r="F48" s="1285"/>
      <c r="G48" s="1285"/>
      <c r="H48" s="1286"/>
      <c r="I48" s="107" t="s">
        <v>531</v>
      </c>
      <c r="J48" s="108" t="s">
        <v>531</v>
      </c>
      <c r="K48" s="108" t="s">
        <v>531</v>
      </c>
      <c r="L48" s="108" t="s">
        <v>531</v>
      </c>
      <c r="M48" s="109" t="s">
        <v>531</v>
      </c>
    </row>
    <row r="49" spans="2:13" ht="27.75" customHeight="1">
      <c r="B49" s="1283"/>
      <c r="C49" s="1284"/>
      <c r="D49" s="106"/>
      <c r="E49" s="1285" t="s">
        <v>39</v>
      </c>
      <c r="F49" s="1285"/>
      <c r="G49" s="1285"/>
      <c r="H49" s="1286"/>
      <c r="I49" s="107" t="s">
        <v>531</v>
      </c>
      <c r="J49" s="108" t="s">
        <v>531</v>
      </c>
      <c r="K49" s="108" t="s">
        <v>531</v>
      </c>
      <c r="L49" s="108" t="s">
        <v>531</v>
      </c>
      <c r="M49" s="109" t="s">
        <v>531</v>
      </c>
    </row>
    <row r="50" spans="2:13" ht="27.75" customHeight="1">
      <c r="B50" s="1279" t="s">
        <v>40</v>
      </c>
      <c r="C50" s="1280"/>
      <c r="D50" s="112"/>
      <c r="E50" s="1285" t="s">
        <v>41</v>
      </c>
      <c r="F50" s="1285"/>
      <c r="G50" s="1285"/>
      <c r="H50" s="1286"/>
      <c r="I50" s="107">
        <v>5085</v>
      </c>
      <c r="J50" s="108">
        <v>5129</v>
      </c>
      <c r="K50" s="108">
        <v>4715</v>
      </c>
      <c r="L50" s="108">
        <v>4598</v>
      </c>
      <c r="M50" s="109">
        <v>4213</v>
      </c>
    </row>
    <row r="51" spans="2:13" ht="27.75" customHeight="1">
      <c r="B51" s="1281"/>
      <c r="C51" s="1282"/>
      <c r="D51" s="106"/>
      <c r="E51" s="1285" t="s">
        <v>42</v>
      </c>
      <c r="F51" s="1285"/>
      <c r="G51" s="1285"/>
      <c r="H51" s="1286"/>
      <c r="I51" s="107">
        <v>107</v>
      </c>
      <c r="J51" s="108">
        <v>107</v>
      </c>
      <c r="K51" s="108">
        <v>120</v>
      </c>
      <c r="L51" s="108">
        <v>124</v>
      </c>
      <c r="M51" s="109">
        <v>159</v>
      </c>
    </row>
    <row r="52" spans="2:13" ht="27.75" customHeight="1">
      <c r="B52" s="1283"/>
      <c r="C52" s="1284"/>
      <c r="D52" s="106"/>
      <c r="E52" s="1285" t="s">
        <v>43</v>
      </c>
      <c r="F52" s="1285"/>
      <c r="G52" s="1285"/>
      <c r="H52" s="1286"/>
      <c r="I52" s="107">
        <v>11486</v>
      </c>
      <c r="J52" s="108">
        <v>11847</v>
      </c>
      <c r="K52" s="108">
        <v>11985</v>
      </c>
      <c r="L52" s="108">
        <v>12358</v>
      </c>
      <c r="M52" s="109">
        <v>12219</v>
      </c>
    </row>
    <row r="53" spans="2:13" ht="27.75" customHeight="1" thickBot="1">
      <c r="B53" s="1287" t="s">
        <v>44</v>
      </c>
      <c r="C53" s="1288"/>
      <c r="D53" s="113"/>
      <c r="E53" s="1289" t="s">
        <v>45</v>
      </c>
      <c r="F53" s="1289"/>
      <c r="G53" s="1289"/>
      <c r="H53" s="1290"/>
      <c r="I53" s="114">
        <v>1923</v>
      </c>
      <c r="J53" s="115">
        <v>2231</v>
      </c>
      <c r="K53" s="115">
        <v>2473</v>
      </c>
      <c r="L53" s="115">
        <v>3137</v>
      </c>
      <c r="M53" s="116">
        <v>3399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6T1u0Tb78tNvB0IdQQmy8b4eO/cL1ZAs9DVfmDmvUQTDVJMubUthYMrnBv2ZTQKxnQmMW4iMrzF8Jn5UDkUEw==" saltValue="YYZywtvisGT4mHugne8e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626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619</v>
      </c>
    </row>
    <row r="50" spans="1:109">
      <c r="B50" s="397"/>
      <c r="G50" s="1312"/>
      <c r="H50" s="1312"/>
      <c r="I50" s="1312"/>
      <c r="J50" s="1312"/>
      <c r="K50" s="407"/>
      <c r="L50" s="407"/>
      <c r="M50" s="408"/>
      <c r="N50" s="408"/>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16" t="s">
        <v>572</v>
      </c>
      <c r="BQ50" s="1316"/>
      <c r="BR50" s="1316"/>
      <c r="BS50" s="1316"/>
      <c r="BT50" s="1316"/>
      <c r="BU50" s="1316"/>
      <c r="BV50" s="1316"/>
      <c r="BW50" s="1316"/>
      <c r="BX50" s="1316" t="s">
        <v>573</v>
      </c>
      <c r="BY50" s="1316"/>
      <c r="BZ50" s="1316"/>
      <c r="CA50" s="1316"/>
      <c r="CB50" s="1316"/>
      <c r="CC50" s="1316"/>
      <c r="CD50" s="1316"/>
      <c r="CE50" s="1316"/>
      <c r="CF50" s="1316" t="s">
        <v>574</v>
      </c>
      <c r="CG50" s="1316"/>
      <c r="CH50" s="1316"/>
      <c r="CI50" s="1316"/>
      <c r="CJ50" s="1316"/>
      <c r="CK50" s="1316"/>
      <c r="CL50" s="1316"/>
      <c r="CM50" s="1316"/>
      <c r="CN50" s="1316" t="s">
        <v>575</v>
      </c>
      <c r="CO50" s="1316"/>
      <c r="CP50" s="1316"/>
      <c r="CQ50" s="1316"/>
      <c r="CR50" s="1316"/>
      <c r="CS50" s="1316"/>
      <c r="CT50" s="1316"/>
      <c r="CU50" s="1316"/>
      <c r="CV50" s="1316" t="s">
        <v>576</v>
      </c>
      <c r="CW50" s="1316"/>
      <c r="CX50" s="1316"/>
      <c r="CY50" s="1316"/>
      <c r="CZ50" s="1316"/>
      <c r="DA50" s="1316"/>
      <c r="DB50" s="1316"/>
      <c r="DC50" s="1316"/>
    </row>
    <row r="51" spans="1:109" ht="13.5" customHeight="1">
      <c r="B51" s="397"/>
      <c r="G51" s="1329"/>
      <c r="H51" s="1329"/>
      <c r="I51" s="1330"/>
      <c r="J51" s="1330"/>
      <c r="K51" s="1328"/>
      <c r="L51" s="1328"/>
      <c r="M51" s="1328"/>
      <c r="N51" s="1328"/>
      <c r="AM51" s="406"/>
      <c r="AN51" s="1318" t="s">
        <v>620</v>
      </c>
      <c r="AO51" s="1318"/>
      <c r="AP51" s="1318"/>
      <c r="AQ51" s="1318"/>
      <c r="AR51" s="1318"/>
      <c r="AS51" s="1318"/>
      <c r="AT51" s="1318"/>
      <c r="AU51" s="1318"/>
      <c r="AV51" s="1318"/>
      <c r="AW51" s="1318"/>
      <c r="AX51" s="1318"/>
      <c r="AY51" s="1318"/>
      <c r="AZ51" s="1318"/>
      <c r="BA51" s="1318"/>
      <c r="BB51" s="1318" t="s">
        <v>621</v>
      </c>
      <c r="BC51" s="1318"/>
      <c r="BD51" s="1318"/>
      <c r="BE51" s="1318"/>
      <c r="BF51" s="1318"/>
      <c r="BG51" s="1318"/>
      <c r="BH51" s="1318"/>
      <c r="BI51" s="1318"/>
      <c r="BJ51" s="1318"/>
      <c r="BK51" s="1318"/>
      <c r="BL51" s="1318"/>
      <c r="BM51" s="1318"/>
      <c r="BN51" s="1318"/>
      <c r="BO51" s="1318"/>
      <c r="BP51" s="1317">
        <v>39.799999999999997</v>
      </c>
      <c r="BQ51" s="1317"/>
      <c r="BR51" s="1317"/>
      <c r="BS51" s="1317"/>
      <c r="BT51" s="1317"/>
      <c r="BU51" s="1317"/>
      <c r="BV51" s="1317"/>
      <c r="BW51" s="1317"/>
      <c r="BX51" s="1317">
        <v>47.2</v>
      </c>
      <c r="BY51" s="1317"/>
      <c r="BZ51" s="1317"/>
      <c r="CA51" s="1317"/>
      <c r="CB51" s="1317"/>
      <c r="CC51" s="1317"/>
      <c r="CD51" s="1317"/>
      <c r="CE51" s="1317"/>
      <c r="CF51" s="1317">
        <v>52.4</v>
      </c>
      <c r="CG51" s="1317"/>
      <c r="CH51" s="1317"/>
      <c r="CI51" s="1317"/>
      <c r="CJ51" s="1317"/>
      <c r="CK51" s="1317"/>
      <c r="CL51" s="1317"/>
      <c r="CM51" s="1317"/>
      <c r="CN51" s="1317">
        <v>66.900000000000006</v>
      </c>
      <c r="CO51" s="1317"/>
      <c r="CP51" s="1317"/>
      <c r="CQ51" s="1317"/>
      <c r="CR51" s="1317"/>
      <c r="CS51" s="1317"/>
      <c r="CT51" s="1317"/>
      <c r="CU51" s="1317"/>
      <c r="CV51" s="1317">
        <v>69.5</v>
      </c>
      <c r="CW51" s="1317"/>
      <c r="CX51" s="1317"/>
      <c r="CY51" s="1317"/>
      <c r="CZ51" s="1317"/>
      <c r="DA51" s="1317"/>
      <c r="DB51" s="1317"/>
      <c r="DC51" s="1317"/>
    </row>
    <row r="52" spans="1:109">
      <c r="B52" s="397"/>
      <c r="G52" s="1329"/>
      <c r="H52" s="1329"/>
      <c r="I52" s="1330"/>
      <c r="J52" s="1330"/>
      <c r="K52" s="1328"/>
      <c r="L52" s="1328"/>
      <c r="M52" s="1328"/>
      <c r="N52" s="1328"/>
      <c r="AM52" s="406"/>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c r="A53" s="405"/>
      <c r="B53" s="397"/>
      <c r="G53" s="1329"/>
      <c r="H53" s="1329"/>
      <c r="I53" s="1312"/>
      <c r="J53" s="1312"/>
      <c r="K53" s="1328"/>
      <c r="L53" s="1328"/>
      <c r="M53" s="1328"/>
      <c r="N53" s="1328"/>
      <c r="AM53" s="406"/>
      <c r="AN53" s="1318"/>
      <c r="AO53" s="1318"/>
      <c r="AP53" s="1318"/>
      <c r="AQ53" s="1318"/>
      <c r="AR53" s="1318"/>
      <c r="AS53" s="1318"/>
      <c r="AT53" s="1318"/>
      <c r="AU53" s="1318"/>
      <c r="AV53" s="1318"/>
      <c r="AW53" s="1318"/>
      <c r="AX53" s="1318"/>
      <c r="AY53" s="1318"/>
      <c r="AZ53" s="1318"/>
      <c r="BA53" s="1318"/>
      <c r="BB53" s="1318" t="s">
        <v>622</v>
      </c>
      <c r="BC53" s="1318"/>
      <c r="BD53" s="1318"/>
      <c r="BE53" s="1318"/>
      <c r="BF53" s="1318"/>
      <c r="BG53" s="1318"/>
      <c r="BH53" s="1318"/>
      <c r="BI53" s="1318"/>
      <c r="BJ53" s="1318"/>
      <c r="BK53" s="1318"/>
      <c r="BL53" s="1318"/>
      <c r="BM53" s="1318"/>
      <c r="BN53" s="1318"/>
      <c r="BO53" s="1318"/>
      <c r="BP53" s="1317">
        <v>59</v>
      </c>
      <c r="BQ53" s="1317"/>
      <c r="BR53" s="1317"/>
      <c r="BS53" s="1317"/>
      <c r="BT53" s="1317"/>
      <c r="BU53" s="1317"/>
      <c r="BV53" s="1317"/>
      <c r="BW53" s="1317"/>
      <c r="BX53" s="1317">
        <v>60.1</v>
      </c>
      <c r="BY53" s="1317"/>
      <c r="BZ53" s="1317"/>
      <c r="CA53" s="1317"/>
      <c r="CB53" s="1317"/>
      <c r="CC53" s="1317"/>
      <c r="CD53" s="1317"/>
      <c r="CE53" s="1317"/>
      <c r="CF53" s="1317">
        <v>61.7</v>
      </c>
      <c r="CG53" s="1317"/>
      <c r="CH53" s="1317"/>
      <c r="CI53" s="1317"/>
      <c r="CJ53" s="1317"/>
      <c r="CK53" s="1317"/>
      <c r="CL53" s="1317"/>
      <c r="CM53" s="1317"/>
      <c r="CN53" s="1317">
        <v>62.8</v>
      </c>
      <c r="CO53" s="1317"/>
      <c r="CP53" s="1317"/>
      <c r="CQ53" s="1317"/>
      <c r="CR53" s="1317"/>
      <c r="CS53" s="1317"/>
      <c r="CT53" s="1317"/>
      <c r="CU53" s="1317"/>
      <c r="CV53" s="1317">
        <v>63.5</v>
      </c>
      <c r="CW53" s="1317"/>
      <c r="CX53" s="1317"/>
      <c r="CY53" s="1317"/>
      <c r="CZ53" s="1317"/>
      <c r="DA53" s="1317"/>
      <c r="DB53" s="1317"/>
      <c r="DC53" s="1317"/>
    </row>
    <row r="54" spans="1:109">
      <c r="A54" s="405"/>
      <c r="B54" s="397"/>
      <c r="G54" s="1329"/>
      <c r="H54" s="1329"/>
      <c r="I54" s="1312"/>
      <c r="J54" s="1312"/>
      <c r="K54" s="1328"/>
      <c r="L54" s="1328"/>
      <c r="M54" s="1328"/>
      <c r="N54" s="1328"/>
      <c r="AM54" s="406"/>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c r="A55" s="405"/>
      <c r="B55" s="397"/>
      <c r="G55" s="1312"/>
      <c r="H55" s="1312"/>
      <c r="I55" s="1312"/>
      <c r="J55" s="1312"/>
      <c r="K55" s="1328"/>
      <c r="L55" s="1328"/>
      <c r="M55" s="1328"/>
      <c r="N55" s="1328"/>
      <c r="AN55" s="1316" t="s">
        <v>623</v>
      </c>
      <c r="AO55" s="1316"/>
      <c r="AP55" s="1316"/>
      <c r="AQ55" s="1316"/>
      <c r="AR55" s="1316"/>
      <c r="AS55" s="1316"/>
      <c r="AT55" s="1316"/>
      <c r="AU55" s="1316"/>
      <c r="AV55" s="1316"/>
      <c r="AW55" s="1316"/>
      <c r="AX55" s="1316"/>
      <c r="AY55" s="1316"/>
      <c r="AZ55" s="1316"/>
      <c r="BA55" s="1316"/>
      <c r="BB55" s="1318" t="s">
        <v>621</v>
      </c>
      <c r="BC55" s="1318"/>
      <c r="BD55" s="1318"/>
      <c r="BE55" s="1318"/>
      <c r="BF55" s="1318"/>
      <c r="BG55" s="1318"/>
      <c r="BH55" s="1318"/>
      <c r="BI55" s="1318"/>
      <c r="BJ55" s="1318"/>
      <c r="BK55" s="1318"/>
      <c r="BL55" s="1318"/>
      <c r="BM55" s="1318"/>
      <c r="BN55" s="1318"/>
      <c r="BO55" s="1318"/>
      <c r="BP55" s="1317">
        <v>51.4</v>
      </c>
      <c r="BQ55" s="1317"/>
      <c r="BR55" s="1317"/>
      <c r="BS55" s="1317"/>
      <c r="BT55" s="1317"/>
      <c r="BU55" s="1317"/>
      <c r="BV55" s="1317"/>
      <c r="BW55" s="1317"/>
      <c r="BX55" s="1317">
        <v>46.8</v>
      </c>
      <c r="BY55" s="1317"/>
      <c r="BZ55" s="1317"/>
      <c r="CA55" s="1317"/>
      <c r="CB55" s="1317"/>
      <c r="CC55" s="1317"/>
      <c r="CD55" s="1317"/>
      <c r="CE55" s="1317"/>
      <c r="CF55" s="1317">
        <v>48.4</v>
      </c>
      <c r="CG55" s="1317"/>
      <c r="CH55" s="1317"/>
      <c r="CI55" s="1317"/>
      <c r="CJ55" s="1317"/>
      <c r="CK55" s="1317"/>
      <c r="CL55" s="1317"/>
      <c r="CM55" s="1317"/>
      <c r="CN55" s="1317">
        <v>43</v>
      </c>
      <c r="CO55" s="1317"/>
      <c r="CP55" s="1317"/>
      <c r="CQ55" s="1317"/>
      <c r="CR55" s="1317"/>
      <c r="CS55" s="1317"/>
      <c r="CT55" s="1317"/>
      <c r="CU55" s="1317"/>
      <c r="CV55" s="1317">
        <v>32.4</v>
      </c>
      <c r="CW55" s="1317"/>
      <c r="CX55" s="1317"/>
      <c r="CY55" s="1317"/>
      <c r="CZ55" s="1317"/>
      <c r="DA55" s="1317"/>
      <c r="DB55" s="1317"/>
      <c r="DC55" s="1317"/>
    </row>
    <row r="56" spans="1:109">
      <c r="A56" s="405"/>
      <c r="B56" s="397"/>
      <c r="G56" s="1312"/>
      <c r="H56" s="1312"/>
      <c r="I56" s="1312"/>
      <c r="J56" s="1312"/>
      <c r="K56" s="1328"/>
      <c r="L56" s="1328"/>
      <c r="M56" s="1328"/>
      <c r="N56" s="1328"/>
      <c r="AN56" s="1316"/>
      <c r="AO56" s="1316"/>
      <c r="AP56" s="1316"/>
      <c r="AQ56" s="1316"/>
      <c r="AR56" s="1316"/>
      <c r="AS56" s="1316"/>
      <c r="AT56" s="1316"/>
      <c r="AU56" s="1316"/>
      <c r="AV56" s="1316"/>
      <c r="AW56" s="1316"/>
      <c r="AX56" s="1316"/>
      <c r="AY56" s="1316"/>
      <c r="AZ56" s="1316"/>
      <c r="BA56" s="1316"/>
      <c r="BB56" s="1318"/>
      <c r="BC56" s="1318"/>
      <c r="BD56" s="1318"/>
      <c r="BE56" s="1318"/>
      <c r="BF56" s="1318"/>
      <c r="BG56" s="1318"/>
      <c r="BH56" s="1318"/>
      <c r="BI56" s="1318"/>
      <c r="BJ56" s="1318"/>
      <c r="BK56" s="1318"/>
      <c r="BL56" s="1318"/>
      <c r="BM56" s="1318"/>
      <c r="BN56" s="1318"/>
      <c r="BO56" s="1318"/>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5" customFormat="1">
      <c r="B57" s="409"/>
      <c r="G57" s="1312"/>
      <c r="H57" s="1312"/>
      <c r="I57" s="1331"/>
      <c r="J57" s="1331"/>
      <c r="K57" s="1328"/>
      <c r="L57" s="1328"/>
      <c r="M57" s="1328"/>
      <c r="N57" s="1328"/>
      <c r="AM57" s="390"/>
      <c r="AN57" s="1316"/>
      <c r="AO57" s="1316"/>
      <c r="AP57" s="1316"/>
      <c r="AQ57" s="1316"/>
      <c r="AR57" s="1316"/>
      <c r="AS57" s="1316"/>
      <c r="AT57" s="1316"/>
      <c r="AU57" s="1316"/>
      <c r="AV57" s="1316"/>
      <c r="AW57" s="1316"/>
      <c r="AX57" s="1316"/>
      <c r="AY57" s="1316"/>
      <c r="AZ57" s="1316"/>
      <c r="BA57" s="1316"/>
      <c r="BB57" s="1318" t="s">
        <v>622</v>
      </c>
      <c r="BC57" s="1318"/>
      <c r="BD57" s="1318"/>
      <c r="BE57" s="1318"/>
      <c r="BF57" s="1318"/>
      <c r="BG57" s="1318"/>
      <c r="BH57" s="1318"/>
      <c r="BI57" s="1318"/>
      <c r="BJ57" s="1318"/>
      <c r="BK57" s="1318"/>
      <c r="BL57" s="1318"/>
      <c r="BM57" s="1318"/>
      <c r="BN57" s="1318"/>
      <c r="BO57" s="1318"/>
      <c r="BP57" s="1317">
        <v>59.8</v>
      </c>
      <c r="BQ57" s="1317"/>
      <c r="BR57" s="1317"/>
      <c r="BS57" s="1317"/>
      <c r="BT57" s="1317"/>
      <c r="BU57" s="1317"/>
      <c r="BV57" s="1317"/>
      <c r="BW57" s="1317"/>
      <c r="BX57" s="1317">
        <v>61.7</v>
      </c>
      <c r="BY57" s="1317"/>
      <c r="BZ57" s="1317"/>
      <c r="CA57" s="1317"/>
      <c r="CB57" s="1317"/>
      <c r="CC57" s="1317"/>
      <c r="CD57" s="1317"/>
      <c r="CE57" s="1317"/>
      <c r="CF57" s="1317">
        <v>61.8</v>
      </c>
      <c r="CG57" s="1317"/>
      <c r="CH57" s="1317"/>
      <c r="CI57" s="1317"/>
      <c r="CJ57" s="1317"/>
      <c r="CK57" s="1317"/>
      <c r="CL57" s="1317"/>
      <c r="CM57" s="1317"/>
      <c r="CN57" s="1317">
        <v>62.8</v>
      </c>
      <c r="CO57" s="1317"/>
      <c r="CP57" s="1317"/>
      <c r="CQ57" s="1317"/>
      <c r="CR57" s="1317"/>
      <c r="CS57" s="1317"/>
      <c r="CT57" s="1317"/>
      <c r="CU57" s="1317"/>
      <c r="CV57" s="1317">
        <v>64.2</v>
      </c>
      <c r="CW57" s="1317"/>
      <c r="CX57" s="1317"/>
      <c r="CY57" s="1317"/>
      <c r="CZ57" s="1317"/>
      <c r="DA57" s="1317"/>
      <c r="DB57" s="1317"/>
      <c r="DC57" s="1317"/>
      <c r="DD57" s="410"/>
      <c r="DE57" s="409"/>
    </row>
    <row r="58" spans="1:109" s="405" customFormat="1">
      <c r="A58" s="390"/>
      <c r="B58" s="409"/>
      <c r="G58" s="1312"/>
      <c r="H58" s="1312"/>
      <c r="I58" s="1331"/>
      <c r="J58" s="1331"/>
      <c r="K58" s="1328"/>
      <c r="L58" s="1328"/>
      <c r="M58" s="1328"/>
      <c r="N58" s="1328"/>
      <c r="AM58" s="390"/>
      <c r="AN58" s="1316"/>
      <c r="AO58" s="1316"/>
      <c r="AP58" s="1316"/>
      <c r="AQ58" s="1316"/>
      <c r="AR58" s="1316"/>
      <c r="AS58" s="1316"/>
      <c r="AT58" s="1316"/>
      <c r="AU58" s="1316"/>
      <c r="AV58" s="1316"/>
      <c r="AW58" s="1316"/>
      <c r="AX58" s="1316"/>
      <c r="AY58" s="1316"/>
      <c r="AZ58" s="1316"/>
      <c r="BA58" s="1316"/>
      <c r="BB58" s="1318"/>
      <c r="BC58" s="1318"/>
      <c r="BD58" s="1318"/>
      <c r="BE58" s="1318"/>
      <c r="BF58" s="1318"/>
      <c r="BG58" s="1318"/>
      <c r="BH58" s="1318"/>
      <c r="BI58" s="1318"/>
      <c r="BJ58" s="1318"/>
      <c r="BK58" s="1318"/>
      <c r="BL58" s="1318"/>
      <c r="BM58" s="1318"/>
      <c r="BN58" s="1318"/>
      <c r="BO58" s="1318"/>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624</v>
      </c>
    </row>
    <row r="64" spans="1:109">
      <c r="B64" s="397"/>
      <c r="G64" s="404"/>
      <c r="I64" s="417"/>
      <c r="J64" s="417"/>
      <c r="K64" s="417"/>
      <c r="L64" s="417"/>
      <c r="M64" s="417"/>
      <c r="N64" s="418"/>
      <c r="AM64" s="404"/>
      <c r="AN64" s="404" t="s">
        <v>618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627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619</v>
      </c>
    </row>
    <row r="72" spans="2:107">
      <c r="B72" s="397"/>
      <c r="G72" s="1312"/>
      <c r="H72" s="1312"/>
      <c r="I72" s="1312"/>
      <c r="J72" s="1312"/>
      <c r="K72" s="407"/>
      <c r="L72" s="407"/>
      <c r="M72" s="408"/>
      <c r="N72" s="408"/>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16" t="s">
        <v>572</v>
      </c>
      <c r="BQ72" s="1316"/>
      <c r="BR72" s="1316"/>
      <c r="BS72" s="1316"/>
      <c r="BT72" s="1316"/>
      <c r="BU72" s="1316"/>
      <c r="BV72" s="1316"/>
      <c r="BW72" s="1316"/>
      <c r="BX72" s="1316" t="s">
        <v>573</v>
      </c>
      <c r="BY72" s="1316"/>
      <c r="BZ72" s="1316"/>
      <c r="CA72" s="1316"/>
      <c r="CB72" s="1316"/>
      <c r="CC72" s="1316"/>
      <c r="CD72" s="1316"/>
      <c r="CE72" s="1316"/>
      <c r="CF72" s="1316" t="s">
        <v>574</v>
      </c>
      <c r="CG72" s="1316"/>
      <c r="CH72" s="1316"/>
      <c r="CI72" s="1316"/>
      <c r="CJ72" s="1316"/>
      <c r="CK72" s="1316"/>
      <c r="CL72" s="1316"/>
      <c r="CM72" s="1316"/>
      <c r="CN72" s="1316" t="s">
        <v>575</v>
      </c>
      <c r="CO72" s="1316"/>
      <c r="CP72" s="1316"/>
      <c r="CQ72" s="1316"/>
      <c r="CR72" s="1316"/>
      <c r="CS72" s="1316"/>
      <c r="CT72" s="1316"/>
      <c r="CU72" s="1316"/>
      <c r="CV72" s="1316" t="s">
        <v>576</v>
      </c>
      <c r="CW72" s="1316"/>
      <c r="CX72" s="1316"/>
      <c r="CY72" s="1316"/>
      <c r="CZ72" s="1316"/>
      <c r="DA72" s="1316"/>
      <c r="DB72" s="1316"/>
      <c r="DC72" s="1316"/>
    </row>
    <row r="73" spans="2:107">
      <c r="B73" s="397"/>
      <c r="G73" s="1329"/>
      <c r="H73" s="1329"/>
      <c r="I73" s="1329"/>
      <c r="J73" s="1329"/>
      <c r="K73" s="1332"/>
      <c r="L73" s="1332"/>
      <c r="M73" s="1332"/>
      <c r="N73" s="1332"/>
      <c r="AM73" s="406"/>
      <c r="AN73" s="1318" t="s">
        <v>620</v>
      </c>
      <c r="AO73" s="1318"/>
      <c r="AP73" s="1318"/>
      <c r="AQ73" s="1318"/>
      <c r="AR73" s="1318"/>
      <c r="AS73" s="1318"/>
      <c r="AT73" s="1318"/>
      <c r="AU73" s="1318"/>
      <c r="AV73" s="1318"/>
      <c r="AW73" s="1318"/>
      <c r="AX73" s="1318"/>
      <c r="AY73" s="1318"/>
      <c r="AZ73" s="1318"/>
      <c r="BA73" s="1318"/>
      <c r="BB73" s="1318" t="s">
        <v>621</v>
      </c>
      <c r="BC73" s="1318"/>
      <c r="BD73" s="1318"/>
      <c r="BE73" s="1318"/>
      <c r="BF73" s="1318"/>
      <c r="BG73" s="1318"/>
      <c r="BH73" s="1318"/>
      <c r="BI73" s="1318"/>
      <c r="BJ73" s="1318"/>
      <c r="BK73" s="1318"/>
      <c r="BL73" s="1318"/>
      <c r="BM73" s="1318"/>
      <c r="BN73" s="1318"/>
      <c r="BO73" s="1318"/>
      <c r="BP73" s="1317">
        <v>39.799999999999997</v>
      </c>
      <c r="BQ73" s="1317"/>
      <c r="BR73" s="1317"/>
      <c r="BS73" s="1317"/>
      <c r="BT73" s="1317"/>
      <c r="BU73" s="1317"/>
      <c r="BV73" s="1317"/>
      <c r="BW73" s="1317"/>
      <c r="BX73" s="1317">
        <v>47.2</v>
      </c>
      <c r="BY73" s="1317"/>
      <c r="BZ73" s="1317"/>
      <c r="CA73" s="1317"/>
      <c r="CB73" s="1317"/>
      <c r="CC73" s="1317"/>
      <c r="CD73" s="1317"/>
      <c r="CE73" s="1317"/>
      <c r="CF73" s="1317">
        <v>52.4</v>
      </c>
      <c r="CG73" s="1317"/>
      <c r="CH73" s="1317"/>
      <c r="CI73" s="1317"/>
      <c r="CJ73" s="1317"/>
      <c r="CK73" s="1317"/>
      <c r="CL73" s="1317"/>
      <c r="CM73" s="1317"/>
      <c r="CN73" s="1317">
        <v>66.900000000000006</v>
      </c>
      <c r="CO73" s="1317"/>
      <c r="CP73" s="1317"/>
      <c r="CQ73" s="1317"/>
      <c r="CR73" s="1317"/>
      <c r="CS73" s="1317"/>
      <c r="CT73" s="1317"/>
      <c r="CU73" s="1317"/>
      <c r="CV73" s="1317">
        <v>69.5</v>
      </c>
      <c r="CW73" s="1317"/>
      <c r="CX73" s="1317"/>
      <c r="CY73" s="1317"/>
      <c r="CZ73" s="1317"/>
      <c r="DA73" s="1317"/>
      <c r="DB73" s="1317"/>
      <c r="DC73" s="1317"/>
    </row>
    <row r="74" spans="2:107">
      <c r="B74" s="397"/>
      <c r="G74" s="1329"/>
      <c r="H74" s="1329"/>
      <c r="I74" s="1329"/>
      <c r="J74" s="1329"/>
      <c r="K74" s="1332"/>
      <c r="L74" s="1332"/>
      <c r="M74" s="1332"/>
      <c r="N74" s="1332"/>
      <c r="AM74" s="406"/>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c r="B75" s="397"/>
      <c r="G75" s="1329"/>
      <c r="H75" s="1329"/>
      <c r="I75" s="1312"/>
      <c r="J75" s="1312"/>
      <c r="K75" s="1328"/>
      <c r="L75" s="1328"/>
      <c r="M75" s="1328"/>
      <c r="N75" s="1328"/>
      <c r="AM75" s="406"/>
      <c r="AN75" s="1318"/>
      <c r="AO75" s="1318"/>
      <c r="AP75" s="1318"/>
      <c r="AQ75" s="1318"/>
      <c r="AR75" s="1318"/>
      <c r="AS75" s="1318"/>
      <c r="AT75" s="1318"/>
      <c r="AU75" s="1318"/>
      <c r="AV75" s="1318"/>
      <c r="AW75" s="1318"/>
      <c r="AX75" s="1318"/>
      <c r="AY75" s="1318"/>
      <c r="AZ75" s="1318"/>
      <c r="BA75" s="1318"/>
      <c r="BB75" s="1318" t="s">
        <v>625</v>
      </c>
      <c r="BC75" s="1318"/>
      <c r="BD75" s="1318"/>
      <c r="BE75" s="1318"/>
      <c r="BF75" s="1318"/>
      <c r="BG75" s="1318"/>
      <c r="BH75" s="1318"/>
      <c r="BI75" s="1318"/>
      <c r="BJ75" s="1318"/>
      <c r="BK75" s="1318"/>
      <c r="BL75" s="1318"/>
      <c r="BM75" s="1318"/>
      <c r="BN75" s="1318"/>
      <c r="BO75" s="1318"/>
      <c r="BP75" s="1317">
        <v>9.1999999999999993</v>
      </c>
      <c r="BQ75" s="1317"/>
      <c r="BR75" s="1317"/>
      <c r="BS75" s="1317"/>
      <c r="BT75" s="1317"/>
      <c r="BU75" s="1317"/>
      <c r="BV75" s="1317"/>
      <c r="BW75" s="1317"/>
      <c r="BX75" s="1317">
        <v>9.3000000000000007</v>
      </c>
      <c r="BY75" s="1317"/>
      <c r="BZ75" s="1317"/>
      <c r="CA75" s="1317"/>
      <c r="CB75" s="1317"/>
      <c r="CC75" s="1317"/>
      <c r="CD75" s="1317"/>
      <c r="CE75" s="1317"/>
      <c r="CF75" s="1317">
        <v>9.3000000000000007</v>
      </c>
      <c r="CG75" s="1317"/>
      <c r="CH75" s="1317"/>
      <c r="CI75" s="1317"/>
      <c r="CJ75" s="1317"/>
      <c r="CK75" s="1317"/>
      <c r="CL75" s="1317"/>
      <c r="CM75" s="1317"/>
      <c r="CN75" s="1317">
        <v>10</v>
      </c>
      <c r="CO75" s="1317"/>
      <c r="CP75" s="1317"/>
      <c r="CQ75" s="1317"/>
      <c r="CR75" s="1317"/>
      <c r="CS75" s="1317"/>
      <c r="CT75" s="1317"/>
      <c r="CU75" s="1317"/>
      <c r="CV75" s="1317">
        <v>10.199999999999999</v>
      </c>
      <c r="CW75" s="1317"/>
      <c r="CX75" s="1317"/>
      <c r="CY75" s="1317"/>
      <c r="CZ75" s="1317"/>
      <c r="DA75" s="1317"/>
      <c r="DB75" s="1317"/>
      <c r="DC75" s="1317"/>
    </row>
    <row r="76" spans="2:107">
      <c r="B76" s="397"/>
      <c r="G76" s="1329"/>
      <c r="H76" s="1329"/>
      <c r="I76" s="1312"/>
      <c r="J76" s="1312"/>
      <c r="K76" s="1328"/>
      <c r="L76" s="1328"/>
      <c r="M76" s="1328"/>
      <c r="N76" s="1328"/>
      <c r="AM76" s="406"/>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c r="B77" s="397"/>
      <c r="G77" s="1312"/>
      <c r="H77" s="1312"/>
      <c r="I77" s="1312"/>
      <c r="J77" s="1312"/>
      <c r="K77" s="1332"/>
      <c r="L77" s="1332"/>
      <c r="M77" s="1332"/>
      <c r="N77" s="1332"/>
      <c r="AN77" s="1316" t="s">
        <v>623</v>
      </c>
      <c r="AO77" s="1316"/>
      <c r="AP77" s="1316"/>
      <c r="AQ77" s="1316"/>
      <c r="AR77" s="1316"/>
      <c r="AS77" s="1316"/>
      <c r="AT77" s="1316"/>
      <c r="AU77" s="1316"/>
      <c r="AV77" s="1316"/>
      <c r="AW77" s="1316"/>
      <c r="AX77" s="1316"/>
      <c r="AY77" s="1316"/>
      <c r="AZ77" s="1316"/>
      <c r="BA77" s="1316"/>
      <c r="BB77" s="1318" t="s">
        <v>621</v>
      </c>
      <c r="BC77" s="1318"/>
      <c r="BD77" s="1318"/>
      <c r="BE77" s="1318"/>
      <c r="BF77" s="1318"/>
      <c r="BG77" s="1318"/>
      <c r="BH77" s="1318"/>
      <c r="BI77" s="1318"/>
      <c r="BJ77" s="1318"/>
      <c r="BK77" s="1318"/>
      <c r="BL77" s="1318"/>
      <c r="BM77" s="1318"/>
      <c r="BN77" s="1318"/>
      <c r="BO77" s="1318"/>
      <c r="BP77" s="1317">
        <v>51.4</v>
      </c>
      <c r="BQ77" s="1317"/>
      <c r="BR77" s="1317"/>
      <c r="BS77" s="1317"/>
      <c r="BT77" s="1317"/>
      <c r="BU77" s="1317"/>
      <c r="BV77" s="1317"/>
      <c r="BW77" s="1317"/>
      <c r="BX77" s="1317">
        <v>46.8</v>
      </c>
      <c r="BY77" s="1317"/>
      <c r="BZ77" s="1317"/>
      <c r="CA77" s="1317"/>
      <c r="CB77" s="1317"/>
      <c r="CC77" s="1317"/>
      <c r="CD77" s="1317"/>
      <c r="CE77" s="1317"/>
      <c r="CF77" s="1317">
        <v>48.4</v>
      </c>
      <c r="CG77" s="1317"/>
      <c r="CH77" s="1317"/>
      <c r="CI77" s="1317"/>
      <c r="CJ77" s="1317"/>
      <c r="CK77" s="1317"/>
      <c r="CL77" s="1317"/>
      <c r="CM77" s="1317"/>
      <c r="CN77" s="1317">
        <v>43</v>
      </c>
      <c r="CO77" s="1317"/>
      <c r="CP77" s="1317"/>
      <c r="CQ77" s="1317"/>
      <c r="CR77" s="1317"/>
      <c r="CS77" s="1317"/>
      <c r="CT77" s="1317"/>
      <c r="CU77" s="1317"/>
      <c r="CV77" s="1317">
        <v>32.4</v>
      </c>
      <c r="CW77" s="1317"/>
      <c r="CX77" s="1317"/>
      <c r="CY77" s="1317"/>
      <c r="CZ77" s="1317"/>
      <c r="DA77" s="1317"/>
      <c r="DB77" s="1317"/>
      <c r="DC77" s="1317"/>
    </row>
    <row r="78" spans="2:107">
      <c r="B78" s="397"/>
      <c r="G78" s="1312"/>
      <c r="H78" s="1312"/>
      <c r="I78" s="1312"/>
      <c r="J78" s="1312"/>
      <c r="K78" s="1332"/>
      <c r="L78" s="1332"/>
      <c r="M78" s="1332"/>
      <c r="N78" s="1332"/>
      <c r="AN78" s="1316"/>
      <c r="AO78" s="1316"/>
      <c r="AP78" s="1316"/>
      <c r="AQ78" s="1316"/>
      <c r="AR78" s="1316"/>
      <c r="AS78" s="1316"/>
      <c r="AT78" s="1316"/>
      <c r="AU78" s="1316"/>
      <c r="AV78" s="1316"/>
      <c r="AW78" s="1316"/>
      <c r="AX78" s="1316"/>
      <c r="AY78" s="1316"/>
      <c r="AZ78" s="1316"/>
      <c r="BA78" s="1316"/>
      <c r="BB78" s="1318"/>
      <c r="BC78" s="1318"/>
      <c r="BD78" s="1318"/>
      <c r="BE78" s="1318"/>
      <c r="BF78" s="1318"/>
      <c r="BG78" s="1318"/>
      <c r="BH78" s="1318"/>
      <c r="BI78" s="1318"/>
      <c r="BJ78" s="1318"/>
      <c r="BK78" s="1318"/>
      <c r="BL78" s="1318"/>
      <c r="BM78" s="1318"/>
      <c r="BN78" s="1318"/>
      <c r="BO78" s="1318"/>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c r="B79" s="397"/>
      <c r="G79" s="1312"/>
      <c r="H79" s="1312"/>
      <c r="I79" s="1331"/>
      <c r="J79" s="1331"/>
      <c r="K79" s="1333"/>
      <c r="L79" s="1333"/>
      <c r="M79" s="1333"/>
      <c r="N79" s="1333"/>
      <c r="AN79" s="1316"/>
      <c r="AO79" s="1316"/>
      <c r="AP79" s="1316"/>
      <c r="AQ79" s="1316"/>
      <c r="AR79" s="1316"/>
      <c r="AS79" s="1316"/>
      <c r="AT79" s="1316"/>
      <c r="AU79" s="1316"/>
      <c r="AV79" s="1316"/>
      <c r="AW79" s="1316"/>
      <c r="AX79" s="1316"/>
      <c r="AY79" s="1316"/>
      <c r="AZ79" s="1316"/>
      <c r="BA79" s="1316"/>
      <c r="BB79" s="1318" t="s">
        <v>625</v>
      </c>
      <c r="BC79" s="1318"/>
      <c r="BD79" s="1318"/>
      <c r="BE79" s="1318"/>
      <c r="BF79" s="1318"/>
      <c r="BG79" s="1318"/>
      <c r="BH79" s="1318"/>
      <c r="BI79" s="1318"/>
      <c r="BJ79" s="1318"/>
      <c r="BK79" s="1318"/>
      <c r="BL79" s="1318"/>
      <c r="BM79" s="1318"/>
      <c r="BN79" s="1318"/>
      <c r="BO79" s="1318"/>
      <c r="BP79" s="1317">
        <v>10.199999999999999</v>
      </c>
      <c r="BQ79" s="1317"/>
      <c r="BR79" s="1317"/>
      <c r="BS79" s="1317"/>
      <c r="BT79" s="1317"/>
      <c r="BU79" s="1317"/>
      <c r="BV79" s="1317"/>
      <c r="BW79" s="1317"/>
      <c r="BX79" s="1317">
        <v>9.9</v>
      </c>
      <c r="BY79" s="1317"/>
      <c r="BZ79" s="1317"/>
      <c r="CA79" s="1317"/>
      <c r="CB79" s="1317"/>
      <c r="CC79" s="1317"/>
      <c r="CD79" s="1317"/>
      <c r="CE79" s="1317"/>
      <c r="CF79" s="1317">
        <v>9.9</v>
      </c>
      <c r="CG79" s="1317"/>
      <c r="CH79" s="1317"/>
      <c r="CI79" s="1317"/>
      <c r="CJ79" s="1317"/>
      <c r="CK79" s="1317"/>
      <c r="CL79" s="1317"/>
      <c r="CM79" s="1317"/>
      <c r="CN79" s="1317">
        <v>9.9</v>
      </c>
      <c r="CO79" s="1317"/>
      <c r="CP79" s="1317"/>
      <c r="CQ79" s="1317"/>
      <c r="CR79" s="1317"/>
      <c r="CS79" s="1317"/>
      <c r="CT79" s="1317"/>
      <c r="CU79" s="1317"/>
      <c r="CV79" s="1317">
        <v>9.5</v>
      </c>
      <c r="CW79" s="1317"/>
      <c r="CX79" s="1317"/>
      <c r="CY79" s="1317"/>
      <c r="CZ79" s="1317"/>
      <c r="DA79" s="1317"/>
      <c r="DB79" s="1317"/>
      <c r="DC79" s="1317"/>
    </row>
    <row r="80" spans="2:107">
      <c r="B80" s="397"/>
      <c r="G80" s="1312"/>
      <c r="H80" s="1312"/>
      <c r="I80" s="1331"/>
      <c r="J80" s="1331"/>
      <c r="K80" s="1333"/>
      <c r="L80" s="1333"/>
      <c r="M80" s="1333"/>
      <c r="N80" s="1333"/>
      <c r="AN80" s="1316"/>
      <c r="AO80" s="1316"/>
      <c r="AP80" s="1316"/>
      <c r="AQ80" s="1316"/>
      <c r="AR80" s="1316"/>
      <c r="AS80" s="1316"/>
      <c r="AT80" s="1316"/>
      <c r="AU80" s="1316"/>
      <c r="AV80" s="1316"/>
      <c r="AW80" s="1316"/>
      <c r="AX80" s="1316"/>
      <c r="AY80" s="1316"/>
      <c r="AZ80" s="1316"/>
      <c r="BA80" s="1316"/>
      <c r="BB80" s="1318"/>
      <c r="BC80" s="1318"/>
      <c r="BD80" s="1318"/>
      <c r="BE80" s="1318"/>
      <c r="BF80" s="1318"/>
      <c r="BG80" s="1318"/>
      <c r="BH80" s="1318"/>
      <c r="BI80" s="1318"/>
      <c r="BJ80" s="1318"/>
      <c r="BK80" s="1318"/>
      <c r="BL80" s="1318"/>
      <c r="BM80" s="1318"/>
      <c r="BN80" s="1318"/>
      <c r="BO80" s="1318"/>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K62wqZQaBVOpeJ1tc4/ozeT8FgU7bEpMGs46WJBq0SqUC2pii9x+whJIiMNqQYIRFS+b1hdEpA2hToysDzJ0Og==" saltValue="ktl9FrjYR0x+b9SNsJiGZ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34"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574</v>
      </c>
      <c r="G54" s="125" t="s">
        <v>575</v>
      </c>
      <c r="H54" s="126" t="s">
        <v>576</v>
      </c>
    </row>
    <row r="55" spans="2:8" ht="52.5" customHeight="1">
      <c r="B55" s="127"/>
      <c r="C55" s="1306" t="s">
        <v>48</v>
      </c>
      <c r="D55" s="1306"/>
      <c r="E55" s="1307"/>
      <c r="F55" s="128">
        <v>1729</v>
      </c>
      <c r="G55" s="128">
        <v>1695</v>
      </c>
      <c r="H55" s="129">
        <v>1420</v>
      </c>
    </row>
    <row r="56" spans="2:8" ht="52.5" customHeight="1">
      <c r="B56" s="130"/>
      <c r="C56" s="1308" t="s">
        <v>49</v>
      </c>
      <c r="D56" s="1308"/>
      <c r="E56" s="1309"/>
      <c r="F56" s="131">
        <v>1984</v>
      </c>
      <c r="G56" s="131">
        <v>1971</v>
      </c>
      <c r="H56" s="132">
        <v>1889</v>
      </c>
    </row>
    <row r="57" spans="2:8" ht="53.25" customHeight="1">
      <c r="B57" s="130"/>
      <c r="C57" s="1310" t="s">
        <v>50</v>
      </c>
      <c r="D57" s="1310"/>
      <c r="E57" s="1311"/>
      <c r="F57" s="133">
        <v>2038</v>
      </c>
      <c r="G57" s="133">
        <v>1851</v>
      </c>
      <c r="H57" s="134">
        <v>1742</v>
      </c>
    </row>
    <row r="58" spans="2:8" ht="45.75" customHeight="1">
      <c r="B58" s="135"/>
      <c r="C58" s="1298" t="s">
        <v>610</v>
      </c>
      <c r="D58" s="1299"/>
      <c r="E58" s="1300"/>
      <c r="F58" s="136">
        <v>1146</v>
      </c>
      <c r="G58" s="136">
        <v>1028</v>
      </c>
      <c r="H58" s="137">
        <v>899</v>
      </c>
    </row>
    <row r="59" spans="2:8" ht="45.75" customHeight="1">
      <c r="B59" s="135"/>
      <c r="C59" s="1298" t="s">
        <v>611</v>
      </c>
      <c r="D59" s="1299"/>
      <c r="E59" s="1300"/>
      <c r="F59" s="136">
        <v>316</v>
      </c>
      <c r="G59" s="136">
        <v>256</v>
      </c>
      <c r="H59" s="137">
        <v>256</v>
      </c>
    </row>
    <row r="60" spans="2:8" ht="45.75" customHeight="1">
      <c r="B60" s="135"/>
      <c r="C60" s="1298" t="s">
        <v>612</v>
      </c>
      <c r="D60" s="1299"/>
      <c r="E60" s="1300"/>
      <c r="F60" s="136">
        <v>191</v>
      </c>
      <c r="G60" s="136">
        <v>191</v>
      </c>
      <c r="H60" s="137">
        <v>191</v>
      </c>
    </row>
    <row r="61" spans="2:8" ht="45.75" customHeight="1">
      <c r="B61" s="135"/>
      <c r="C61" s="1298" t="s">
        <v>614</v>
      </c>
      <c r="D61" s="1299"/>
      <c r="E61" s="1300"/>
      <c r="F61" s="136">
        <v>37</v>
      </c>
      <c r="G61" s="136">
        <v>51</v>
      </c>
      <c r="H61" s="137">
        <v>95</v>
      </c>
    </row>
    <row r="62" spans="2:8" ht="45.75" customHeight="1" thickBot="1">
      <c r="B62" s="138"/>
      <c r="C62" s="1301" t="s">
        <v>613</v>
      </c>
      <c r="D62" s="1302"/>
      <c r="E62" s="1303"/>
      <c r="F62" s="139">
        <v>91</v>
      </c>
      <c r="G62" s="139">
        <v>91</v>
      </c>
      <c r="H62" s="140">
        <v>92</v>
      </c>
    </row>
    <row r="63" spans="2:8" ht="52.5" customHeight="1" thickBot="1">
      <c r="B63" s="141"/>
      <c r="C63" s="1304" t="s">
        <v>51</v>
      </c>
      <c r="D63" s="1304"/>
      <c r="E63" s="1305"/>
      <c r="F63" s="142">
        <v>5751</v>
      </c>
      <c r="G63" s="142">
        <v>5517</v>
      </c>
      <c r="H63" s="143">
        <v>5050</v>
      </c>
    </row>
    <row r="64" spans="2:8" ht="15" customHeight="1"/>
  </sheetData>
  <sheetProtection algorithmName="SHA-512" hashValue="t1h9WUfmgJxi/nchkGuadL/Q/ggqAAvEGmekA4JBJXW0CKHFkjQVsYPJ8WTAf1C+YYinss79tKSHDqt5dfalfg==" saltValue="5gJYH9rWGeU+PqTuiiYY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2" zoomScale="80" zoomScaleNormal="8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519</v>
      </c>
    </row>
  </sheetData>
  <sheetProtection algorithmName="SHA-512" hashValue="/4XbT08gpMdbV/tM6yxnoANKZcgPigno4d4ohPrJOMGCDxdyDAv/1jV9v9xnHJh5A3fTcLDSFZMFswlOu3DVyg==" saltValue="db2TRfzKCjTCRWAQYu/2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519</v>
      </c>
    </row>
  </sheetData>
  <sheetProtection algorithmName="SHA-512" hashValue="vDP01yoqrDJm8Uj7cj3SWcYecG6y4KCo9rluN8ZLwhlKhhqFpJkpiGfLlZwcp43FIrBhCckDb5ioJIja/SrAWw==" saltValue="Hai4XJAqgyWNdDYZbv0c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569</v>
      </c>
      <c r="G2" s="157"/>
      <c r="H2" s="158"/>
    </row>
    <row r="3" spans="1:8">
      <c r="A3" s="154" t="s">
        <v>562</v>
      </c>
      <c r="B3" s="159"/>
      <c r="C3" s="160"/>
      <c r="D3" s="161">
        <v>140685</v>
      </c>
      <c r="E3" s="162"/>
      <c r="F3" s="163">
        <v>107537</v>
      </c>
      <c r="G3" s="164"/>
      <c r="H3" s="165"/>
    </row>
    <row r="4" spans="1:8">
      <c r="A4" s="166"/>
      <c r="B4" s="167"/>
      <c r="C4" s="168"/>
      <c r="D4" s="169">
        <v>68098</v>
      </c>
      <c r="E4" s="170"/>
      <c r="F4" s="171">
        <v>57923</v>
      </c>
      <c r="G4" s="172"/>
      <c r="H4" s="173"/>
    </row>
    <row r="5" spans="1:8">
      <c r="A5" s="154" t="s">
        <v>564</v>
      </c>
      <c r="B5" s="159"/>
      <c r="C5" s="160"/>
      <c r="D5" s="161">
        <v>126168</v>
      </c>
      <c r="E5" s="162"/>
      <c r="F5" s="163">
        <v>113913</v>
      </c>
      <c r="G5" s="164"/>
      <c r="H5" s="165"/>
    </row>
    <row r="6" spans="1:8">
      <c r="A6" s="166"/>
      <c r="B6" s="167"/>
      <c r="C6" s="168"/>
      <c r="D6" s="169">
        <v>83767</v>
      </c>
      <c r="E6" s="170"/>
      <c r="F6" s="171">
        <v>53160</v>
      </c>
      <c r="G6" s="172"/>
      <c r="H6" s="173"/>
    </row>
    <row r="7" spans="1:8">
      <c r="A7" s="154" t="s">
        <v>565</v>
      </c>
      <c r="B7" s="159"/>
      <c r="C7" s="160"/>
      <c r="D7" s="161">
        <v>98023</v>
      </c>
      <c r="E7" s="162"/>
      <c r="F7" s="163">
        <v>115050</v>
      </c>
      <c r="G7" s="164"/>
      <c r="H7" s="165"/>
    </row>
    <row r="8" spans="1:8">
      <c r="A8" s="166"/>
      <c r="B8" s="167"/>
      <c r="C8" s="168"/>
      <c r="D8" s="169">
        <v>54547</v>
      </c>
      <c r="E8" s="170"/>
      <c r="F8" s="171">
        <v>53792</v>
      </c>
      <c r="G8" s="172"/>
      <c r="H8" s="173"/>
    </row>
    <row r="9" spans="1:8">
      <c r="A9" s="154" t="s">
        <v>566</v>
      </c>
      <c r="B9" s="159"/>
      <c r="C9" s="160"/>
      <c r="D9" s="161">
        <v>109790</v>
      </c>
      <c r="E9" s="162"/>
      <c r="F9" s="163">
        <v>118252</v>
      </c>
      <c r="G9" s="164"/>
      <c r="H9" s="165"/>
    </row>
    <row r="10" spans="1:8">
      <c r="A10" s="166"/>
      <c r="B10" s="167"/>
      <c r="C10" s="168"/>
      <c r="D10" s="169">
        <v>82996</v>
      </c>
      <c r="E10" s="170"/>
      <c r="F10" s="171">
        <v>49994</v>
      </c>
      <c r="G10" s="172"/>
      <c r="H10" s="173"/>
    </row>
    <row r="11" spans="1:8">
      <c r="A11" s="154" t="s">
        <v>567</v>
      </c>
      <c r="B11" s="159"/>
      <c r="C11" s="160"/>
      <c r="D11" s="161">
        <v>151676</v>
      </c>
      <c r="E11" s="162"/>
      <c r="F11" s="163">
        <v>120302</v>
      </c>
      <c r="G11" s="164"/>
      <c r="H11" s="165"/>
    </row>
    <row r="12" spans="1:8">
      <c r="A12" s="166"/>
      <c r="B12" s="167"/>
      <c r="C12" s="174"/>
      <c r="D12" s="169">
        <v>107289</v>
      </c>
      <c r="E12" s="170"/>
      <c r="F12" s="171">
        <v>59328</v>
      </c>
      <c r="G12" s="172"/>
      <c r="H12" s="173"/>
    </row>
    <row r="13" spans="1:8">
      <c r="A13" s="154"/>
      <c r="B13" s="159"/>
      <c r="C13" s="175"/>
      <c r="D13" s="176">
        <v>125268</v>
      </c>
      <c r="E13" s="177"/>
      <c r="F13" s="178">
        <v>115011</v>
      </c>
      <c r="G13" s="179"/>
      <c r="H13" s="165"/>
    </row>
    <row r="14" spans="1:8">
      <c r="A14" s="166"/>
      <c r="B14" s="167"/>
      <c r="C14" s="168"/>
      <c r="D14" s="169">
        <v>79339</v>
      </c>
      <c r="E14" s="170"/>
      <c r="F14" s="171">
        <v>54839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3.53</v>
      </c>
      <c r="C19" s="180">
        <f>ROUND(VALUE(SUBSTITUTE(実質収支比率等に係る経年分析!G$48,"▲","-")),2)</f>
        <v>2.23</v>
      </c>
      <c r="D19" s="180">
        <f>ROUND(VALUE(SUBSTITUTE(実質収支比率等に係る経年分析!H$48,"▲","-")),2)</f>
        <v>2.91</v>
      </c>
      <c r="E19" s="180">
        <f>ROUND(VALUE(SUBSTITUTE(実質収支比率等に係る経年分析!I$48,"▲","-")),2)</f>
        <v>2.78</v>
      </c>
      <c r="F19" s="180">
        <f>ROUND(VALUE(SUBSTITUTE(実質収支比率等に係る経年分析!J$48,"▲","-")),2)</f>
        <v>3.18</v>
      </c>
    </row>
    <row r="20" spans="1:11">
      <c r="A20" s="180" t="s">
        <v>55</v>
      </c>
      <c r="B20" s="180">
        <f>ROUND(VALUE(SUBSTITUTE(実質収支比率等に係る経年分析!F$47,"▲","-")),2)</f>
        <v>35.86</v>
      </c>
      <c r="C20" s="180">
        <f>ROUND(VALUE(SUBSTITUTE(実質収支比率等に係る経年分析!G$47,"▲","-")),2)</f>
        <v>36.549999999999997</v>
      </c>
      <c r="D20" s="180">
        <f>ROUND(VALUE(SUBSTITUTE(実質収支比率等に係る経年分析!H$47,"▲","-")),2)</f>
        <v>29.73</v>
      </c>
      <c r="E20" s="180">
        <f>ROUND(VALUE(SUBSTITUTE(実質収支比率等に係る経年分析!I$47,"▲","-")),2)</f>
        <v>29.15</v>
      </c>
      <c r="F20" s="180">
        <f>ROUND(VALUE(SUBSTITUTE(実質収支比率等に係る経年分析!J$47,"▲","-")),2)</f>
        <v>23.49</v>
      </c>
    </row>
    <row r="21" spans="1:11">
      <c r="A21" s="180" t="s">
        <v>56</v>
      </c>
      <c r="B21" s="180">
        <f>IF(ISNUMBER(VALUE(SUBSTITUTE(実質収支比率等に係る経年分析!F$49,"▲","-"))),ROUND(VALUE(SUBSTITUTE(実質収支比率等に係る経年分析!F$49,"▲","-")),2),NA())</f>
        <v>0.05</v>
      </c>
      <c r="C21" s="180">
        <f>IF(ISNUMBER(VALUE(SUBSTITUTE(実質収支比率等に係る経年分析!G$49,"▲","-"))),ROUND(VALUE(SUBSTITUTE(実質収支比率等に係る経年分析!G$49,"▲","-")),2),NA())</f>
        <v>-1.35</v>
      </c>
      <c r="D21" s="180">
        <f>IF(ISNUMBER(VALUE(SUBSTITUTE(実質収支比率等に係る経年分析!H$49,"▲","-"))),ROUND(VALUE(SUBSTITUTE(実質収支比率等に係る経年分析!H$49,"▲","-")),2),NA())</f>
        <v>-6.2</v>
      </c>
      <c r="E21" s="180">
        <f>IF(ISNUMBER(VALUE(SUBSTITUTE(実質収支比率等に係る経年分析!I$49,"▲","-"))),ROUND(VALUE(SUBSTITUTE(実質収支比率等に係る経年分析!I$49,"▲","-")),2),NA())</f>
        <v>-0.72</v>
      </c>
      <c r="F21" s="180">
        <f>IF(ISNUMBER(VALUE(SUBSTITUTE(実質収支比率等に係る経年分析!J$49,"▲","-"))),ROUND(VALUE(SUBSTITUTE(実質収支比率等に係る経年分析!J$49,"▲","-")),2),NA())</f>
        <v>-4.04</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2.37</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戸別合併処理浄化槽事業特別会計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1.1599999999999999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0.73</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1.1399999999999999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2.0499999999999998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1.36</v>
      </c>
    </row>
    <row r="34" spans="1:16">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3.86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2.5299999999999998</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2.2400000000000002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3.08</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2.2200000000000002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3.18</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1134</v>
      </c>
      <c r="E42" s="182"/>
      <c r="F42" s="182"/>
      <c r="G42" s="182">
        <f>'実質公債費比率（分子）の構造'!L$52</f>
        <v>1126</v>
      </c>
      <c r="H42" s="182"/>
      <c r="I42" s="182"/>
      <c r="J42" s="182">
        <f>'実質公債費比率（分子）の構造'!M$52</f>
        <v>1127</v>
      </c>
      <c r="K42" s="182"/>
      <c r="L42" s="182"/>
      <c r="M42" s="182">
        <f>'実質公債費比率（分子）の構造'!N$52</f>
        <v>1149</v>
      </c>
      <c r="N42" s="182"/>
      <c r="O42" s="182"/>
      <c r="P42" s="182">
        <f>'実質公債費比率（分子）の構造'!O$52</f>
        <v>1173</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68</v>
      </c>
      <c r="C45" s="182"/>
      <c r="D45" s="182"/>
      <c r="E45" s="182">
        <f>'実質公債費比率（分子）の構造'!L$49</f>
        <v>62</v>
      </c>
      <c r="F45" s="182"/>
      <c r="G45" s="182"/>
      <c r="H45" s="182">
        <f>'実質公債費比率（分子）の構造'!M$49</f>
        <v>70</v>
      </c>
      <c r="I45" s="182"/>
      <c r="J45" s="182"/>
      <c r="K45" s="182">
        <f>'実質公債費比率（分子）の構造'!N$49</f>
        <v>68</v>
      </c>
      <c r="L45" s="182"/>
      <c r="M45" s="182"/>
      <c r="N45" s="182">
        <f>'実質公債費比率（分子）の構造'!O$49</f>
        <v>64</v>
      </c>
      <c r="O45" s="182"/>
      <c r="P45" s="182"/>
    </row>
    <row r="46" spans="1:16">
      <c r="A46" s="182" t="s">
        <v>67</v>
      </c>
      <c r="B46" s="182">
        <f>'実質公債費比率（分子）の構造'!K$48</f>
        <v>383</v>
      </c>
      <c r="C46" s="182"/>
      <c r="D46" s="182"/>
      <c r="E46" s="182">
        <f>'実質公債費比率（分子）の構造'!L$48</f>
        <v>395</v>
      </c>
      <c r="F46" s="182"/>
      <c r="G46" s="182"/>
      <c r="H46" s="182">
        <f>'実質公債費比率（分子）の構造'!M$48</f>
        <v>405</v>
      </c>
      <c r="I46" s="182"/>
      <c r="J46" s="182"/>
      <c r="K46" s="182">
        <f>'実質公債費比率（分子）の構造'!N$48</f>
        <v>401</v>
      </c>
      <c r="L46" s="182"/>
      <c r="M46" s="182"/>
      <c r="N46" s="182">
        <f>'実質公債費比率（分子）の構造'!O$48</f>
        <v>394</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1102</v>
      </c>
      <c r="C49" s="182"/>
      <c r="D49" s="182"/>
      <c r="E49" s="182">
        <f>'実質公債費比率（分子）の構造'!L$45</f>
        <v>1133</v>
      </c>
      <c r="F49" s="182"/>
      <c r="G49" s="182"/>
      <c r="H49" s="182">
        <f>'実質公債費比率（分子）の構造'!M$45</f>
        <v>1107</v>
      </c>
      <c r="I49" s="182"/>
      <c r="J49" s="182"/>
      <c r="K49" s="182">
        <f>'実質公債費比率（分子）の構造'!N$45</f>
        <v>1173</v>
      </c>
      <c r="L49" s="182"/>
      <c r="M49" s="182"/>
      <c r="N49" s="182">
        <f>'実質公債費比率（分子）の構造'!O$45</f>
        <v>1237</v>
      </c>
      <c r="O49" s="182"/>
      <c r="P49" s="182"/>
    </row>
    <row r="50" spans="1:16">
      <c r="A50" s="182" t="s">
        <v>71</v>
      </c>
      <c r="B50" s="182" t="e">
        <f>NA()</f>
        <v>#N/A</v>
      </c>
      <c r="C50" s="182">
        <f>IF(ISNUMBER('実質公債費比率（分子）の構造'!K$53),'実質公債費比率（分子）の構造'!K$53,NA())</f>
        <v>419</v>
      </c>
      <c r="D50" s="182" t="e">
        <f>NA()</f>
        <v>#N/A</v>
      </c>
      <c r="E50" s="182" t="e">
        <f>NA()</f>
        <v>#N/A</v>
      </c>
      <c r="F50" s="182">
        <f>IF(ISNUMBER('実質公債費比率（分子）の構造'!L$53),'実質公債費比率（分子）の構造'!L$53,NA())</f>
        <v>464</v>
      </c>
      <c r="G50" s="182" t="e">
        <f>NA()</f>
        <v>#N/A</v>
      </c>
      <c r="H50" s="182" t="e">
        <f>NA()</f>
        <v>#N/A</v>
      </c>
      <c r="I50" s="182">
        <f>IF(ISNUMBER('実質公債費比率（分子）の構造'!M$53),'実質公債費比率（分子）の構造'!M$53,NA())</f>
        <v>455</v>
      </c>
      <c r="J50" s="182" t="e">
        <f>NA()</f>
        <v>#N/A</v>
      </c>
      <c r="K50" s="182" t="e">
        <f>NA()</f>
        <v>#N/A</v>
      </c>
      <c r="L50" s="182">
        <f>IF(ISNUMBER('実質公債費比率（分子）の構造'!N$53),'実質公債費比率（分子）の構造'!N$53,NA())</f>
        <v>493</v>
      </c>
      <c r="M50" s="182" t="e">
        <f>NA()</f>
        <v>#N/A</v>
      </c>
      <c r="N50" s="182" t="e">
        <f>NA()</f>
        <v>#N/A</v>
      </c>
      <c r="O50" s="182">
        <f>IF(ISNUMBER('実質公債費比率（分子）の構造'!O$53),'実質公債費比率（分子）の構造'!O$53,NA())</f>
        <v>522</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11486</v>
      </c>
      <c r="E56" s="181"/>
      <c r="F56" s="181"/>
      <c r="G56" s="181">
        <f>'将来負担比率（分子）の構造'!J$52</f>
        <v>11847</v>
      </c>
      <c r="H56" s="181"/>
      <c r="I56" s="181"/>
      <c r="J56" s="181">
        <f>'将来負担比率（分子）の構造'!K$52</f>
        <v>11985</v>
      </c>
      <c r="K56" s="181"/>
      <c r="L56" s="181"/>
      <c r="M56" s="181">
        <f>'将来負担比率（分子）の構造'!L$52</f>
        <v>12358</v>
      </c>
      <c r="N56" s="181"/>
      <c r="O56" s="181"/>
      <c r="P56" s="181">
        <f>'将来負担比率（分子）の構造'!M$52</f>
        <v>12219</v>
      </c>
    </row>
    <row r="57" spans="1:16">
      <c r="A57" s="181" t="s">
        <v>42</v>
      </c>
      <c r="B57" s="181"/>
      <c r="C57" s="181"/>
      <c r="D57" s="181">
        <f>'将来負担比率（分子）の構造'!I$51</f>
        <v>107</v>
      </c>
      <c r="E57" s="181"/>
      <c r="F57" s="181"/>
      <c r="G57" s="181">
        <f>'将来負担比率（分子）の構造'!J$51</f>
        <v>107</v>
      </c>
      <c r="H57" s="181"/>
      <c r="I57" s="181"/>
      <c r="J57" s="181">
        <f>'将来負担比率（分子）の構造'!K$51</f>
        <v>120</v>
      </c>
      <c r="K57" s="181"/>
      <c r="L57" s="181"/>
      <c r="M57" s="181">
        <f>'将来負担比率（分子）の構造'!L$51</f>
        <v>124</v>
      </c>
      <c r="N57" s="181"/>
      <c r="O57" s="181"/>
      <c r="P57" s="181">
        <f>'将来負担比率（分子）の構造'!M$51</f>
        <v>159</v>
      </c>
    </row>
    <row r="58" spans="1:16">
      <c r="A58" s="181" t="s">
        <v>41</v>
      </c>
      <c r="B58" s="181"/>
      <c r="C58" s="181"/>
      <c r="D58" s="181">
        <f>'将来負担比率（分子）の構造'!I$50</f>
        <v>5085</v>
      </c>
      <c r="E58" s="181"/>
      <c r="F58" s="181"/>
      <c r="G58" s="181">
        <f>'将来負担比率（分子）の構造'!J$50</f>
        <v>5129</v>
      </c>
      <c r="H58" s="181"/>
      <c r="I58" s="181"/>
      <c r="J58" s="181">
        <f>'将来負担比率（分子）の構造'!K$50</f>
        <v>4715</v>
      </c>
      <c r="K58" s="181"/>
      <c r="L58" s="181"/>
      <c r="M58" s="181">
        <f>'将来負担比率（分子）の構造'!L$50</f>
        <v>4598</v>
      </c>
      <c r="N58" s="181"/>
      <c r="O58" s="181"/>
      <c r="P58" s="181">
        <f>'将来負担比率（分子）の構造'!M$50</f>
        <v>4213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2128</v>
      </c>
      <c r="C62" s="181"/>
      <c r="D62" s="181"/>
      <c r="E62" s="181">
        <f>'将来負担比率（分子）の構造'!J$45</f>
        <v>2074</v>
      </c>
      <c r="F62" s="181"/>
      <c r="G62" s="181"/>
      <c r="H62" s="181">
        <f>'将来負担比率（分子）の構造'!K$45</f>
        <v>1976</v>
      </c>
      <c r="I62" s="181"/>
      <c r="J62" s="181"/>
      <c r="K62" s="181">
        <f>'将来負担比率（分子）の構造'!L$45</f>
        <v>1912</v>
      </c>
      <c r="L62" s="181"/>
      <c r="M62" s="181"/>
      <c r="N62" s="181">
        <f>'将来負担比率（分子）の構造'!M$45</f>
        <v>1865</v>
      </c>
      <c r="O62" s="181"/>
      <c r="P62" s="181"/>
    </row>
    <row r="63" spans="1:16">
      <c r="A63" s="181" t="s">
        <v>34</v>
      </c>
      <c r="B63" s="181">
        <f>'将来負担比率（分子）の構造'!I$44</f>
        <v>313</v>
      </c>
      <c r="C63" s="181"/>
      <c r="D63" s="181"/>
      <c r="E63" s="181">
        <f>'将来負担比率（分子）の構造'!J$44</f>
        <v>668</v>
      </c>
      <c r="F63" s="181"/>
      <c r="G63" s="181"/>
      <c r="H63" s="181">
        <f>'将来負担比率（分子）の構造'!K$44</f>
        <v>599</v>
      </c>
      <c r="I63" s="181"/>
      <c r="J63" s="181"/>
      <c r="K63" s="181">
        <f>'将来負担比率（分子）の構造'!L$44</f>
        <v>539</v>
      </c>
      <c r="L63" s="181"/>
      <c r="M63" s="181"/>
      <c r="N63" s="181">
        <f>'将来負担比率（分子）の構造'!M$44</f>
        <v>485</v>
      </c>
      <c r="O63" s="181"/>
      <c r="P63" s="181"/>
    </row>
    <row r="64" spans="1:16">
      <c r="A64" s="181" t="s">
        <v>33</v>
      </c>
      <c r="B64" s="181">
        <f>'将来負担比率（分子）の構造'!I$43</f>
        <v>4174</v>
      </c>
      <c r="C64" s="181"/>
      <c r="D64" s="181"/>
      <c r="E64" s="181">
        <f>'将来負担比率（分子）の構造'!J$43</f>
        <v>3783</v>
      </c>
      <c r="F64" s="181"/>
      <c r="G64" s="181"/>
      <c r="H64" s="181">
        <f>'将来負担比率（分子）の構造'!K$43</f>
        <v>4284</v>
      </c>
      <c r="I64" s="181"/>
      <c r="J64" s="181"/>
      <c r="K64" s="181">
        <f>'将来負担比率（分子）の構造'!L$43</f>
        <v>5267</v>
      </c>
      <c r="L64" s="181"/>
      <c r="M64" s="181"/>
      <c r="N64" s="181">
        <f>'将来負担比率（分子）の構造'!M$43</f>
        <v>5004</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11986</v>
      </c>
      <c r="C66" s="181"/>
      <c r="D66" s="181"/>
      <c r="E66" s="181">
        <f>'将来負担比率（分子）の構造'!J$41</f>
        <v>12790</v>
      </c>
      <c r="F66" s="181"/>
      <c r="G66" s="181"/>
      <c r="H66" s="181">
        <f>'将来負担比率（分子）の構造'!K$41</f>
        <v>12435</v>
      </c>
      <c r="I66" s="181"/>
      <c r="J66" s="181"/>
      <c r="K66" s="181">
        <f>'将来負担比率（分子）の構造'!L$41</f>
        <v>12499</v>
      </c>
      <c r="L66" s="181"/>
      <c r="M66" s="181"/>
      <c r="N66" s="181">
        <f>'将来負担比率（分子）の構造'!M$41</f>
        <v>12635</v>
      </c>
      <c r="O66" s="181"/>
      <c r="P66" s="181"/>
    </row>
    <row r="67" spans="1:16">
      <c r="A67" s="181" t="s">
        <v>75</v>
      </c>
      <c r="B67" s="181" t="e">
        <f>NA()</f>
        <v>#N/A</v>
      </c>
      <c r="C67" s="181">
        <f>IF(ISNUMBER('将来負担比率（分子）の構造'!I$53), IF('将来負担比率（分子）の構造'!I$53 &lt; 0, 0, '将来負担比率（分子）の構造'!I$53), NA())</f>
        <v>1923</v>
      </c>
      <c r="D67" s="181" t="e">
        <f>NA()</f>
        <v>#N/A</v>
      </c>
      <c r="E67" s="181" t="e">
        <f>NA()</f>
        <v>#N/A</v>
      </c>
      <c r="F67" s="181">
        <f>IF(ISNUMBER('将来負担比率（分子）の構造'!J$53), IF('将来負担比率（分子）の構造'!J$53 &lt; 0, 0, '将来負担比率（分子）の構造'!J$53), NA())</f>
        <v>2231</v>
      </c>
      <c r="G67" s="181" t="e">
        <f>NA()</f>
        <v>#N/A</v>
      </c>
      <c r="H67" s="181" t="e">
        <f>NA()</f>
        <v>#N/A</v>
      </c>
      <c r="I67" s="181">
        <f>IF(ISNUMBER('将来負担比率（分子）の構造'!K$53), IF('将来負担比率（分子）の構造'!K$53 &lt; 0, 0, '将来負担比率（分子）の構造'!K$53), NA())</f>
        <v>2473</v>
      </c>
      <c r="J67" s="181" t="e">
        <f>NA()</f>
        <v>#N/A</v>
      </c>
      <c r="K67" s="181" t="e">
        <f>NA()</f>
        <v>#N/A</v>
      </c>
      <c r="L67" s="181">
        <f>IF(ISNUMBER('将来負担比率（分子）の構造'!L$53), IF('将来負担比率（分子）の構造'!L$53 &lt; 0, 0, '将来負担比率（分子）の構造'!L$53), NA())</f>
        <v>3137</v>
      </c>
      <c r="M67" s="181" t="e">
        <f>NA()</f>
        <v>#N/A</v>
      </c>
      <c r="N67" s="181" t="e">
        <f>NA()</f>
        <v>#N/A</v>
      </c>
      <c r="O67" s="181">
        <f>IF(ISNUMBER('将来負担比率（分子）の構造'!M$53), IF('将来負担比率（分子）の構造'!M$53 &lt; 0, 0, '将来負担比率（分子）の構造'!M$53), NA())</f>
        <v>3399</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1729</v>
      </c>
      <c r="C72" s="185">
        <f>基金残高に係る経年分析!G55</f>
        <v>1695</v>
      </c>
      <c r="D72" s="185">
        <f>基金残高に係る経年分析!H55</f>
        <v>1420</v>
      </c>
    </row>
    <row r="73" spans="1:16">
      <c r="A73" s="184" t="s">
        <v>78</v>
      </c>
      <c r="B73" s="185">
        <f>基金残高に係る経年分析!F56</f>
        <v>1984</v>
      </c>
      <c r="C73" s="185">
        <f>基金残高に係る経年分析!G56</f>
        <v>1971</v>
      </c>
      <c r="D73" s="185">
        <f>基金残高に係る経年分析!H56</f>
        <v>1889</v>
      </c>
    </row>
    <row r="74" spans="1:16">
      <c r="A74" s="184" t="s">
        <v>79</v>
      </c>
      <c r="B74" s="185">
        <f>基金残高に係る経年分析!F57</f>
        <v>2038</v>
      </c>
      <c r="C74" s="185">
        <f>基金残高に係る経年分析!G57</f>
        <v>1851</v>
      </c>
      <c r="D74" s="185">
        <f>基金残高に係る経年分析!H57</f>
        <v>1742</v>
      </c>
    </row>
  </sheetData>
  <sheetProtection algorithmName="SHA-512" hashValue="ERjd9MM/IlP9N2R+sYcCdudQcEMazL2F/kPaXqLBJD31RO8TSkEr/WKgHv6bo6h6Ct4lZqOOXzeQugayiOF89Q==" saltValue="EIhLNbRUivcEePXjXVGb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217</v>
      </c>
      <c r="DI1" s="800"/>
      <c r="DJ1" s="800"/>
      <c r="DK1" s="800"/>
      <c r="DL1" s="800"/>
      <c r="DM1" s="800"/>
      <c r="DN1" s="801"/>
      <c r="DO1" s="226"/>
      <c r="DP1" s="799" t="s">
        <v>218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220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223</v>
      </c>
      <c r="S4" s="742"/>
      <c r="T4" s="742"/>
      <c r="U4" s="742"/>
      <c r="V4" s="742"/>
      <c r="W4" s="742"/>
      <c r="X4" s="742"/>
      <c r="Y4" s="743"/>
      <c r="Z4" s="741" t="s">
        <v>224</v>
      </c>
      <c r="AA4" s="742"/>
      <c r="AB4" s="742"/>
      <c r="AC4" s="743"/>
      <c r="AD4" s="741" t="s">
        <v>225</v>
      </c>
      <c r="AE4" s="742"/>
      <c r="AF4" s="742"/>
      <c r="AG4" s="742"/>
      <c r="AH4" s="742"/>
      <c r="AI4" s="742"/>
      <c r="AJ4" s="742"/>
      <c r="AK4" s="743"/>
      <c r="AL4" s="741" t="s">
        <v>224</v>
      </c>
      <c r="AM4" s="742"/>
      <c r="AN4" s="742"/>
      <c r="AO4" s="743"/>
      <c r="AP4" s="802" t="s">
        <v>226</v>
      </c>
      <c r="AQ4" s="802"/>
      <c r="AR4" s="802"/>
      <c r="AS4" s="802"/>
      <c r="AT4" s="802"/>
      <c r="AU4" s="802"/>
      <c r="AV4" s="802"/>
      <c r="AW4" s="802"/>
      <c r="AX4" s="802"/>
      <c r="AY4" s="802"/>
      <c r="AZ4" s="802"/>
      <c r="BA4" s="802"/>
      <c r="BB4" s="802"/>
      <c r="BC4" s="802"/>
      <c r="BD4" s="802"/>
      <c r="BE4" s="802"/>
      <c r="BF4" s="802"/>
      <c r="BG4" s="802" t="s">
        <v>227</v>
      </c>
      <c r="BH4" s="802"/>
      <c r="BI4" s="802"/>
      <c r="BJ4" s="802"/>
      <c r="BK4" s="802"/>
      <c r="BL4" s="802"/>
      <c r="BM4" s="802"/>
      <c r="BN4" s="802"/>
      <c r="BO4" s="802" t="s">
        <v>224</v>
      </c>
      <c r="BP4" s="802"/>
      <c r="BQ4" s="802"/>
      <c r="BR4" s="802"/>
      <c r="BS4" s="802" t="s">
        <v>228</v>
      </c>
      <c r="BT4" s="802"/>
      <c r="BU4" s="802"/>
      <c r="BV4" s="802"/>
      <c r="BW4" s="802"/>
      <c r="BX4" s="802"/>
      <c r="BY4" s="802"/>
      <c r="BZ4" s="802"/>
      <c r="CA4" s="802"/>
      <c r="CB4" s="802"/>
      <c r="CD4" s="784" t="s">
        <v>229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230</v>
      </c>
      <c r="C5" s="747"/>
      <c r="D5" s="747"/>
      <c r="E5" s="747"/>
      <c r="F5" s="747"/>
      <c r="G5" s="747"/>
      <c r="H5" s="747"/>
      <c r="I5" s="747"/>
      <c r="J5" s="747"/>
      <c r="K5" s="747"/>
      <c r="L5" s="747"/>
      <c r="M5" s="747"/>
      <c r="N5" s="747"/>
      <c r="O5" s="747"/>
      <c r="P5" s="747"/>
      <c r="Q5" s="748"/>
      <c r="R5" s="735">
        <v>1065430</v>
      </c>
      <c r="S5" s="736"/>
      <c r="T5" s="736"/>
      <c r="U5" s="736"/>
      <c r="V5" s="736"/>
      <c r="W5" s="736"/>
      <c r="X5" s="736"/>
      <c r="Y5" s="779"/>
      <c r="Z5" s="797">
        <v>9.1</v>
      </c>
      <c r="AA5" s="797"/>
      <c r="AB5" s="797"/>
      <c r="AC5" s="797"/>
      <c r="AD5" s="798">
        <v>1065430</v>
      </c>
      <c r="AE5" s="798"/>
      <c r="AF5" s="798"/>
      <c r="AG5" s="798"/>
      <c r="AH5" s="798"/>
      <c r="AI5" s="798"/>
      <c r="AJ5" s="798"/>
      <c r="AK5" s="798"/>
      <c r="AL5" s="780">
        <v>18.100000000000001</v>
      </c>
      <c r="AM5" s="751"/>
      <c r="AN5" s="751"/>
      <c r="AO5" s="781"/>
      <c r="AP5" s="746" t="s">
        <v>231</v>
      </c>
      <c r="AQ5" s="747"/>
      <c r="AR5" s="747"/>
      <c r="AS5" s="747"/>
      <c r="AT5" s="747"/>
      <c r="AU5" s="747"/>
      <c r="AV5" s="747"/>
      <c r="AW5" s="747"/>
      <c r="AX5" s="747"/>
      <c r="AY5" s="747"/>
      <c r="AZ5" s="747"/>
      <c r="BA5" s="747"/>
      <c r="BB5" s="747"/>
      <c r="BC5" s="747"/>
      <c r="BD5" s="747"/>
      <c r="BE5" s="747"/>
      <c r="BF5" s="748"/>
      <c r="BG5" s="680">
        <v>1065167</v>
      </c>
      <c r="BH5" s="681"/>
      <c r="BI5" s="681"/>
      <c r="BJ5" s="681"/>
      <c r="BK5" s="681"/>
      <c r="BL5" s="681"/>
      <c r="BM5" s="681"/>
      <c r="BN5" s="682"/>
      <c r="BO5" s="713">
        <v>100</v>
      </c>
      <c r="BP5" s="713"/>
      <c r="BQ5" s="713"/>
      <c r="BR5" s="713"/>
      <c r="BS5" s="714" t="s">
        <v>232</v>
      </c>
      <c r="BT5" s="714"/>
      <c r="BU5" s="714"/>
      <c r="BV5" s="714"/>
      <c r="BW5" s="714"/>
      <c r="BX5" s="714"/>
      <c r="BY5" s="714"/>
      <c r="BZ5" s="714"/>
      <c r="CA5" s="714"/>
      <c r="CB5" s="777"/>
      <c r="CD5" s="784" t="s">
        <v>226</v>
      </c>
      <c r="CE5" s="785"/>
      <c r="CF5" s="785"/>
      <c r="CG5" s="785"/>
      <c r="CH5" s="785"/>
      <c r="CI5" s="785"/>
      <c r="CJ5" s="785"/>
      <c r="CK5" s="785"/>
      <c r="CL5" s="785"/>
      <c r="CM5" s="785"/>
      <c r="CN5" s="785"/>
      <c r="CO5" s="785"/>
      <c r="CP5" s="785"/>
      <c r="CQ5" s="786"/>
      <c r="CR5" s="784" t="s">
        <v>233</v>
      </c>
      <c r="CS5" s="785"/>
      <c r="CT5" s="785"/>
      <c r="CU5" s="785"/>
      <c r="CV5" s="785"/>
      <c r="CW5" s="785"/>
      <c r="CX5" s="785"/>
      <c r="CY5" s="786"/>
      <c r="CZ5" s="784" t="s">
        <v>224</v>
      </c>
      <c r="DA5" s="785"/>
      <c r="DB5" s="785"/>
      <c r="DC5" s="786"/>
      <c r="DD5" s="784" t="s">
        <v>234</v>
      </c>
      <c r="DE5" s="785"/>
      <c r="DF5" s="785"/>
      <c r="DG5" s="785"/>
      <c r="DH5" s="785"/>
      <c r="DI5" s="785"/>
      <c r="DJ5" s="785"/>
      <c r="DK5" s="785"/>
      <c r="DL5" s="785"/>
      <c r="DM5" s="785"/>
      <c r="DN5" s="785"/>
      <c r="DO5" s="785"/>
      <c r="DP5" s="786"/>
      <c r="DQ5" s="784" t="s">
        <v>235</v>
      </c>
      <c r="DR5" s="785"/>
      <c r="DS5" s="785"/>
      <c r="DT5" s="785"/>
      <c r="DU5" s="785"/>
      <c r="DV5" s="785"/>
      <c r="DW5" s="785"/>
      <c r="DX5" s="785"/>
      <c r="DY5" s="785"/>
      <c r="DZ5" s="785"/>
      <c r="EA5" s="785"/>
      <c r="EB5" s="785"/>
      <c r="EC5" s="786"/>
    </row>
    <row r="6" spans="2:143" ht="11.25" customHeight="1">
      <c r="B6" s="677" t="s">
        <v>236</v>
      </c>
      <c r="C6" s="678"/>
      <c r="D6" s="678"/>
      <c r="E6" s="678"/>
      <c r="F6" s="678"/>
      <c r="G6" s="678"/>
      <c r="H6" s="678"/>
      <c r="I6" s="678"/>
      <c r="J6" s="678"/>
      <c r="K6" s="678"/>
      <c r="L6" s="678"/>
      <c r="M6" s="678"/>
      <c r="N6" s="678"/>
      <c r="O6" s="678"/>
      <c r="P6" s="678"/>
      <c r="Q6" s="679"/>
      <c r="R6" s="680">
        <v>96241</v>
      </c>
      <c r="S6" s="681"/>
      <c r="T6" s="681"/>
      <c r="U6" s="681"/>
      <c r="V6" s="681"/>
      <c r="W6" s="681"/>
      <c r="X6" s="681"/>
      <c r="Y6" s="682"/>
      <c r="Z6" s="713">
        <v>0.8</v>
      </c>
      <c r="AA6" s="713"/>
      <c r="AB6" s="713"/>
      <c r="AC6" s="713"/>
      <c r="AD6" s="714">
        <v>96241</v>
      </c>
      <c r="AE6" s="714"/>
      <c r="AF6" s="714"/>
      <c r="AG6" s="714"/>
      <c r="AH6" s="714"/>
      <c r="AI6" s="714"/>
      <c r="AJ6" s="714"/>
      <c r="AK6" s="714"/>
      <c r="AL6" s="683">
        <v>1.6</v>
      </c>
      <c r="AM6" s="684"/>
      <c r="AN6" s="684"/>
      <c r="AO6" s="715"/>
      <c r="AP6" s="677" t="s">
        <v>237</v>
      </c>
      <c r="AQ6" s="678"/>
      <c r="AR6" s="678"/>
      <c r="AS6" s="678"/>
      <c r="AT6" s="678"/>
      <c r="AU6" s="678"/>
      <c r="AV6" s="678"/>
      <c r="AW6" s="678"/>
      <c r="AX6" s="678"/>
      <c r="AY6" s="678"/>
      <c r="AZ6" s="678"/>
      <c r="BA6" s="678"/>
      <c r="BB6" s="678"/>
      <c r="BC6" s="678"/>
      <c r="BD6" s="678"/>
      <c r="BE6" s="678"/>
      <c r="BF6" s="679"/>
      <c r="BG6" s="680">
        <v>1065167</v>
      </c>
      <c r="BH6" s="681"/>
      <c r="BI6" s="681"/>
      <c r="BJ6" s="681"/>
      <c r="BK6" s="681"/>
      <c r="BL6" s="681"/>
      <c r="BM6" s="681"/>
      <c r="BN6" s="682"/>
      <c r="BO6" s="713">
        <v>100</v>
      </c>
      <c r="BP6" s="713"/>
      <c r="BQ6" s="713"/>
      <c r="BR6" s="713"/>
      <c r="BS6" s="714" t="s">
        <v>238</v>
      </c>
      <c r="BT6" s="714"/>
      <c r="BU6" s="714"/>
      <c r="BV6" s="714"/>
      <c r="BW6" s="714"/>
      <c r="BX6" s="714"/>
      <c r="BY6" s="714"/>
      <c r="BZ6" s="714"/>
      <c r="CA6" s="714"/>
      <c r="CB6" s="777"/>
      <c r="CD6" s="738" t="s">
        <v>239</v>
      </c>
      <c r="CE6" s="739"/>
      <c r="CF6" s="739"/>
      <c r="CG6" s="739"/>
      <c r="CH6" s="739"/>
      <c r="CI6" s="739"/>
      <c r="CJ6" s="739"/>
      <c r="CK6" s="739"/>
      <c r="CL6" s="739"/>
      <c r="CM6" s="739"/>
      <c r="CN6" s="739"/>
      <c r="CO6" s="739"/>
      <c r="CP6" s="739"/>
      <c r="CQ6" s="740"/>
      <c r="CR6" s="680">
        <v>78261</v>
      </c>
      <c r="CS6" s="681"/>
      <c r="CT6" s="681"/>
      <c r="CU6" s="681"/>
      <c r="CV6" s="681"/>
      <c r="CW6" s="681"/>
      <c r="CX6" s="681"/>
      <c r="CY6" s="682"/>
      <c r="CZ6" s="780">
        <v>0.7</v>
      </c>
      <c r="DA6" s="751"/>
      <c r="DB6" s="751"/>
      <c r="DC6" s="783"/>
      <c r="DD6" s="686" t="s">
        <v>183</v>
      </c>
      <c r="DE6" s="681"/>
      <c r="DF6" s="681"/>
      <c r="DG6" s="681"/>
      <c r="DH6" s="681"/>
      <c r="DI6" s="681"/>
      <c r="DJ6" s="681"/>
      <c r="DK6" s="681"/>
      <c r="DL6" s="681"/>
      <c r="DM6" s="681"/>
      <c r="DN6" s="681"/>
      <c r="DO6" s="681"/>
      <c r="DP6" s="682"/>
      <c r="DQ6" s="686">
        <v>78261</v>
      </c>
      <c r="DR6" s="681"/>
      <c r="DS6" s="681"/>
      <c r="DT6" s="681"/>
      <c r="DU6" s="681"/>
      <c r="DV6" s="681"/>
      <c r="DW6" s="681"/>
      <c r="DX6" s="681"/>
      <c r="DY6" s="681"/>
      <c r="DZ6" s="681"/>
      <c r="EA6" s="681"/>
      <c r="EB6" s="681"/>
      <c r="EC6" s="727"/>
    </row>
    <row r="7" spans="2:143" ht="11.25" customHeight="1">
      <c r="B7" s="677" t="s">
        <v>240</v>
      </c>
      <c r="C7" s="678"/>
      <c r="D7" s="678"/>
      <c r="E7" s="678"/>
      <c r="F7" s="678"/>
      <c r="G7" s="678"/>
      <c r="H7" s="678"/>
      <c r="I7" s="678"/>
      <c r="J7" s="678"/>
      <c r="K7" s="678"/>
      <c r="L7" s="678"/>
      <c r="M7" s="678"/>
      <c r="N7" s="678"/>
      <c r="O7" s="678"/>
      <c r="P7" s="678"/>
      <c r="Q7" s="679"/>
      <c r="R7" s="680">
        <v>1285</v>
      </c>
      <c r="S7" s="681"/>
      <c r="T7" s="681"/>
      <c r="U7" s="681"/>
      <c r="V7" s="681"/>
      <c r="W7" s="681"/>
      <c r="X7" s="681"/>
      <c r="Y7" s="682"/>
      <c r="Z7" s="713">
        <v>0</v>
      </c>
      <c r="AA7" s="713"/>
      <c r="AB7" s="713"/>
      <c r="AC7" s="713"/>
      <c r="AD7" s="714">
        <v>1285</v>
      </c>
      <c r="AE7" s="714"/>
      <c r="AF7" s="714"/>
      <c r="AG7" s="714"/>
      <c r="AH7" s="714"/>
      <c r="AI7" s="714"/>
      <c r="AJ7" s="714"/>
      <c r="AK7" s="714"/>
      <c r="AL7" s="683">
        <v>0</v>
      </c>
      <c r="AM7" s="684"/>
      <c r="AN7" s="684"/>
      <c r="AO7" s="715"/>
      <c r="AP7" s="677" t="s">
        <v>241</v>
      </c>
      <c r="AQ7" s="678"/>
      <c r="AR7" s="678"/>
      <c r="AS7" s="678"/>
      <c r="AT7" s="678"/>
      <c r="AU7" s="678"/>
      <c r="AV7" s="678"/>
      <c r="AW7" s="678"/>
      <c r="AX7" s="678"/>
      <c r="AY7" s="678"/>
      <c r="AZ7" s="678"/>
      <c r="BA7" s="678"/>
      <c r="BB7" s="678"/>
      <c r="BC7" s="678"/>
      <c r="BD7" s="678"/>
      <c r="BE7" s="678"/>
      <c r="BF7" s="679"/>
      <c r="BG7" s="680">
        <v>467051</v>
      </c>
      <c r="BH7" s="681"/>
      <c r="BI7" s="681"/>
      <c r="BJ7" s="681"/>
      <c r="BK7" s="681"/>
      <c r="BL7" s="681"/>
      <c r="BM7" s="681"/>
      <c r="BN7" s="682"/>
      <c r="BO7" s="713">
        <v>43.8</v>
      </c>
      <c r="BP7" s="713"/>
      <c r="BQ7" s="713"/>
      <c r="BR7" s="713"/>
      <c r="BS7" s="714" t="s">
        <v>183</v>
      </c>
      <c r="BT7" s="714"/>
      <c r="BU7" s="714"/>
      <c r="BV7" s="714"/>
      <c r="BW7" s="714"/>
      <c r="BX7" s="714"/>
      <c r="BY7" s="714"/>
      <c r="BZ7" s="714"/>
      <c r="CA7" s="714"/>
      <c r="CB7" s="777"/>
      <c r="CD7" s="719" t="s">
        <v>242</v>
      </c>
      <c r="CE7" s="720"/>
      <c r="CF7" s="720"/>
      <c r="CG7" s="720"/>
      <c r="CH7" s="720"/>
      <c r="CI7" s="720"/>
      <c r="CJ7" s="720"/>
      <c r="CK7" s="720"/>
      <c r="CL7" s="720"/>
      <c r="CM7" s="720"/>
      <c r="CN7" s="720"/>
      <c r="CO7" s="720"/>
      <c r="CP7" s="720"/>
      <c r="CQ7" s="721"/>
      <c r="CR7" s="680">
        <v>2648111</v>
      </c>
      <c r="CS7" s="681"/>
      <c r="CT7" s="681"/>
      <c r="CU7" s="681"/>
      <c r="CV7" s="681"/>
      <c r="CW7" s="681"/>
      <c r="CX7" s="681"/>
      <c r="CY7" s="682"/>
      <c r="CZ7" s="713">
        <v>23.1</v>
      </c>
      <c r="DA7" s="713"/>
      <c r="DB7" s="713"/>
      <c r="DC7" s="713"/>
      <c r="DD7" s="686">
        <v>83560</v>
      </c>
      <c r="DE7" s="681"/>
      <c r="DF7" s="681"/>
      <c r="DG7" s="681"/>
      <c r="DH7" s="681"/>
      <c r="DI7" s="681"/>
      <c r="DJ7" s="681"/>
      <c r="DK7" s="681"/>
      <c r="DL7" s="681"/>
      <c r="DM7" s="681"/>
      <c r="DN7" s="681"/>
      <c r="DO7" s="681"/>
      <c r="DP7" s="682"/>
      <c r="DQ7" s="686">
        <v>1139848</v>
      </c>
      <c r="DR7" s="681"/>
      <c r="DS7" s="681"/>
      <c r="DT7" s="681"/>
      <c r="DU7" s="681"/>
      <c r="DV7" s="681"/>
      <c r="DW7" s="681"/>
      <c r="DX7" s="681"/>
      <c r="DY7" s="681"/>
      <c r="DZ7" s="681"/>
      <c r="EA7" s="681"/>
      <c r="EB7" s="681"/>
      <c r="EC7" s="727"/>
    </row>
    <row r="8" spans="2:143" ht="11.25" customHeight="1">
      <c r="B8" s="677" t="s">
        <v>243</v>
      </c>
      <c r="C8" s="678"/>
      <c r="D8" s="678"/>
      <c r="E8" s="678"/>
      <c r="F8" s="678"/>
      <c r="G8" s="678"/>
      <c r="H8" s="678"/>
      <c r="I8" s="678"/>
      <c r="J8" s="678"/>
      <c r="K8" s="678"/>
      <c r="L8" s="678"/>
      <c r="M8" s="678"/>
      <c r="N8" s="678"/>
      <c r="O8" s="678"/>
      <c r="P8" s="678"/>
      <c r="Q8" s="679"/>
      <c r="R8" s="680">
        <v>5975</v>
      </c>
      <c r="S8" s="681"/>
      <c r="T8" s="681"/>
      <c r="U8" s="681"/>
      <c r="V8" s="681"/>
      <c r="W8" s="681"/>
      <c r="X8" s="681"/>
      <c r="Y8" s="682"/>
      <c r="Z8" s="713">
        <v>0.1</v>
      </c>
      <c r="AA8" s="713"/>
      <c r="AB8" s="713"/>
      <c r="AC8" s="713"/>
      <c r="AD8" s="714">
        <v>5975</v>
      </c>
      <c r="AE8" s="714"/>
      <c r="AF8" s="714"/>
      <c r="AG8" s="714"/>
      <c r="AH8" s="714"/>
      <c r="AI8" s="714"/>
      <c r="AJ8" s="714"/>
      <c r="AK8" s="714"/>
      <c r="AL8" s="683">
        <v>0.1</v>
      </c>
      <c r="AM8" s="684"/>
      <c r="AN8" s="684"/>
      <c r="AO8" s="715"/>
      <c r="AP8" s="677" t="s">
        <v>244</v>
      </c>
      <c r="AQ8" s="678"/>
      <c r="AR8" s="678"/>
      <c r="AS8" s="678"/>
      <c r="AT8" s="678"/>
      <c r="AU8" s="678"/>
      <c r="AV8" s="678"/>
      <c r="AW8" s="678"/>
      <c r="AX8" s="678"/>
      <c r="AY8" s="678"/>
      <c r="AZ8" s="678"/>
      <c r="BA8" s="678"/>
      <c r="BB8" s="678"/>
      <c r="BC8" s="678"/>
      <c r="BD8" s="678"/>
      <c r="BE8" s="678"/>
      <c r="BF8" s="679"/>
      <c r="BG8" s="680">
        <v>19018</v>
      </c>
      <c r="BH8" s="681"/>
      <c r="BI8" s="681"/>
      <c r="BJ8" s="681"/>
      <c r="BK8" s="681"/>
      <c r="BL8" s="681"/>
      <c r="BM8" s="681"/>
      <c r="BN8" s="682"/>
      <c r="BO8" s="713">
        <v>1.8</v>
      </c>
      <c r="BP8" s="713"/>
      <c r="BQ8" s="713"/>
      <c r="BR8" s="713"/>
      <c r="BS8" s="686" t="s">
        <v>129</v>
      </c>
      <c r="BT8" s="681"/>
      <c r="BU8" s="681"/>
      <c r="BV8" s="681"/>
      <c r="BW8" s="681"/>
      <c r="BX8" s="681"/>
      <c r="BY8" s="681"/>
      <c r="BZ8" s="681"/>
      <c r="CA8" s="681"/>
      <c r="CB8" s="727"/>
      <c r="CD8" s="719" t="s">
        <v>245</v>
      </c>
      <c r="CE8" s="720"/>
      <c r="CF8" s="720"/>
      <c r="CG8" s="720"/>
      <c r="CH8" s="720"/>
      <c r="CI8" s="720"/>
      <c r="CJ8" s="720"/>
      <c r="CK8" s="720"/>
      <c r="CL8" s="720"/>
      <c r="CM8" s="720"/>
      <c r="CN8" s="720"/>
      <c r="CO8" s="720"/>
      <c r="CP8" s="720"/>
      <c r="CQ8" s="721"/>
      <c r="CR8" s="680">
        <v>2711103</v>
      </c>
      <c r="CS8" s="681"/>
      <c r="CT8" s="681"/>
      <c r="CU8" s="681"/>
      <c r="CV8" s="681"/>
      <c r="CW8" s="681"/>
      <c r="CX8" s="681"/>
      <c r="CY8" s="682"/>
      <c r="CZ8" s="713">
        <v>23.7</v>
      </c>
      <c r="DA8" s="713"/>
      <c r="DB8" s="713"/>
      <c r="DC8" s="713"/>
      <c r="DD8" s="686">
        <v>431125</v>
      </c>
      <c r="DE8" s="681"/>
      <c r="DF8" s="681"/>
      <c r="DG8" s="681"/>
      <c r="DH8" s="681"/>
      <c r="DI8" s="681"/>
      <c r="DJ8" s="681"/>
      <c r="DK8" s="681"/>
      <c r="DL8" s="681"/>
      <c r="DM8" s="681"/>
      <c r="DN8" s="681"/>
      <c r="DO8" s="681"/>
      <c r="DP8" s="682"/>
      <c r="DQ8" s="686">
        <v>1595408</v>
      </c>
      <c r="DR8" s="681"/>
      <c r="DS8" s="681"/>
      <c r="DT8" s="681"/>
      <c r="DU8" s="681"/>
      <c r="DV8" s="681"/>
      <c r="DW8" s="681"/>
      <c r="DX8" s="681"/>
      <c r="DY8" s="681"/>
      <c r="DZ8" s="681"/>
      <c r="EA8" s="681"/>
      <c r="EB8" s="681"/>
      <c r="EC8" s="727"/>
    </row>
    <row r="9" spans="2:143" ht="11.25" customHeight="1">
      <c r="B9" s="677" t="s">
        <v>246</v>
      </c>
      <c r="C9" s="678"/>
      <c r="D9" s="678"/>
      <c r="E9" s="678"/>
      <c r="F9" s="678"/>
      <c r="G9" s="678"/>
      <c r="H9" s="678"/>
      <c r="I9" s="678"/>
      <c r="J9" s="678"/>
      <c r="K9" s="678"/>
      <c r="L9" s="678"/>
      <c r="M9" s="678"/>
      <c r="N9" s="678"/>
      <c r="O9" s="678"/>
      <c r="P9" s="678"/>
      <c r="Q9" s="679"/>
      <c r="R9" s="680">
        <v>6480</v>
      </c>
      <c r="S9" s="681"/>
      <c r="T9" s="681"/>
      <c r="U9" s="681"/>
      <c r="V9" s="681"/>
      <c r="W9" s="681"/>
      <c r="X9" s="681"/>
      <c r="Y9" s="682"/>
      <c r="Z9" s="713">
        <v>0.1</v>
      </c>
      <c r="AA9" s="713"/>
      <c r="AB9" s="713"/>
      <c r="AC9" s="713"/>
      <c r="AD9" s="714">
        <v>6480</v>
      </c>
      <c r="AE9" s="714"/>
      <c r="AF9" s="714"/>
      <c r="AG9" s="714"/>
      <c r="AH9" s="714"/>
      <c r="AI9" s="714"/>
      <c r="AJ9" s="714"/>
      <c r="AK9" s="714"/>
      <c r="AL9" s="683">
        <v>0.1</v>
      </c>
      <c r="AM9" s="684"/>
      <c r="AN9" s="684"/>
      <c r="AO9" s="715"/>
      <c r="AP9" s="677" t="s">
        <v>247</v>
      </c>
      <c r="AQ9" s="678"/>
      <c r="AR9" s="678"/>
      <c r="AS9" s="678"/>
      <c r="AT9" s="678"/>
      <c r="AU9" s="678"/>
      <c r="AV9" s="678"/>
      <c r="AW9" s="678"/>
      <c r="AX9" s="678"/>
      <c r="AY9" s="678"/>
      <c r="AZ9" s="678"/>
      <c r="BA9" s="678"/>
      <c r="BB9" s="678"/>
      <c r="BC9" s="678"/>
      <c r="BD9" s="678"/>
      <c r="BE9" s="678"/>
      <c r="BF9" s="679"/>
      <c r="BG9" s="680">
        <v>402978</v>
      </c>
      <c r="BH9" s="681"/>
      <c r="BI9" s="681"/>
      <c r="BJ9" s="681"/>
      <c r="BK9" s="681"/>
      <c r="BL9" s="681"/>
      <c r="BM9" s="681"/>
      <c r="BN9" s="682"/>
      <c r="BO9" s="713">
        <v>37.799999999999997</v>
      </c>
      <c r="BP9" s="713"/>
      <c r="BQ9" s="713"/>
      <c r="BR9" s="713"/>
      <c r="BS9" s="686" t="s">
        <v>183</v>
      </c>
      <c r="BT9" s="681"/>
      <c r="BU9" s="681"/>
      <c r="BV9" s="681"/>
      <c r="BW9" s="681"/>
      <c r="BX9" s="681"/>
      <c r="BY9" s="681"/>
      <c r="BZ9" s="681"/>
      <c r="CA9" s="681"/>
      <c r="CB9" s="727"/>
      <c r="CD9" s="719" t="s">
        <v>248</v>
      </c>
      <c r="CE9" s="720"/>
      <c r="CF9" s="720"/>
      <c r="CG9" s="720"/>
      <c r="CH9" s="720"/>
      <c r="CI9" s="720"/>
      <c r="CJ9" s="720"/>
      <c r="CK9" s="720"/>
      <c r="CL9" s="720"/>
      <c r="CM9" s="720"/>
      <c r="CN9" s="720"/>
      <c r="CO9" s="720"/>
      <c r="CP9" s="720"/>
      <c r="CQ9" s="721"/>
      <c r="CR9" s="680">
        <v>1235491</v>
      </c>
      <c r="CS9" s="681"/>
      <c r="CT9" s="681"/>
      <c r="CU9" s="681"/>
      <c r="CV9" s="681"/>
      <c r="CW9" s="681"/>
      <c r="CX9" s="681"/>
      <c r="CY9" s="682"/>
      <c r="CZ9" s="713">
        <v>10.8</v>
      </c>
      <c r="DA9" s="713"/>
      <c r="DB9" s="713"/>
      <c r="DC9" s="713"/>
      <c r="DD9" s="686">
        <v>89949</v>
      </c>
      <c r="DE9" s="681"/>
      <c r="DF9" s="681"/>
      <c r="DG9" s="681"/>
      <c r="DH9" s="681"/>
      <c r="DI9" s="681"/>
      <c r="DJ9" s="681"/>
      <c r="DK9" s="681"/>
      <c r="DL9" s="681"/>
      <c r="DM9" s="681"/>
      <c r="DN9" s="681"/>
      <c r="DO9" s="681"/>
      <c r="DP9" s="682"/>
      <c r="DQ9" s="686">
        <v>1086229</v>
      </c>
      <c r="DR9" s="681"/>
      <c r="DS9" s="681"/>
      <c r="DT9" s="681"/>
      <c r="DU9" s="681"/>
      <c r="DV9" s="681"/>
      <c r="DW9" s="681"/>
      <c r="DX9" s="681"/>
      <c r="DY9" s="681"/>
      <c r="DZ9" s="681"/>
      <c r="EA9" s="681"/>
      <c r="EB9" s="681"/>
      <c r="EC9" s="727"/>
    </row>
    <row r="10" spans="2:143" ht="11.25" customHeight="1">
      <c r="B10" s="677" t="s">
        <v>249</v>
      </c>
      <c r="C10" s="678"/>
      <c r="D10" s="678"/>
      <c r="E10" s="678"/>
      <c r="F10" s="678"/>
      <c r="G10" s="678"/>
      <c r="H10" s="678"/>
      <c r="I10" s="678"/>
      <c r="J10" s="678"/>
      <c r="K10" s="678"/>
      <c r="L10" s="678"/>
      <c r="M10" s="678"/>
      <c r="N10" s="678"/>
      <c r="O10" s="678"/>
      <c r="P10" s="678"/>
      <c r="Q10" s="679"/>
      <c r="R10" s="680" t="s">
        <v>232</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183</v>
      </c>
      <c r="AM10" s="684"/>
      <c r="AN10" s="684"/>
      <c r="AO10" s="715"/>
      <c r="AP10" s="677" t="s">
        <v>250</v>
      </c>
      <c r="AQ10" s="678"/>
      <c r="AR10" s="678"/>
      <c r="AS10" s="678"/>
      <c r="AT10" s="678"/>
      <c r="AU10" s="678"/>
      <c r="AV10" s="678"/>
      <c r="AW10" s="678"/>
      <c r="AX10" s="678"/>
      <c r="AY10" s="678"/>
      <c r="AZ10" s="678"/>
      <c r="BA10" s="678"/>
      <c r="BB10" s="678"/>
      <c r="BC10" s="678"/>
      <c r="BD10" s="678"/>
      <c r="BE10" s="678"/>
      <c r="BF10" s="679"/>
      <c r="BG10" s="680">
        <v>27962</v>
      </c>
      <c r="BH10" s="681"/>
      <c r="BI10" s="681"/>
      <c r="BJ10" s="681"/>
      <c r="BK10" s="681"/>
      <c r="BL10" s="681"/>
      <c r="BM10" s="681"/>
      <c r="BN10" s="682"/>
      <c r="BO10" s="713">
        <v>2.6</v>
      </c>
      <c r="BP10" s="713"/>
      <c r="BQ10" s="713"/>
      <c r="BR10" s="713"/>
      <c r="BS10" s="686" t="s">
        <v>238</v>
      </c>
      <c r="BT10" s="681"/>
      <c r="BU10" s="681"/>
      <c r="BV10" s="681"/>
      <c r="BW10" s="681"/>
      <c r="BX10" s="681"/>
      <c r="BY10" s="681"/>
      <c r="BZ10" s="681"/>
      <c r="CA10" s="681"/>
      <c r="CB10" s="727"/>
      <c r="CD10" s="719" t="s">
        <v>251</v>
      </c>
      <c r="CE10" s="720"/>
      <c r="CF10" s="720"/>
      <c r="CG10" s="720"/>
      <c r="CH10" s="720"/>
      <c r="CI10" s="720"/>
      <c r="CJ10" s="720"/>
      <c r="CK10" s="720"/>
      <c r="CL10" s="720"/>
      <c r="CM10" s="720"/>
      <c r="CN10" s="720"/>
      <c r="CO10" s="720"/>
      <c r="CP10" s="720"/>
      <c r="CQ10" s="721"/>
      <c r="CR10" s="680" t="s">
        <v>129</v>
      </c>
      <c r="CS10" s="681"/>
      <c r="CT10" s="681"/>
      <c r="CU10" s="681"/>
      <c r="CV10" s="681"/>
      <c r="CW10" s="681"/>
      <c r="CX10" s="681"/>
      <c r="CY10" s="682"/>
      <c r="CZ10" s="713" t="s">
        <v>183</v>
      </c>
      <c r="DA10" s="713"/>
      <c r="DB10" s="713"/>
      <c r="DC10" s="713"/>
      <c r="DD10" s="686" t="s">
        <v>238</v>
      </c>
      <c r="DE10" s="681"/>
      <c r="DF10" s="681"/>
      <c r="DG10" s="681"/>
      <c r="DH10" s="681"/>
      <c r="DI10" s="681"/>
      <c r="DJ10" s="681"/>
      <c r="DK10" s="681"/>
      <c r="DL10" s="681"/>
      <c r="DM10" s="681"/>
      <c r="DN10" s="681"/>
      <c r="DO10" s="681"/>
      <c r="DP10" s="682"/>
      <c r="DQ10" s="686" t="s">
        <v>129</v>
      </c>
      <c r="DR10" s="681"/>
      <c r="DS10" s="681"/>
      <c r="DT10" s="681"/>
      <c r="DU10" s="681"/>
      <c r="DV10" s="681"/>
      <c r="DW10" s="681"/>
      <c r="DX10" s="681"/>
      <c r="DY10" s="681"/>
      <c r="DZ10" s="681"/>
      <c r="EA10" s="681"/>
      <c r="EB10" s="681"/>
      <c r="EC10" s="727"/>
    </row>
    <row r="11" spans="2:143" ht="11.25" customHeight="1">
      <c r="B11" s="677" t="s">
        <v>252</v>
      </c>
      <c r="C11" s="678"/>
      <c r="D11" s="678"/>
      <c r="E11" s="678"/>
      <c r="F11" s="678"/>
      <c r="G11" s="678"/>
      <c r="H11" s="678"/>
      <c r="I11" s="678"/>
      <c r="J11" s="678"/>
      <c r="K11" s="678"/>
      <c r="L11" s="678"/>
      <c r="M11" s="678"/>
      <c r="N11" s="678"/>
      <c r="O11" s="678"/>
      <c r="P11" s="678"/>
      <c r="Q11" s="679"/>
      <c r="R11" s="680">
        <v>263247</v>
      </c>
      <c r="S11" s="681"/>
      <c r="T11" s="681"/>
      <c r="U11" s="681"/>
      <c r="V11" s="681"/>
      <c r="W11" s="681"/>
      <c r="X11" s="681"/>
      <c r="Y11" s="682"/>
      <c r="Z11" s="683">
        <v>2.2999999999999998</v>
      </c>
      <c r="AA11" s="684"/>
      <c r="AB11" s="684"/>
      <c r="AC11" s="685"/>
      <c r="AD11" s="686">
        <v>263247</v>
      </c>
      <c r="AE11" s="681"/>
      <c r="AF11" s="681"/>
      <c r="AG11" s="681"/>
      <c r="AH11" s="681"/>
      <c r="AI11" s="681"/>
      <c r="AJ11" s="681"/>
      <c r="AK11" s="682"/>
      <c r="AL11" s="683">
        <v>4.5</v>
      </c>
      <c r="AM11" s="684"/>
      <c r="AN11" s="684"/>
      <c r="AO11" s="715"/>
      <c r="AP11" s="677" t="s">
        <v>253</v>
      </c>
      <c r="AQ11" s="678"/>
      <c r="AR11" s="678"/>
      <c r="AS11" s="678"/>
      <c r="AT11" s="678"/>
      <c r="AU11" s="678"/>
      <c r="AV11" s="678"/>
      <c r="AW11" s="678"/>
      <c r="AX11" s="678"/>
      <c r="AY11" s="678"/>
      <c r="AZ11" s="678"/>
      <c r="BA11" s="678"/>
      <c r="BB11" s="678"/>
      <c r="BC11" s="678"/>
      <c r="BD11" s="678"/>
      <c r="BE11" s="678"/>
      <c r="BF11" s="679"/>
      <c r="BG11" s="680">
        <v>17093</v>
      </c>
      <c r="BH11" s="681"/>
      <c r="BI11" s="681"/>
      <c r="BJ11" s="681"/>
      <c r="BK11" s="681"/>
      <c r="BL11" s="681"/>
      <c r="BM11" s="681"/>
      <c r="BN11" s="682"/>
      <c r="BO11" s="713">
        <v>1.6</v>
      </c>
      <c r="BP11" s="713"/>
      <c r="BQ11" s="713"/>
      <c r="BR11" s="713"/>
      <c r="BS11" s="686" t="s">
        <v>129</v>
      </c>
      <c r="BT11" s="681"/>
      <c r="BU11" s="681"/>
      <c r="BV11" s="681"/>
      <c r="BW11" s="681"/>
      <c r="BX11" s="681"/>
      <c r="BY11" s="681"/>
      <c r="BZ11" s="681"/>
      <c r="CA11" s="681"/>
      <c r="CB11" s="727"/>
      <c r="CD11" s="719" t="s">
        <v>254</v>
      </c>
      <c r="CE11" s="720"/>
      <c r="CF11" s="720"/>
      <c r="CG11" s="720"/>
      <c r="CH11" s="720"/>
      <c r="CI11" s="720"/>
      <c r="CJ11" s="720"/>
      <c r="CK11" s="720"/>
      <c r="CL11" s="720"/>
      <c r="CM11" s="720"/>
      <c r="CN11" s="720"/>
      <c r="CO11" s="720"/>
      <c r="CP11" s="720"/>
      <c r="CQ11" s="721"/>
      <c r="CR11" s="680">
        <v>670239</v>
      </c>
      <c r="CS11" s="681"/>
      <c r="CT11" s="681"/>
      <c r="CU11" s="681"/>
      <c r="CV11" s="681"/>
      <c r="CW11" s="681"/>
      <c r="CX11" s="681"/>
      <c r="CY11" s="682"/>
      <c r="CZ11" s="713">
        <v>5.9</v>
      </c>
      <c r="DA11" s="713"/>
      <c r="DB11" s="713"/>
      <c r="DC11" s="713"/>
      <c r="DD11" s="686">
        <v>160772</v>
      </c>
      <c r="DE11" s="681"/>
      <c r="DF11" s="681"/>
      <c r="DG11" s="681"/>
      <c r="DH11" s="681"/>
      <c r="DI11" s="681"/>
      <c r="DJ11" s="681"/>
      <c r="DK11" s="681"/>
      <c r="DL11" s="681"/>
      <c r="DM11" s="681"/>
      <c r="DN11" s="681"/>
      <c r="DO11" s="681"/>
      <c r="DP11" s="682"/>
      <c r="DQ11" s="686">
        <v>474023</v>
      </c>
      <c r="DR11" s="681"/>
      <c r="DS11" s="681"/>
      <c r="DT11" s="681"/>
      <c r="DU11" s="681"/>
      <c r="DV11" s="681"/>
      <c r="DW11" s="681"/>
      <c r="DX11" s="681"/>
      <c r="DY11" s="681"/>
      <c r="DZ11" s="681"/>
      <c r="EA11" s="681"/>
      <c r="EB11" s="681"/>
      <c r="EC11" s="727"/>
    </row>
    <row r="12" spans="2:143" ht="11.25" customHeight="1">
      <c r="B12" s="677" t="s">
        <v>255</v>
      </c>
      <c r="C12" s="678"/>
      <c r="D12" s="678"/>
      <c r="E12" s="678"/>
      <c r="F12" s="678"/>
      <c r="G12" s="678"/>
      <c r="H12" s="678"/>
      <c r="I12" s="678"/>
      <c r="J12" s="678"/>
      <c r="K12" s="678"/>
      <c r="L12" s="678"/>
      <c r="M12" s="678"/>
      <c r="N12" s="678"/>
      <c r="O12" s="678"/>
      <c r="P12" s="678"/>
      <c r="Q12" s="679"/>
      <c r="R12" s="680" t="s">
        <v>129</v>
      </c>
      <c r="S12" s="681"/>
      <c r="T12" s="681"/>
      <c r="U12" s="681"/>
      <c r="V12" s="681"/>
      <c r="W12" s="681"/>
      <c r="X12" s="681"/>
      <c r="Y12" s="682"/>
      <c r="Z12" s="713" t="s">
        <v>129</v>
      </c>
      <c r="AA12" s="713"/>
      <c r="AB12" s="713"/>
      <c r="AC12" s="713"/>
      <c r="AD12" s="714" t="s">
        <v>183</v>
      </c>
      <c r="AE12" s="714"/>
      <c r="AF12" s="714"/>
      <c r="AG12" s="714"/>
      <c r="AH12" s="714"/>
      <c r="AI12" s="714"/>
      <c r="AJ12" s="714"/>
      <c r="AK12" s="714"/>
      <c r="AL12" s="683" t="s">
        <v>183</v>
      </c>
      <c r="AM12" s="684"/>
      <c r="AN12" s="684"/>
      <c r="AO12" s="715"/>
      <c r="AP12" s="677" t="s">
        <v>256</v>
      </c>
      <c r="AQ12" s="678"/>
      <c r="AR12" s="678"/>
      <c r="AS12" s="678"/>
      <c r="AT12" s="678"/>
      <c r="AU12" s="678"/>
      <c r="AV12" s="678"/>
      <c r="AW12" s="678"/>
      <c r="AX12" s="678"/>
      <c r="AY12" s="678"/>
      <c r="AZ12" s="678"/>
      <c r="BA12" s="678"/>
      <c r="BB12" s="678"/>
      <c r="BC12" s="678"/>
      <c r="BD12" s="678"/>
      <c r="BE12" s="678"/>
      <c r="BF12" s="679"/>
      <c r="BG12" s="680">
        <v>492569</v>
      </c>
      <c r="BH12" s="681"/>
      <c r="BI12" s="681"/>
      <c r="BJ12" s="681"/>
      <c r="BK12" s="681"/>
      <c r="BL12" s="681"/>
      <c r="BM12" s="681"/>
      <c r="BN12" s="682"/>
      <c r="BO12" s="713">
        <v>46.2</v>
      </c>
      <c r="BP12" s="713"/>
      <c r="BQ12" s="713"/>
      <c r="BR12" s="713"/>
      <c r="BS12" s="686" t="s">
        <v>129</v>
      </c>
      <c r="BT12" s="681"/>
      <c r="BU12" s="681"/>
      <c r="BV12" s="681"/>
      <c r="BW12" s="681"/>
      <c r="BX12" s="681"/>
      <c r="BY12" s="681"/>
      <c r="BZ12" s="681"/>
      <c r="CA12" s="681"/>
      <c r="CB12" s="727"/>
      <c r="CD12" s="719" t="s">
        <v>257</v>
      </c>
      <c r="CE12" s="720"/>
      <c r="CF12" s="720"/>
      <c r="CG12" s="720"/>
      <c r="CH12" s="720"/>
      <c r="CI12" s="720"/>
      <c r="CJ12" s="720"/>
      <c r="CK12" s="720"/>
      <c r="CL12" s="720"/>
      <c r="CM12" s="720"/>
      <c r="CN12" s="720"/>
      <c r="CO12" s="720"/>
      <c r="CP12" s="720"/>
      <c r="CQ12" s="721"/>
      <c r="CR12" s="680">
        <v>228310</v>
      </c>
      <c r="CS12" s="681"/>
      <c r="CT12" s="681"/>
      <c r="CU12" s="681"/>
      <c r="CV12" s="681"/>
      <c r="CW12" s="681"/>
      <c r="CX12" s="681"/>
      <c r="CY12" s="682"/>
      <c r="CZ12" s="713">
        <v>2</v>
      </c>
      <c r="DA12" s="713"/>
      <c r="DB12" s="713"/>
      <c r="DC12" s="713"/>
      <c r="DD12" s="686">
        <v>5423</v>
      </c>
      <c r="DE12" s="681"/>
      <c r="DF12" s="681"/>
      <c r="DG12" s="681"/>
      <c r="DH12" s="681"/>
      <c r="DI12" s="681"/>
      <c r="DJ12" s="681"/>
      <c r="DK12" s="681"/>
      <c r="DL12" s="681"/>
      <c r="DM12" s="681"/>
      <c r="DN12" s="681"/>
      <c r="DO12" s="681"/>
      <c r="DP12" s="682"/>
      <c r="DQ12" s="686">
        <v>203281</v>
      </c>
      <c r="DR12" s="681"/>
      <c r="DS12" s="681"/>
      <c r="DT12" s="681"/>
      <c r="DU12" s="681"/>
      <c r="DV12" s="681"/>
      <c r="DW12" s="681"/>
      <c r="DX12" s="681"/>
      <c r="DY12" s="681"/>
      <c r="DZ12" s="681"/>
      <c r="EA12" s="681"/>
      <c r="EB12" s="681"/>
      <c r="EC12" s="727"/>
    </row>
    <row r="13" spans="2:143" ht="11.25" customHeight="1">
      <c r="B13" s="677" t="s">
        <v>258</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183</v>
      </c>
      <c r="AA13" s="713"/>
      <c r="AB13" s="713"/>
      <c r="AC13" s="713"/>
      <c r="AD13" s="714" t="s">
        <v>232</v>
      </c>
      <c r="AE13" s="714"/>
      <c r="AF13" s="714"/>
      <c r="AG13" s="714"/>
      <c r="AH13" s="714"/>
      <c r="AI13" s="714"/>
      <c r="AJ13" s="714"/>
      <c r="AK13" s="714"/>
      <c r="AL13" s="683" t="s">
        <v>129</v>
      </c>
      <c r="AM13" s="684"/>
      <c r="AN13" s="684"/>
      <c r="AO13" s="715"/>
      <c r="AP13" s="677" t="s">
        <v>259</v>
      </c>
      <c r="AQ13" s="678"/>
      <c r="AR13" s="678"/>
      <c r="AS13" s="678"/>
      <c r="AT13" s="678"/>
      <c r="AU13" s="678"/>
      <c r="AV13" s="678"/>
      <c r="AW13" s="678"/>
      <c r="AX13" s="678"/>
      <c r="AY13" s="678"/>
      <c r="AZ13" s="678"/>
      <c r="BA13" s="678"/>
      <c r="BB13" s="678"/>
      <c r="BC13" s="678"/>
      <c r="BD13" s="678"/>
      <c r="BE13" s="678"/>
      <c r="BF13" s="679"/>
      <c r="BG13" s="680">
        <v>492240</v>
      </c>
      <c r="BH13" s="681"/>
      <c r="BI13" s="681"/>
      <c r="BJ13" s="681"/>
      <c r="BK13" s="681"/>
      <c r="BL13" s="681"/>
      <c r="BM13" s="681"/>
      <c r="BN13" s="682"/>
      <c r="BO13" s="713">
        <v>46.2</v>
      </c>
      <c r="BP13" s="713"/>
      <c r="BQ13" s="713"/>
      <c r="BR13" s="713"/>
      <c r="BS13" s="686" t="s">
        <v>183</v>
      </c>
      <c r="BT13" s="681"/>
      <c r="BU13" s="681"/>
      <c r="BV13" s="681"/>
      <c r="BW13" s="681"/>
      <c r="BX13" s="681"/>
      <c r="BY13" s="681"/>
      <c r="BZ13" s="681"/>
      <c r="CA13" s="681"/>
      <c r="CB13" s="727"/>
      <c r="CD13" s="719" t="s">
        <v>260</v>
      </c>
      <c r="CE13" s="720"/>
      <c r="CF13" s="720"/>
      <c r="CG13" s="720"/>
      <c r="CH13" s="720"/>
      <c r="CI13" s="720"/>
      <c r="CJ13" s="720"/>
      <c r="CK13" s="720"/>
      <c r="CL13" s="720"/>
      <c r="CM13" s="720"/>
      <c r="CN13" s="720"/>
      <c r="CO13" s="720"/>
      <c r="CP13" s="720"/>
      <c r="CQ13" s="721"/>
      <c r="CR13" s="680">
        <v>1150269</v>
      </c>
      <c r="CS13" s="681"/>
      <c r="CT13" s="681"/>
      <c r="CU13" s="681"/>
      <c r="CV13" s="681"/>
      <c r="CW13" s="681"/>
      <c r="CX13" s="681"/>
      <c r="CY13" s="682"/>
      <c r="CZ13" s="713">
        <v>10.1</v>
      </c>
      <c r="DA13" s="713"/>
      <c r="DB13" s="713"/>
      <c r="DC13" s="713"/>
      <c r="DD13" s="686">
        <v>909336</v>
      </c>
      <c r="DE13" s="681"/>
      <c r="DF13" s="681"/>
      <c r="DG13" s="681"/>
      <c r="DH13" s="681"/>
      <c r="DI13" s="681"/>
      <c r="DJ13" s="681"/>
      <c r="DK13" s="681"/>
      <c r="DL13" s="681"/>
      <c r="DM13" s="681"/>
      <c r="DN13" s="681"/>
      <c r="DO13" s="681"/>
      <c r="DP13" s="682"/>
      <c r="DQ13" s="686">
        <v>534913</v>
      </c>
      <c r="DR13" s="681"/>
      <c r="DS13" s="681"/>
      <c r="DT13" s="681"/>
      <c r="DU13" s="681"/>
      <c r="DV13" s="681"/>
      <c r="DW13" s="681"/>
      <c r="DX13" s="681"/>
      <c r="DY13" s="681"/>
      <c r="DZ13" s="681"/>
      <c r="EA13" s="681"/>
      <c r="EB13" s="681"/>
      <c r="EC13" s="727"/>
    </row>
    <row r="14" spans="2:143" ht="11.25" customHeight="1">
      <c r="B14" s="677" t="s">
        <v>261</v>
      </c>
      <c r="C14" s="678"/>
      <c r="D14" s="678"/>
      <c r="E14" s="678"/>
      <c r="F14" s="678"/>
      <c r="G14" s="678"/>
      <c r="H14" s="678"/>
      <c r="I14" s="678"/>
      <c r="J14" s="678"/>
      <c r="K14" s="678"/>
      <c r="L14" s="678"/>
      <c r="M14" s="678"/>
      <c r="N14" s="678"/>
      <c r="O14" s="678"/>
      <c r="P14" s="678"/>
      <c r="Q14" s="679"/>
      <c r="R14" s="680">
        <v>5</v>
      </c>
      <c r="S14" s="681"/>
      <c r="T14" s="681"/>
      <c r="U14" s="681"/>
      <c r="V14" s="681"/>
      <c r="W14" s="681"/>
      <c r="X14" s="681"/>
      <c r="Y14" s="682"/>
      <c r="Z14" s="713">
        <v>0</v>
      </c>
      <c r="AA14" s="713"/>
      <c r="AB14" s="713"/>
      <c r="AC14" s="713"/>
      <c r="AD14" s="714">
        <v>5</v>
      </c>
      <c r="AE14" s="714"/>
      <c r="AF14" s="714"/>
      <c r="AG14" s="714"/>
      <c r="AH14" s="714"/>
      <c r="AI14" s="714"/>
      <c r="AJ14" s="714"/>
      <c r="AK14" s="714"/>
      <c r="AL14" s="683">
        <v>0</v>
      </c>
      <c r="AM14" s="684"/>
      <c r="AN14" s="684"/>
      <c r="AO14" s="715"/>
      <c r="AP14" s="677" t="s">
        <v>262</v>
      </c>
      <c r="AQ14" s="678"/>
      <c r="AR14" s="678"/>
      <c r="AS14" s="678"/>
      <c r="AT14" s="678"/>
      <c r="AU14" s="678"/>
      <c r="AV14" s="678"/>
      <c r="AW14" s="678"/>
      <c r="AX14" s="678"/>
      <c r="AY14" s="678"/>
      <c r="AZ14" s="678"/>
      <c r="BA14" s="678"/>
      <c r="BB14" s="678"/>
      <c r="BC14" s="678"/>
      <c r="BD14" s="678"/>
      <c r="BE14" s="678"/>
      <c r="BF14" s="679"/>
      <c r="BG14" s="680">
        <v>48102</v>
      </c>
      <c r="BH14" s="681"/>
      <c r="BI14" s="681"/>
      <c r="BJ14" s="681"/>
      <c r="BK14" s="681"/>
      <c r="BL14" s="681"/>
      <c r="BM14" s="681"/>
      <c r="BN14" s="682"/>
      <c r="BO14" s="713">
        <v>4.5</v>
      </c>
      <c r="BP14" s="713"/>
      <c r="BQ14" s="713"/>
      <c r="BR14" s="713"/>
      <c r="BS14" s="686" t="s">
        <v>238</v>
      </c>
      <c r="BT14" s="681"/>
      <c r="BU14" s="681"/>
      <c r="BV14" s="681"/>
      <c r="BW14" s="681"/>
      <c r="BX14" s="681"/>
      <c r="BY14" s="681"/>
      <c r="BZ14" s="681"/>
      <c r="CA14" s="681"/>
      <c r="CB14" s="727"/>
      <c r="CD14" s="719" t="s">
        <v>263</v>
      </c>
      <c r="CE14" s="720"/>
      <c r="CF14" s="720"/>
      <c r="CG14" s="720"/>
      <c r="CH14" s="720"/>
      <c r="CI14" s="720"/>
      <c r="CJ14" s="720"/>
      <c r="CK14" s="720"/>
      <c r="CL14" s="720"/>
      <c r="CM14" s="720"/>
      <c r="CN14" s="720"/>
      <c r="CO14" s="720"/>
      <c r="CP14" s="720"/>
      <c r="CQ14" s="721"/>
      <c r="CR14" s="680">
        <v>614798</v>
      </c>
      <c r="CS14" s="681"/>
      <c r="CT14" s="681"/>
      <c r="CU14" s="681"/>
      <c r="CV14" s="681"/>
      <c r="CW14" s="681"/>
      <c r="CX14" s="681"/>
      <c r="CY14" s="682"/>
      <c r="CZ14" s="713">
        <v>5.4</v>
      </c>
      <c r="DA14" s="713"/>
      <c r="DB14" s="713"/>
      <c r="DC14" s="713"/>
      <c r="DD14" s="686">
        <v>93523</v>
      </c>
      <c r="DE14" s="681"/>
      <c r="DF14" s="681"/>
      <c r="DG14" s="681"/>
      <c r="DH14" s="681"/>
      <c r="DI14" s="681"/>
      <c r="DJ14" s="681"/>
      <c r="DK14" s="681"/>
      <c r="DL14" s="681"/>
      <c r="DM14" s="681"/>
      <c r="DN14" s="681"/>
      <c r="DO14" s="681"/>
      <c r="DP14" s="682"/>
      <c r="DQ14" s="686">
        <v>510366</v>
      </c>
      <c r="DR14" s="681"/>
      <c r="DS14" s="681"/>
      <c r="DT14" s="681"/>
      <c r="DU14" s="681"/>
      <c r="DV14" s="681"/>
      <c r="DW14" s="681"/>
      <c r="DX14" s="681"/>
      <c r="DY14" s="681"/>
      <c r="DZ14" s="681"/>
      <c r="EA14" s="681"/>
      <c r="EB14" s="681"/>
      <c r="EC14" s="727"/>
    </row>
    <row r="15" spans="2:143" ht="11.25" customHeight="1">
      <c r="B15" s="677" t="s">
        <v>264</v>
      </c>
      <c r="C15" s="678"/>
      <c r="D15" s="678"/>
      <c r="E15" s="678"/>
      <c r="F15" s="678"/>
      <c r="G15" s="678"/>
      <c r="H15" s="678"/>
      <c r="I15" s="678"/>
      <c r="J15" s="678"/>
      <c r="K15" s="678"/>
      <c r="L15" s="678"/>
      <c r="M15" s="678"/>
      <c r="N15" s="678"/>
      <c r="O15" s="678"/>
      <c r="P15" s="678"/>
      <c r="Q15" s="679"/>
      <c r="R15" s="680" t="s">
        <v>183</v>
      </c>
      <c r="S15" s="681"/>
      <c r="T15" s="681"/>
      <c r="U15" s="681"/>
      <c r="V15" s="681"/>
      <c r="W15" s="681"/>
      <c r="X15" s="681"/>
      <c r="Y15" s="682"/>
      <c r="Z15" s="713" t="s">
        <v>183</v>
      </c>
      <c r="AA15" s="713"/>
      <c r="AB15" s="713"/>
      <c r="AC15" s="713"/>
      <c r="AD15" s="714" t="s">
        <v>183</v>
      </c>
      <c r="AE15" s="714"/>
      <c r="AF15" s="714"/>
      <c r="AG15" s="714"/>
      <c r="AH15" s="714"/>
      <c r="AI15" s="714"/>
      <c r="AJ15" s="714"/>
      <c r="AK15" s="714"/>
      <c r="AL15" s="683" t="s">
        <v>183</v>
      </c>
      <c r="AM15" s="684"/>
      <c r="AN15" s="684"/>
      <c r="AO15" s="715"/>
      <c r="AP15" s="677" t="s">
        <v>265</v>
      </c>
      <c r="AQ15" s="678"/>
      <c r="AR15" s="678"/>
      <c r="AS15" s="678"/>
      <c r="AT15" s="678"/>
      <c r="AU15" s="678"/>
      <c r="AV15" s="678"/>
      <c r="AW15" s="678"/>
      <c r="AX15" s="678"/>
      <c r="AY15" s="678"/>
      <c r="AZ15" s="678"/>
      <c r="BA15" s="678"/>
      <c r="BB15" s="678"/>
      <c r="BC15" s="678"/>
      <c r="BD15" s="678"/>
      <c r="BE15" s="678"/>
      <c r="BF15" s="679"/>
      <c r="BG15" s="680">
        <v>56667</v>
      </c>
      <c r="BH15" s="681"/>
      <c r="BI15" s="681"/>
      <c r="BJ15" s="681"/>
      <c r="BK15" s="681"/>
      <c r="BL15" s="681"/>
      <c r="BM15" s="681"/>
      <c r="BN15" s="682"/>
      <c r="BO15" s="713">
        <v>5.3</v>
      </c>
      <c r="BP15" s="713"/>
      <c r="BQ15" s="713"/>
      <c r="BR15" s="713"/>
      <c r="BS15" s="686" t="s">
        <v>129</v>
      </c>
      <c r="BT15" s="681"/>
      <c r="BU15" s="681"/>
      <c r="BV15" s="681"/>
      <c r="BW15" s="681"/>
      <c r="BX15" s="681"/>
      <c r="BY15" s="681"/>
      <c r="BZ15" s="681"/>
      <c r="CA15" s="681"/>
      <c r="CB15" s="727"/>
      <c r="CD15" s="719" t="s">
        <v>266</v>
      </c>
      <c r="CE15" s="720"/>
      <c r="CF15" s="720"/>
      <c r="CG15" s="720"/>
      <c r="CH15" s="720"/>
      <c r="CI15" s="720"/>
      <c r="CJ15" s="720"/>
      <c r="CK15" s="720"/>
      <c r="CL15" s="720"/>
      <c r="CM15" s="720"/>
      <c r="CN15" s="720"/>
      <c r="CO15" s="720"/>
      <c r="CP15" s="720"/>
      <c r="CQ15" s="721"/>
      <c r="CR15" s="680">
        <v>708150</v>
      </c>
      <c r="CS15" s="681"/>
      <c r="CT15" s="681"/>
      <c r="CU15" s="681"/>
      <c r="CV15" s="681"/>
      <c r="CW15" s="681"/>
      <c r="CX15" s="681"/>
      <c r="CY15" s="682"/>
      <c r="CZ15" s="713">
        <v>6.2</v>
      </c>
      <c r="DA15" s="713"/>
      <c r="DB15" s="713"/>
      <c r="DC15" s="713"/>
      <c r="DD15" s="686">
        <v>44148</v>
      </c>
      <c r="DE15" s="681"/>
      <c r="DF15" s="681"/>
      <c r="DG15" s="681"/>
      <c r="DH15" s="681"/>
      <c r="DI15" s="681"/>
      <c r="DJ15" s="681"/>
      <c r="DK15" s="681"/>
      <c r="DL15" s="681"/>
      <c r="DM15" s="681"/>
      <c r="DN15" s="681"/>
      <c r="DO15" s="681"/>
      <c r="DP15" s="682"/>
      <c r="DQ15" s="686">
        <v>555087</v>
      </c>
      <c r="DR15" s="681"/>
      <c r="DS15" s="681"/>
      <c r="DT15" s="681"/>
      <c r="DU15" s="681"/>
      <c r="DV15" s="681"/>
      <c r="DW15" s="681"/>
      <c r="DX15" s="681"/>
      <c r="DY15" s="681"/>
      <c r="DZ15" s="681"/>
      <c r="EA15" s="681"/>
      <c r="EB15" s="681"/>
      <c r="EC15" s="727"/>
    </row>
    <row r="16" spans="2:143" ht="11.25" customHeight="1">
      <c r="B16" s="677" t="s">
        <v>267</v>
      </c>
      <c r="C16" s="678"/>
      <c r="D16" s="678"/>
      <c r="E16" s="678"/>
      <c r="F16" s="678"/>
      <c r="G16" s="678"/>
      <c r="H16" s="678"/>
      <c r="I16" s="678"/>
      <c r="J16" s="678"/>
      <c r="K16" s="678"/>
      <c r="L16" s="678"/>
      <c r="M16" s="678"/>
      <c r="N16" s="678"/>
      <c r="O16" s="678"/>
      <c r="P16" s="678"/>
      <c r="Q16" s="679"/>
      <c r="R16" s="680">
        <v>8461</v>
      </c>
      <c r="S16" s="681"/>
      <c r="T16" s="681"/>
      <c r="U16" s="681"/>
      <c r="V16" s="681"/>
      <c r="W16" s="681"/>
      <c r="X16" s="681"/>
      <c r="Y16" s="682"/>
      <c r="Z16" s="713">
        <v>0.1</v>
      </c>
      <c r="AA16" s="713"/>
      <c r="AB16" s="713"/>
      <c r="AC16" s="713"/>
      <c r="AD16" s="714">
        <v>8461</v>
      </c>
      <c r="AE16" s="714"/>
      <c r="AF16" s="714"/>
      <c r="AG16" s="714"/>
      <c r="AH16" s="714"/>
      <c r="AI16" s="714"/>
      <c r="AJ16" s="714"/>
      <c r="AK16" s="714"/>
      <c r="AL16" s="683">
        <v>0.1</v>
      </c>
      <c r="AM16" s="684"/>
      <c r="AN16" s="684"/>
      <c r="AO16" s="715"/>
      <c r="AP16" s="677" t="s">
        <v>268</v>
      </c>
      <c r="AQ16" s="678"/>
      <c r="AR16" s="678"/>
      <c r="AS16" s="678"/>
      <c r="AT16" s="678"/>
      <c r="AU16" s="678"/>
      <c r="AV16" s="678"/>
      <c r="AW16" s="678"/>
      <c r="AX16" s="678"/>
      <c r="AY16" s="678"/>
      <c r="AZ16" s="678"/>
      <c r="BA16" s="678"/>
      <c r="BB16" s="678"/>
      <c r="BC16" s="678"/>
      <c r="BD16" s="678"/>
      <c r="BE16" s="678"/>
      <c r="BF16" s="679"/>
      <c r="BG16" s="680">
        <v>778</v>
      </c>
      <c r="BH16" s="681"/>
      <c r="BI16" s="681"/>
      <c r="BJ16" s="681"/>
      <c r="BK16" s="681"/>
      <c r="BL16" s="681"/>
      <c r="BM16" s="681"/>
      <c r="BN16" s="682"/>
      <c r="BO16" s="713">
        <v>0.1</v>
      </c>
      <c r="BP16" s="713"/>
      <c r="BQ16" s="713"/>
      <c r="BR16" s="713"/>
      <c r="BS16" s="686" t="s">
        <v>183</v>
      </c>
      <c r="BT16" s="681"/>
      <c r="BU16" s="681"/>
      <c r="BV16" s="681"/>
      <c r="BW16" s="681"/>
      <c r="BX16" s="681"/>
      <c r="BY16" s="681"/>
      <c r="BZ16" s="681"/>
      <c r="CA16" s="681"/>
      <c r="CB16" s="727"/>
      <c r="CD16" s="719" t="s">
        <v>269</v>
      </c>
      <c r="CE16" s="720"/>
      <c r="CF16" s="720"/>
      <c r="CG16" s="720"/>
      <c r="CH16" s="720"/>
      <c r="CI16" s="720"/>
      <c r="CJ16" s="720"/>
      <c r="CK16" s="720"/>
      <c r="CL16" s="720"/>
      <c r="CM16" s="720"/>
      <c r="CN16" s="720"/>
      <c r="CO16" s="720"/>
      <c r="CP16" s="720"/>
      <c r="CQ16" s="721"/>
      <c r="CR16" s="680">
        <v>160152</v>
      </c>
      <c r="CS16" s="681"/>
      <c r="CT16" s="681"/>
      <c r="CU16" s="681"/>
      <c r="CV16" s="681"/>
      <c r="CW16" s="681"/>
      <c r="CX16" s="681"/>
      <c r="CY16" s="682"/>
      <c r="CZ16" s="713">
        <v>1.4</v>
      </c>
      <c r="DA16" s="713"/>
      <c r="DB16" s="713"/>
      <c r="DC16" s="713"/>
      <c r="DD16" s="686" t="s">
        <v>183</v>
      </c>
      <c r="DE16" s="681"/>
      <c r="DF16" s="681"/>
      <c r="DG16" s="681"/>
      <c r="DH16" s="681"/>
      <c r="DI16" s="681"/>
      <c r="DJ16" s="681"/>
      <c r="DK16" s="681"/>
      <c r="DL16" s="681"/>
      <c r="DM16" s="681"/>
      <c r="DN16" s="681"/>
      <c r="DO16" s="681"/>
      <c r="DP16" s="682"/>
      <c r="DQ16" s="686">
        <v>710</v>
      </c>
      <c r="DR16" s="681"/>
      <c r="DS16" s="681"/>
      <c r="DT16" s="681"/>
      <c r="DU16" s="681"/>
      <c r="DV16" s="681"/>
      <c r="DW16" s="681"/>
      <c r="DX16" s="681"/>
      <c r="DY16" s="681"/>
      <c r="DZ16" s="681"/>
      <c r="EA16" s="681"/>
      <c r="EB16" s="681"/>
      <c r="EC16" s="727"/>
    </row>
    <row r="17" spans="2:133" ht="11.25" customHeight="1">
      <c r="B17" s="677" t="s">
        <v>270</v>
      </c>
      <c r="C17" s="678"/>
      <c r="D17" s="678"/>
      <c r="E17" s="678"/>
      <c r="F17" s="678"/>
      <c r="G17" s="678"/>
      <c r="H17" s="678"/>
      <c r="I17" s="678"/>
      <c r="J17" s="678"/>
      <c r="K17" s="678"/>
      <c r="L17" s="678"/>
      <c r="M17" s="678"/>
      <c r="N17" s="678"/>
      <c r="O17" s="678"/>
      <c r="P17" s="678"/>
      <c r="Q17" s="679"/>
      <c r="R17" s="680">
        <v>3195</v>
      </c>
      <c r="S17" s="681"/>
      <c r="T17" s="681"/>
      <c r="U17" s="681"/>
      <c r="V17" s="681"/>
      <c r="W17" s="681"/>
      <c r="X17" s="681"/>
      <c r="Y17" s="682"/>
      <c r="Z17" s="713">
        <v>0</v>
      </c>
      <c r="AA17" s="713"/>
      <c r="AB17" s="713"/>
      <c r="AC17" s="713"/>
      <c r="AD17" s="714">
        <v>3195</v>
      </c>
      <c r="AE17" s="714"/>
      <c r="AF17" s="714"/>
      <c r="AG17" s="714"/>
      <c r="AH17" s="714"/>
      <c r="AI17" s="714"/>
      <c r="AJ17" s="714"/>
      <c r="AK17" s="714"/>
      <c r="AL17" s="683">
        <v>0.1</v>
      </c>
      <c r="AM17" s="684"/>
      <c r="AN17" s="684"/>
      <c r="AO17" s="715"/>
      <c r="AP17" s="677" t="s">
        <v>271</v>
      </c>
      <c r="AQ17" s="678"/>
      <c r="AR17" s="678"/>
      <c r="AS17" s="678"/>
      <c r="AT17" s="678"/>
      <c r="AU17" s="678"/>
      <c r="AV17" s="678"/>
      <c r="AW17" s="678"/>
      <c r="AX17" s="678"/>
      <c r="AY17" s="678"/>
      <c r="AZ17" s="678"/>
      <c r="BA17" s="678"/>
      <c r="BB17" s="678"/>
      <c r="BC17" s="678"/>
      <c r="BD17" s="678"/>
      <c r="BE17" s="678"/>
      <c r="BF17" s="679"/>
      <c r="BG17" s="680" t="s">
        <v>232</v>
      </c>
      <c r="BH17" s="681"/>
      <c r="BI17" s="681"/>
      <c r="BJ17" s="681"/>
      <c r="BK17" s="681"/>
      <c r="BL17" s="681"/>
      <c r="BM17" s="681"/>
      <c r="BN17" s="682"/>
      <c r="BO17" s="713" t="s">
        <v>183</v>
      </c>
      <c r="BP17" s="713"/>
      <c r="BQ17" s="713"/>
      <c r="BR17" s="713"/>
      <c r="BS17" s="686" t="s">
        <v>129</v>
      </c>
      <c r="BT17" s="681"/>
      <c r="BU17" s="681"/>
      <c r="BV17" s="681"/>
      <c r="BW17" s="681"/>
      <c r="BX17" s="681"/>
      <c r="BY17" s="681"/>
      <c r="BZ17" s="681"/>
      <c r="CA17" s="681"/>
      <c r="CB17" s="727"/>
      <c r="CD17" s="719" t="s">
        <v>272</v>
      </c>
      <c r="CE17" s="720"/>
      <c r="CF17" s="720"/>
      <c r="CG17" s="720"/>
      <c r="CH17" s="720"/>
      <c r="CI17" s="720"/>
      <c r="CJ17" s="720"/>
      <c r="CK17" s="720"/>
      <c r="CL17" s="720"/>
      <c r="CM17" s="720"/>
      <c r="CN17" s="720"/>
      <c r="CO17" s="720"/>
      <c r="CP17" s="720"/>
      <c r="CQ17" s="721"/>
      <c r="CR17" s="680">
        <v>1236993</v>
      </c>
      <c r="CS17" s="681"/>
      <c r="CT17" s="681"/>
      <c r="CU17" s="681"/>
      <c r="CV17" s="681"/>
      <c r="CW17" s="681"/>
      <c r="CX17" s="681"/>
      <c r="CY17" s="682"/>
      <c r="CZ17" s="713">
        <v>10.8</v>
      </c>
      <c r="DA17" s="713"/>
      <c r="DB17" s="713"/>
      <c r="DC17" s="713"/>
      <c r="DD17" s="686" t="s">
        <v>183</v>
      </c>
      <c r="DE17" s="681"/>
      <c r="DF17" s="681"/>
      <c r="DG17" s="681"/>
      <c r="DH17" s="681"/>
      <c r="DI17" s="681"/>
      <c r="DJ17" s="681"/>
      <c r="DK17" s="681"/>
      <c r="DL17" s="681"/>
      <c r="DM17" s="681"/>
      <c r="DN17" s="681"/>
      <c r="DO17" s="681"/>
      <c r="DP17" s="682"/>
      <c r="DQ17" s="686">
        <v>1217585</v>
      </c>
      <c r="DR17" s="681"/>
      <c r="DS17" s="681"/>
      <c r="DT17" s="681"/>
      <c r="DU17" s="681"/>
      <c r="DV17" s="681"/>
      <c r="DW17" s="681"/>
      <c r="DX17" s="681"/>
      <c r="DY17" s="681"/>
      <c r="DZ17" s="681"/>
      <c r="EA17" s="681"/>
      <c r="EB17" s="681"/>
      <c r="EC17" s="727"/>
    </row>
    <row r="18" spans="2:133" ht="11.25" customHeight="1">
      <c r="B18" s="677" t="s">
        <v>273</v>
      </c>
      <c r="C18" s="678"/>
      <c r="D18" s="678"/>
      <c r="E18" s="678"/>
      <c r="F18" s="678"/>
      <c r="G18" s="678"/>
      <c r="H18" s="678"/>
      <c r="I18" s="678"/>
      <c r="J18" s="678"/>
      <c r="K18" s="678"/>
      <c r="L18" s="678"/>
      <c r="M18" s="678"/>
      <c r="N18" s="678"/>
      <c r="O18" s="678"/>
      <c r="P18" s="678"/>
      <c r="Q18" s="679"/>
      <c r="R18" s="680">
        <v>7817</v>
      </c>
      <c r="S18" s="681"/>
      <c r="T18" s="681"/>
      <c r="U18" s="681"/>
      <c r="V18" s="681"/>
      <c r="W18" s="681"/>
      <c r="X18" s="681"/>
      <c r="Y18" s="682"/>
      <c r="Z18" s="713">
        <v>0.1</v>
      </c>
      <c r="AA18" s="713"/>
      <c r="AB18" s="713"/>
      <c r="AC18" s="713"/>
      <c r="AD18" s="714">
        <v>7817</v>
      </c>
      <c r="AE18" s="714"/>
      <c r="AF18" s="714"/>
      <c r="AG18" s="714"/>
      <c r="AH18" s="714"/>
      <c r="AI18" s="714"/>
      <c r="AJ18" s="714"/>
      <c r="AK18" s="714"/>
      <c r="AL18" s="683">
        <v>0.1</v>
      </c>
      <c r="AM18" s="684"/>
      <c r="AN18" s="684"/>
      <c r="AO18" s="715"/>
      <c r="AP18" s="677" t="s">
        <v>274</v>
      </c>
      <c r="AQ18" s="678"/>
      <c r="AR18" s="678"/>
      <c r="AS18" s="678"/>
      <c r="AT18" s="678"/>
      <c r="AU18" s="678"/>
      <c r="AV18" s="678"/>
      <c r="AW18" s="678"/>
      <c r="AX18" s="678"/>
      <c r="AY18" s="678"/>
      <c r="AZ18" s="678"/>
      <c r="BA18" s="678"/>
      <c r="BB18" s="678"/>
      <c r="BC18" s="678"/>
      <c r="BD18" s="678"/>
      <c r="BE18" s="678"/>
      <c r="BF18" s="679"/>
      <c r="BG18" s="680" t="s">
        <v>183</v>
      </c>
      <c r="BH18" s="681"/>
      <c r="BI18" s="681"/>
      <c r="BJ18" s="681"/>
      <c r="BK18" s="681"/>
      <c r="BL18" s="681"/>
      <c r="BM18" s="681"/>
      <c r="BN18" s="682"/>
      <c r="BO18" s="713" t="s">
        <v>129</v>
      </c>
      <c r="BP18" s="713"/>
      <c r="BQ18" s="713"/>
      <c r="BR18" s="713"/>
      <c r="BS18" s="686" t="s">
        <v>183</v>
      </c>
      <c r="BT18" s="681"/>
      <c r="BU18" s="681"/>
      <c r="BV18" s="681"/>
      <c r="BW18" s="681"/>
      <c r="BX18" s="681"/>
      <c r="BY18" s="681"/>
      <c r="BZ18" s="681"/>
      <c r="CA18" s="681"/>
      <c r="CB18" s="727"/>
      <c r="CD18" s="719" t="s">
        <v>275</v>
      </c>
      <c r="CE18" s="720"/>
      <c r="CF18" s="720"/>
      <c r="CG18" s="720"/>
      <c r="CH18" s="720"/>
      <c r="CI18" s="720"/>
      <c r="CJ18" s="720"/>
      <c r="CK18" s="720"/>
      <c r="CL18" s="720"/>
      <c r="CM18" s="720"/>
      <c r="CN18" s="720"/>
      <c r="CO18" s="720"/>
      <c r="CP18" s="720"/>
      <c r="CQ18" s="721"/>
      <c r="CR18" s="680" t="s">
        <v>183</v>
      </c>
      <c r="CS18" s="681"/>
      <c r="CT18" s="681"/>
      <c r="CU18" s="681"/>
      <c r="CV18" s="681"/>
      <c r="CW18" s="681"/>
      <c r="CX18" s="681"/>
      <c r="CY18" s="682"/>
      <c r="CZ18" s="713" t="s">
        <v>183</v>
      </c>
      <c r="DA18" s="713"/>
      <c r="DB18" s="713"/>
      <c r="DC18" s="713"/>
      <c r="DD18" s="686" t="s">
        <v>129</v>
      </c>
      <c r="DE18" s="681"/>
      <c r="DF18" s="681"/>
      <c r="DG18" s="681"/>
      <c r="DH18" s="681"/>
      <c r="DI18" s="681"/>
      <c r="DJ18" s="681"/>
      <c r="DK18" s="681"/>
      <c r="DL18" s="681"/>
      <c r="DM18" s="681"/>
      <c r="DN18" s="681"/>
      <c r="DO18" s="681"/>
      <c r="DP18" s="682"/>
      <c r="DQ18" s="686" t="s">
        <v>183</v>
      </c>
      <c r="DR18" s="681"/>
      <c r="DS18" s="681"/>
      <c r="DT18" s="681"/>
      <c r="DU18" s="681"/>
      <c r="DV18" s="681"/>
      <c r="DW18" s="681"/>
      <c r="DX18" s="681"/>
      <c r="DY18" s="681"/>
      <c r="DZ18" s="681"/>
      <c r="EA18" s="681"/>
      <c r="EB18" s="681"/>
      <c r="EC18" s="727"/>
    </row>
    <row r="19" spans="2:133" ht="11.25" customHeight="1">
      <c r="B19" s="677" t="s">
        <v>276</v>
      </c>
      <c r="C19" s="678"/>
      <c r="D19" s="678"/>
      <c r="E19" s="678"/>
      <c r="F19" s="678"/>
      <c r="G19" s="678"/>
      <c r="H19" s="678"/>
      <c r="I19" s="678"/>
      <c r="J19" s="678"/>
      <c r="K19" s="678"/>
      <c r="L19" s="678"/>
      <c r="M19" s="678"/>
      <c r="N19" s="678"/>
      <c r="O19" s="678"/>
      <c r="P19" s="678"/>
      <c r="Q19" s="679"/>
      <c r="R19" s="680">
        <v>1884</v>
      </c>
      <c r="S19" s="681"/>
      <c r="T19" s="681"/>
      <c r="U19" s="681"/>
      <c r="V19" s="681"/>
      <c r="W19" s="681"/>
      <c r="X19" s="681"/>
      <c r="Y19" s="682"/>
      <c r="Z19" s="713">
        <v>0</v>
      </c>
      <c r="AA19" s="713"/>
      <c r="AB19" s="713"/>
      <c r="AC19" s="713"/>
      <c r="AD19" s="714">
        <v>1884</v>
      </c>
      <c r="AE19" s="714"/>
      <c r="AF19" s="714"/>
      <c r="AG19" s="714"/>
      <c r="AH19" s="714"/>
      <c r="AI19" s="714"/>
      <c r="AJ19" s="714"/>
      <c r="AK19" s="714"/>
      <c r="AL19" s="683">
        <v>0</v>
      </c>
      <c r="AM19" s="684"/>
      <c r="AN19" s="684"/>
      <c r="AO19" s="715"/>
      <c r="AP19" s="677" t="s">
        <v>277</v>
      </c>
      <c r="AQ19" s="678"/>
      <c r="AR19" s="678"/>
      <c r="AS19" s="678"/>
      <c r="AT19" s="678"/>
      <c r="AU19" s="678"/>
      <c r="AV19" s="678"/>
      <c r="AW19" s="678"/>
      <c r="AX19" s="678"/>
      <c r="AY19" s="678"/>
      <c r="AZ19" s="678"/>
      <c r="BA19" s="678"/>
      <c r="BB19" s="678"/>
      <c r="BC19" s="678"/>
      <c r="BD19" s="678"/>
      <c r="BE19" s="678"/>
      <c r="BF19" s="679"/>
      <c r="BG19" s="680">
        <v>263</v>
      </c>
      <c r="BH19" s="681"/>
      <c r="BI19" s="681"/>
      <c r="BJ19" s="681"/>
      <c r="BK19" s="681"/>
      <c r="BL19" s="681"/>
      <c r="BM19" s="681"/>
      <c r="BN19" s="682"/>
      <c r="BO19" s="713">
        <v>0</v>
      </c>
      <c r="BP19" s="713"/>
      <c r="BQ19" s="713"/>
      <c r="BR19" s="713"/>
      <c r="BS19" s="686" t="s">
        <v>183</v>
      </c>
      <c r="BT19" s="681"/>
      <c r="BU19" s="681"/>
      <c r="BV19" s="681"/>
      <c r="BW19" s="681"/>
      <c r="BX19" s="681"/>
      <c r="BY19" s="681"/>
      <c r="BZ19" s="681"/>
      <c r="CA19" s="681"/>
      <c r="CB19" s="727"/>
      <c r="CD19" s="719" t="s">
        <v>278</v>
      </c>
      <c r="CE19" s="720"/>
      <c r="CF19" s="720"/>
      <c r="CG19" s="720"/>
      <c r="CH19" s="720"/>
      <c r="CI19" s="720"/>
      <c r="CJ19" s="720"/>
      <c r="CK19" s="720"/>
      <c r="CL19" s="720"/>
      <c r="CM19" s="720"/>
      <c r="CN19" s="720"/>
      <c r="CO19" s="720"/>
      <c r="CP19" s="720"/>
      <c r="CQ19" s="721"/>
      <c r="CR19" s="680" t="s">
        <v>183</v>
      </c>
      <c r="CS19" s="681"/>
      <c r="CT19" s="681"/>
      <c r="CU19" s="681"/>
      <c r="CV19" s="681"/>
      <c r="CW19" s="681"/>
      <c r="CX19" s="681"/>
      <c r="CY19" s="682"/>
      <c r="CZ19" s="713" t="s">
        <v>183</v>
      </c>
      <c r="DA19" s="713"/>
      <c r="DB19" s="713"/>
      <c r="DC19" s="713"/>
      <c r="DD19" s="686" t="s">
        <v>129</v>
      </c>
      <c r="DE19" s="681"/>
      <c r="DF19" s="681"/>
      <c r="DG19" s="681"/>
      <c r="DH19" s="681"/>
      <c r="DI19" s="681"/>
      <c r="DJ19" s="681"/>
      <c r="DK19" s="681"/>
      <c r="DL19" s="681"/>
      <c r="DM19" s="681"/>
      <c r="DN19" s="681"/>
      <c r="DO19" s="681"/>
      <c r="DP19" s="682"/>
      <c r="DQ19" s="686" t="s">
        <v>238</v>
      </c>
      <c r="DR19" s="681"/>
      <c r="DS19" s="681"/>
      <c r="DT19" s="681"/>
      <c r="DU19" s="681"/>
      <c r="DV19" s="681"/>
      <c r="DW19" s="681"/>
      <c r="DX19" s="681"/>
      <c r="DY19" s="681"/>
      <c r="DZ19" s="681"/>
      <c r="EA19" s="681"/>
      <c r="EB19" s="681"/>
      <c r="EC19" s="727"/>
    </row>
    <row r="20" spans="2:133" ht="11.25" customHeight="1">
      <c r="B20" s="677" t="s">
        <v>279</v>
      </c>
      <c r="C20" s="678"/>
      <c r="D20" s="678"/>
      <c r="E20" s="678"/>
      <c r="F20" s="678"/>
      <c r="G20" s="678"/>
      <c r="H20" s="678"/>
      <c r="I20" s="678"/>
      <c r="J20" s="678"/>
      <c r="K20" s="678"/>
      <c r="L20" s="678"/>
      <c r="M20" s="678"/>
      <c r="N20" s="678"/>
      <c r="O20" s="678"/>
      <c r="P20" s="678"/>
      <c r="Q20" s="679"/>
      <c r="R20" s="680">
        <v>4867</v>
      </c>
      <c r="S20" s="681"/>
      <c r="T20" s="681"/>
      <c r="U20" s="681"/>
      <c r="V20" s="681"/>
      <c r="W20" s="681"/>
      <c r="X20" s="681"/>
      <c r="Y20" s="682"/>
      <c r="Z20" s="713">
        <v>0</v>
      </c>
      <c r="AA20" s="713"/>
      <c r="AB20" s="713"/>
      <c r="AC20" s="713"/>
      <c r="AD20" s="714">
        <v>4867</v>
      </c>
      <c r="AE20" s="714"/>
      <c r="AF20" s="714"/>
      <c r="AG20" s="714"/>
      <c r="AH20" s="714"/>
      <c r="AI20" s="714"/>
      <c r="AJ20" s="714"/>
      <c r="AK20" s="714"/>
      <c r="AL20" s="683">
        <v>0.1</v>
      </c>
      <c r="AM20" s="684"/>
      <c r="AN20" s="684"/>
      <c r="AO20" s="715"/>
      <c r="AP20" s="677" t="s">
        <v>280</v>
      </c>
      <c r="AQ20" s="678"/>
      <c r="AR20" s="678"/>
      <c r="AS20" s="678"/>
      <c r="AT20" s="678"/>
      <c r="AU20" s="678"/>
      <c r="AV20" s="678"/>
      <c r="AW20" s="678"/>
      <c r="AX20" s="678"/>
      <c r="AY20" s="678"/>
      <c r="AZ20" s="678"/>
      <c r="BA20" s="678"/>
      <c r="BB20" s="678"/>
      <c r="BC20" s="678"/>
      <c r="BD20" s="678"/>
      <c r="BE20" s="678"/>
      <c r="BF20" s="679"/>
      <c r="BG20" s="680">
        <v>263</v>
      </c>
      <c r="BH20" s="681"/>
      <c r="BI20" s="681"/>
      <c r="BJ20" s="681"/>
      <c r="BK20" s="681"/>
      <c r="BL20" s="681"/>
      <c r="BM20" s="681"/>
      <c r="BN20" s="682"/>
      <c r="BO20" s="713">
        <v>0</v>
      </c>
      <c r="BP20" s="713"/>
      <c r="BQ20" s="713"/>
      <c r="BR20" s="713"/>
      <c r="BS20" s="686" t="s">
        <v>129</v>
      </c>
      <c r="BT20" s="681"/>
      <c r="BU20" s="681"/>
      <c r="BV20" s="681"/>
      <c r="BW20" s="681"/>
      <c r="BX20" s="681"/>
      <c r="BY20" s="681"/>
      <c r="BZ20" s="681"/>
      <c r="CA20" s="681"/>
      <c r="CB20" s="727"/>
      <c r="CD20" s="719" t="s">
        <v>281</v>
      </c>
      <c r="CE20" s="720"/>
      <c r="CF20" s="720"/>
      <c r="CG20" s="720"/>
      <c r="CH20" s="720"/>
      <c r="CI20" s="720"/>
      <c r="CJ20" s="720"/>
      <c r="CK20" s="720"/>
      <c r="CL20" s="720"/>
      <c r="CM20" s="720"/>
      <c r="CN20" s="720"/>
      <c r="CO20" s="720"/>
      <c r="CP20" s="720"/>
      <c r="CQ20" s="721"/>
      <c r="CR20" s="680">
        <v>11441877</v>
      </c>
      <c r="CS20" s="681"/>
      <c r="CT20" s="681"/>
      <c r="CU20" s="681"/>
      <c r="CV20" s="681"/>
      <c r="CW20" s="681"/>
      <c r="CX20" s="681"/>
      <c r="CY20" s="682"/>
      <c r="CZ20" s="713">
        <v>100</v>
      </c>
      <c r="DA20" s="713"/>
      <c r="DB20" s="713"/>
      <c r="DC20" s="713"/>
      <c r="DD20" s="686">
        <v>1817836</v>
      </c>
      <c r="DE20" s="681"/>
      <c r="DF20" s="681"/>
      <c r="DG20" s="681"/>
      <c r="DH20" s="681"/>
      <c r="DI20" s="681"/>
      <c r="DJ20" s="681"/>
      <c r="DK20" s="681"/>
      <c r="DL20" s="681"/>
      <c r="DM20" s="681"/>
      <c r="DN20" s="681"/>
      <c r="DO20" s="681"/>
      <c r="DP20" s="682"/>
      <c r="DQ20" s="686">
        <v>7395711</v>
      </c>
      <c r="DR20" s="681"/>
      <c r="DS20" s="681"/>
      <c r="DT20" s="681"/>
      <c r="DU20" s="681"/>
      <c r="DV20" s="681"/>
      <c r="DW20" s="681"/>
      <c r="DX20" s="681"/>
      <c r="DY20" s="681"/>
      <c r="DZ20" s="681"/>
      <c r="EA20" s="681"/>
      <c r="EB20" s="681"/>
      <c r="EC20" s="727"/>
    </row>
    <row r="21" spans="2:133" ht="11.25" customHeight="1">
      <c r="B21" s="677" t="s">
        <v>282</v>
      </c>
      <c r="C21" s="678"/>
      <c r="D21" s="678"/>
      <c r="E21" s="678"/>
      <c r="F21" s="678"/>
      <c r="G21" s="678"/>
      <c r="H21" s="678"/>
      <c r="I21" s="678"/>
      <c r="J21" s="678"/>
      <c r="K21" s="678"/>
      <c r="L21" s="678"/>
      <c r="M21" s="678"/>
      <c r="N21" s="678"/>
      <c r="O21" s="678"/>
      <c r="P21" s="678"/>
      <c r="Q21" s="679"/>
      <c r="R21" s="680">
        <v>1066</v>
      </c>
      <c r="S21" s="681"/>
      <c r="T21" s="681"/>
      <c r="U21" s="681"/>
      <c r="V21" s="681"/>
      <c r="W21" s="681"/>
      <c r="X21" s="681"/>
      <c r="Y21" s="682"/>
      <c r="Z21" s="713">
        <v>0</v>
      </c>
      <c r="AA21" s="713"/>
      <c r="AB21" s="713"/>
      <c r="AC21" s="713"/>
      <c r="AD21" s="714">
        <v>1066</v>
      </c>
      <c r="AE21" s="714"/>
      <c r="AF21" s="714"/>
      <c r="AG21" s="714"/>
      <c r="AH21" s="714"/>
      <c r="AI21" s="714"/>
      <c r="AJ21" s="714"/>
      <c r="AK21" s="714"/>
      <c r="AL21" s="683">
        <v>0</v>
      </c>
      <c r="AM21" s="684"/>
      <c r="AN21" s="684"/>
      <c r="AO21" s="715"/>
      <c r="AP21" s="774" t="s">
        <v>283</v>
      </c>
      <c r="AQ21" s="782"/>
      <c r="AR21" s="782"/>
      <c r="AS21" s="782"/>
      <c r="AT21" s="782"/>
      <c r="AU21" s="782"/>
      <c r="AV21" s="782"/>
      <c r="AW21" s="782"/>
      <c r="AX21" s="782"/>
      <c r="AY21" s="782"/>
      <c r="AZ21" s="782"/>
      <c r="BA21" s="782"/>
      <c r="BB21" s="782"/>
      <c r="BC21" s="782"/>
      <c r="BD21" s="782"/>
      <c r="BE21" s="782"/>
      <c r="BF21" s="776"/>
      <c r="BG21" s="680">
        <v>263</v>
      </c>
      <c r="BH21" s="681"/>
      <c r="BI21" s="681"/>
      <c r="BJ21" s="681"/>
      <c r="BK21" s="681"/>
      <c r="BL21" s="681"/>
      <c r="BM21" s="681"/>
      <c r="BN21" s="682"/>
      <c r="BO21" s="713">
        <v>0</v>
      </c>
      <c r="BP21" s="713"/>
      <c r="BQ21" s="713"/>
      <c r="BR21" s="713"/>
      <c r="BS21" s="686" t="s">
        <v>183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284</v>
      </c>
      <c r="C22" s="678"/>
      <c r="D22" s="678"/>
      <c r="E22" s="678"/>
      <c r="F22" s="678"/>
      <c r="G22" s="678"/>
      <c r="H22" s="678"/>
      <c r="I22" s="678"/>
      <c r="J22" s="678"/>
      <c r="K22" s="678"/>
      <c r="L22" s="678"/>
      <c r="M22" s="678"/>
      <c r="N22" s="678"/>
      <c r="O22" s="678"/>
      <c r="P22" s="678"/>
      <c r="Q22" s="679"/>
      <c r="R22" s="680">
        <v>4893903</v>
      </c>
      <c r="S22" s="681"/>
      <c r="T22" s="681"/>
      <c r="U22" s="681"/>
      <c r="V22" s="681"/>
      <c r="W22" s="681"/>
      <c r="X22" s="681"/>
      <c r="Y22" s="682"/>
      <c r="Z22" s="713">
        <v>41.9</v>
      </c>
      <c r="AA22" s="713"/>
      <c r="AB22" s="713"/>
      <c r="AC22" s="713"/>
      <c r="AD22" s="714">
        <v>4391933</v>
      </c>
      <c r="AE22" s="714"/>
      <c r="AF22" s="714"/>
      <c r="AG22" s="714"/>
      <c r="AH22" s="714"/>
      <c r="AI22" s="714"/>
      <c r="AJ22" s="714"/>
      <c r="AK22" s="714"/>
      <c r="AL22" s="683">
        <v>74.8</v>
      </c>
      <c r="AM22" s="684"/>
      <c r="AN22" s="684"/>
      <c r="AO22" s="715"/>
      <c r="AP22" s="774" t="s">
        <v>285</v>
      </c>
      <c r="AQ22" s="782"/>
      <c r="AR22" s="782"/>
      <c r="AS22" s="782"/>
      <c r="AT22" s="782"/>
      <c r="AU22" s="782"/>
      <c r="AV22" s="782"/>
      <c r="AW22" s="782"/>
      <c r="AX22" s="782"/>
      <c r="AY22" s="782"/>
      <c r="AZ22" s="782"/>
      <c r="BA22" s="782"/>
      <c r="BB22" s="782"/>
      <c r="BC22" s="782"/>
      <c r="BD22" s="782"/>
      <c r="BE22" s="782"/>
      <c r="BF22" s="776"/>
      <c r="BG22" s="680" t="s">
        <v>183</v>
      </c>
      <c r="BH22" s="681"/>
      <c r="BI22" s="681"/>
      <c r="BJ22" s="681"/>
      <c r="BK22" s="681"/>
      <c r="BL22" s="681"/>
      <c r="BM22" s="681"/>
      <c r="BN22" s="682"/>
      <c r="BO22" s="713" t="s">
        <v>232</v>
      </c>
      <c r="BP22" s="713"/>
      <c r="BQ22" s="713"/>
      <c r="BR22" s="713"/>
      <c r="BS22" s="686" t="s">
        <v>183</v>
      </c>
      <c r="BT22" s="681"/>
      <c r="BU22" s="681"/>
      <c r="BV22" s="681"/>
      <c r="BW22" s="681"/>
      <c r="BX22" s="681"/>
      <c r="BY22" s="681"/>
      <c r="BZ22" s="681"/>
      <c r="CA22" s="681"/>
      <c r="CB22" s="727"/>
      <c r="CD22" s="784" t="s">
        <v>286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287</v>
      </c>
      <c r="C23" s="678"/>
      <c r="D23" s="678"/>
      <c r="E23" s="678"/>
      <c r="F23" s="678"/>
      <c r="G23" s="678"/>
      <c r="H23" s="678"/>
      <c r="I23" s="678"/>
      <c r="J23" s="678"/>
      <c r="K23" s="678"/>
      <c r="L23" s="678"/>
      <c r="M23" s="678"/>
      <c r="N23" s="678"/>
      <c r="O23" s="678"/>
      <c r="P23" s="678"/>
      <c r="Q23" s="679"/>
      <c r="R23" s="680">
        <v>4391933</v>
      </c>
      <c r="S23" s="681"/>
      <c r="T23" s="681"/>
      <c r="U23" s="681"/>
      <c r="V23" s="681"/>
      <c r="W23" s="681"/>
      <c r="X23" s="681"/>
      <c r="Y23" s="682"/>
      <c r="Z23" s="713">
        <v>37.6</v>
      </c>
      <c r="AA23" s="713"/>
      <c r="AB23" s="713"/>
      <c r="AC23" s="713"/>
      <c r="AD23" s="714">
        <v>4391933</v>
      </c>
      <c r="AE23" s="714"/>
      <c r="AF23" s="714"/>
      <c r="AG23" s="714"/>
      <c r="AH23" s="714"/>
      <c r="AI23" s="714"/>
      <c r="AJ23" s="714"/>
      <c r="AK23" s="714"/>
      <c r="AL23" s="683">
        <v>74.8</v>
      </c>
      <c r="AM23" s="684"/>
      <c r="AN23" s="684"/>
      <c r="AO23" s="715"/>
      <c r="AP23" s="774" t="s">
        <v>288</v>
      </c>
      <c r="AQ23" s="782"/>
      <c r="AR23" s="782"/>
      <c r="AS23" s="782"/>
      <c r="AT23" s="782"/>
      <c r="AU23" s="782"/>
      <c r="AV23" s="782"/>
      <c r="AW23" s="782"/>
      <c r="AX23" s="782"/>
      <c r="AY23" s="782"/>
      <c r="AZ23" s="782"/>
      <c r="BA23" s="782"/>
      <c r="BB23" s="782"/>
      <c r="BC23" s="782"/>
      <c r="BD23" s="782"/>
      <c r="BE23" s="782"/>
      <c r="BF23" s="776"/>
      <c r="BG23" s="680" t="s">
        <v>183</v>
      </c>
      <c r="BH23" s="681"/>
      <c r="BI23" s="681"/>
      <c r="BJ23" s="681"/>
      <c r="BK23" s="681"/>
      <c r="BL23" s="681"/>
      <c r="BM23" s="681"/>
      <c r="BN23" s="682"/>
      <c r="BO23" s="713" t="s">
        <v>238</v>
      </c>
      <c r="BP23" s="713"/>
      <c r="BQ23" s="713"/>
      <c r="BR23" s="713"/>
      <c r="BS23" s="686" t="s">
        <v>232</v>
      </c>
      <c r="BT23" s="681"/>
      <c r="BU23" s="681"/>
      <c r="BV23" s="681"/>
      <c r="BW23" s="681"/>
      <c r="BX23" s="681"/>
      <c r="BY23" s="681"/>
      <c r="BZ23" s="681"/>
      <c r="CA23" s="681"/>
      <c r="CB23" s="727"/>
      <c r="CD23" s="784" t="s">
        <v>226</v>
      </c>
      <c r="CE23" s="785"/>
      <c r="CF23" s="785"/>
      <c r="CG23" s="785"/>
      <c r="CH23" s="785"/>
      <c r="CI23" s="785"/>
      <c r="CJ23" s="785"/>
      <c r="CK23" s="785"/>
      <c r="CL23" s="785"/>
      <c r="CM23" s="785"/>
      <c r="CN23" s="785"/>
      <c r="CO23" s="785"/>
      <c r="CP23" s="785"/>
      <c r="CQ23" s="786"/>
      <c r="CR23" s="784" t="s">
        <v>289</v>
      </c>
      <c r="CS23" s="785"/>
      <c r="CT23" s="785"/>
      <c r="CU23" s="785"/>
      <c r="CV23" s="785"/>
      <c r="CW23" s="785"/>
      <c r="CX23" s="785"/>
      <c r="CY23" s="786"/>
      <c r="CZ23" s="784" t="s">
        <v>290</v>
      </c>
      <c r="DA23" s="785"/>
      <c r="DB23" s="785"/>
      <c r="DC23" s="786"/>
      <c r="DD23" s="784" t="s">
        <v>291</v>
      </c>
      <c r="DE23" s="785"/>
      <c r="DF23" s="785"/>
      <c r="DG23" s="785"/>
      <c r="DH23" s="785"/>
      <c r="DI23" s="785"/>
      <c r="DJ23" s="785"/>
      <c r="DK23" s="786"/>
      <c r="DL23" s="793" t="s">
        <v>292</v>
      </c>
      <c r="DM23" s="794"/>
      <c r="DN23" s="794"/>
      <c r="DO23" s="794"/>
      <c r="DP23" s="794"/>
      <c r="DQ23" s="794"/>
      <c r="DR23" s="794"/>
      <c r="DS23" s="794"/>
      <c r="DT23" s="794"/>
      <c r="DU23" s="794"/>
      <c r="DV23" s="795"/>
      <c r="DW23" s="784" t="s">
        <v>293</v>
      </c>
      <c r="DX23" s="785"/>
      <c r="DY23" s="785"/>
      <c r="DZ23" s="785"/>
      <c r="EA23" s="785"/>
      <c r="EB23" s="785"/>
      <c r="EC23" s="786"/>
    </row>
    <row r="24" spans="2:133" ht="11.25" customHeight="1">
      <c r="B24" s="677" t="s">
        <v>294</v>
      </c>
      <c r="C24" s="678"/>
      <c r="D24" s="678"/>
      <c r="E24" s="678"/>
      <c r="F24" s="678"/>
      <c r="G24" s="678"/>
      <c r="H24" s="678"/>
      <c r="I24" s="678"/>
      <c r="J24" s="678"/>
      <c r="K24" s="678"/>
      <c r="L24" s="678"/>
      <c r="M24" s="678"/>
      <c r="N24" s="678"/>
      <c r="O24" s="678"/>
      <c r="P24" s="678"/>
      <c r="Q24" s="679"/>
      <c r="R24" s="680">
        <v>501970</v>
      </c>
      <c r="S24" s="681"/>
      <c r="T24" s="681"/>
      <c r="U24" s="681"/>
      <c r="V24" s="681"/>
      <c r="W24" s="681"/>
      <c r="X24" s="681"/>
      <c r="Y24" s="682"/>
      <c r="Z24" s="713">
        <v>4.3</v>
      </c>
      <c r="AA24" s="713"/>
      <c r="AB24" s="713"/>
      <c r="AC24" s="713"/>
      <c r="AD24" s="714" t="s">
        <v>183</v>
      </c>
      <c r="AE24" s="714"/>
      <c r="AF24" s="714"/>
      <c r="AG24" s="714"/>
      <c r="AH24" s="714"/>
      <c r="AI24" s="714"/>
      <c r="AJ24" s="714"/>
      <c r="AK24" s="714"/>
      <c r="AL24" s="683" t="s">
        <v>183</v>
      </c>
      <c r="AM24" s="684"/>
      <c r="AN24" s="684"/>
      <c r="AO24" s="715"/>
      <c r="AP24" s="774" t="s">
        <v>295</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232</v>
      </c>
      <c r="BT24" s="681"/>
      <c r="BU24" s="681"/>
      <c r="BV24" s="681"/>
      <c r="BW24" s="681"/>
      <c r="BX24" s="681"/>
      <c r="BY24" s="681"/>
      <c r="BZ24" s="681"/>
      <c r="CA24" s="681"/>
      <c r="CB24" s="727"/>
      <c r="CD24" s="738" t="s">
        <v>296</v>
      </c>
      <c r="CE24" s="739"/>
      <c r="CF24" s="739"/>
      <c r="CG24" s="739"/>
      <c r="CH24" s="739"/>
      <c r="CI24" s="739"/>
      <c r="CJ24" s="739"/>
      <c r="CK24" s="739"/>
      <c r="CL24" s="739"/>
      <c r="CM24" s="739"/>
      <c r="CN24" s="739"/>
      <c r="CO24" s="739"/>
      <c r="CP24" s="739"/>
      <c r="CQ24" s="740"/>
      <c r="CR24" s="735">
        <v>3514033</v>
      </c>
      <c r="CS24" s="736"/>
      <c r="CT24" s="736"/>
      <c r="CU24" s="736"/>
      <c r="CV24" s="736"/>
      <c r="CW24" s="736"/>
      <c r="CX24" s="736"/>
      <c r="CY24" s="779"/>
      <c r="CZ24" s="780">
        <v>30.7</v>
      </c>
      <c r="DA24" s="751"/>
      <c r="DB24" s="751"/>
      <c r="DC24" s="783"/>
      <c r="DD24" s="778">
        <v>2984985</v>
      </c>
      <c r="DE24" s="736"/>
      <c r="DF24" s="736"/>
      <c r="DG24" s="736"/>
      <c r="DH24" s="736"/>
      <c r="DI24" s="736"/>
      <c r="DJ24" s="736"/>
      <c r="DK24" s="779"/>
      <c r="DL24" s="778">
        <v>2913959</v>
      </c>
      <c r="DM24" s="736"/>
      <c r="DN24" s="736"/>
      <c r="DO24" s="736"/>
      <c r="DP24" s="736"/>
      <c r="DQ24" s="736"/>
      <c r="DR24" s="736"/>
      <c r="DS24" s="736"/>
      <c r="DT24" s="736"/>
      <c r="DU24" s="736"/>
      <c r="DV24" s="779"/>
      <c r="DW24" s="780">
        <v>48.2</v>
      </c>
      <c r="DX24" s="751"/>
      <c r="DY24" s="751"/>
      <c r="DZ24" s="751"/>
      <c r="EA24" s="751"/>
      <c r="EB24" s="751"/>
      <c r="EC24" s="781"/>
    </row>
    <row r="25" spans="2:133" ht="11.25" customHeight="1">
      <c r="B25" s="677" t="s">
        <v>297</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183</v>
      </c>
      <c r="AA25" s="713"/>
      <c r="AB25" s="713"/>
      <c r="AC25" s="713"/>
      <c r="AD25" s="714" t="s">
        <v>129</v>
      </c>
      <c r="AE25" s="714"/>
      <c r="AF25" s="714"/>
      <c r="AG25" s="714"/>
      <c r="AH25" s="714"/>
      <c r="AI25" s="714"/>
      <c r="AJ25" s="714"/>
      <c r="AK25" s="714"/>
      <c r="AL25" s="683" t="s">
        <v>238</v>
      </c>
      <c r="AM25" s="684"/>
      <c r="AN25" s="684"/>
      <c r="AO25" s="715"/>
      <c r="AP25" s="774" t="s">
        <v>298</v>
      </c>
      <c r="AQ25" s="782"/>
      <c r="AR25" s="782"/>
      <c r="AS25" s="782"/>
      <c r="AT25" s="782"/>
      <c r="AU25" s="782"/>
      <c r="AV25" s="782"/>
      <c r="AW25" s="782"/>
      <c r="AX25" s="782"/>
      <c r="AY25" s="782"/>
      <c r="AZ25" s="782"/>
      <c r="BA25" s="782"/>
      <c r="BB25" s="782"/>
      <c r="BC25" s="782"/>
      <c r="BD25" s="782"/>
      <c r="BE25" s="782"/>
      <c r="BF25" s="776"/>
      <c r="BG25" s="680" t="s">
        <v>183</v>
      </c>
      <c r="BH25" s="681"/>
      <c r="BI25" s="681"/>
      <c r="BJ25" s="681"/>
      <c r="BK25" s="681"/>
      <c r="BL25" s="681"/>
      <c r="BM25" s="681"/>
      <c r="BN25" s="682"/>
      <c r="BO25" s="713" t="s">
        <v>183</v>
      </c>
      <c r="BP25" s="713"/>
      <c r="BQ25" s="713"/>
      <c r="BR25" s="713"/>
      <c r="BS25" s="686" t="s">
        <v>129</v>
      </c>
      <c r="BT25" s="681"/>
      <c r="BU25" s="681"/>
      <c r="BV25" s="681"/>
      <c r="BW25" s="681"/>
      <c r="BX25" s="681"/>
      <c r="BY25" s="681"/>
      <c r="BZ25" s="681"/>
      <c r="CA25" s="681"/>
      <c r="CB25" s="727"/>
      <c r="CD25" s="719" t="s">
        <v>299</v>
      </c>
      <c r="CE25" s="720"/>
      <c r="CF25" s="720"/>
      <c r="CG25" s="720"/>
      <c r="CH25" s="720"/>
      <c r="CI25" s="720"/>
      <c r="CJ25" s="720"/>
      <c r="CK25" s="720"/>
      <c r="CL25" s="720"/>
      <c r="CM25" s="720"/>
      <c r="CN25" s="720"/>
      <c r="CO25" s="720"/>
      <c r="CP25" s="720"/>
      <c r="CQ25" s="721"/>
      <c r="CR25" s="680">
        <v>1663553</v>
      </c>
      <c r="CS25" s="699"/>
      <c r="CT25" s="699"/>
      <c r="CU25" s="699"/>
      <c r="CV25" s="699"/>
      <c r="CW25" s="699"/>
      <c r="CX25" s="699"/>
      <c r="CY25" s="700"/>
      <c r="CZ25" s="683">
        <v>14.5</v>
      </c>
      <c r="DA25" s="701"/>
      <c r="DB25" s="701"/>
      <c r="DC25" s="702"/>
      <c r="DD25" s="686">
        <v>1586091</v>
      </c>
      <c r="DE25" s="699"/>
      <c r="DF25" s="699"/>
      <c r="DG25" s="699"/>
      <c r="DH25" s="699"/>
      <c r="DI25" s="699"/>
      <c r="DJ25" s="699"/>
      <c r="DK25" s="700"/>
      <c r="DL25" s="686">
        <v>1529845</v>
      </c>
      <c r="DM25" s="699"/>
      <c r="DN25" s="699"/>
      <c r="DO25" s="699"/>
      <c r="DP25" s="699"/>
      <c r="DQ25" s="699"/>
      <c r="DR25" s="699"/>
      <c r="DS25" s="699"/>
      <c r="DT25" s="699"/>
      <c r="DU25" s="699"/>
      <c r="DV25" s="700"/>
      <c r="DW25" s="683">
        <v>25.3</v>
      </c>
      <c r="DX25" s="701"/>
      <c r="DY25" s="701"/>
      <c r="DZ25" s="701"/>
      <c r="EA25" s="701"/>
      <c r="EB25" s="701"/>
      <c r="EC25" s="722"/>
    </row>
    <row r="26" spans="2:133" ht="11.25" customHeight="1">
      <c r="B26" s="677" t="s">
        <v>300</v>
      </c>
      <c r="C26" s="678"/>
      <c r="D26" s="678"/>
      <c r="E26" s="678"/>
      <c r="F26" s="678"/>
      <c r="G26" s="678"/>
      <c r="H26" s="678"/>
      <c r="I26" s="678"/>
      <c r="J26" s="678"/>
      <c r="K26" s="678"/>
      <c r="L26" s="678"/>
      <c r="M26" s="678"/>
      <c r="N26" s="678"/>
      <c r="O26" s="678"/>
      <c r="P26" s="678"/>
      <c r="Q26" s="679"/>
      <c r="R26" s="680">
        <v>6352039</v>
      </c>
      <c r="S26" s="681"/>
      <c r="T26" s="681"/>
      <c r="U26" s="681"/>
      <c r="V26" s="681"/>
      <c r="W26" s="681"/>
      <c r="X26" s="681"/>
      <c r="Y26" s="682"/>
      <c r="Z26" s="713">
        <v>54.4</v>
      </c>
      <c r="AA26" s="713"/>
      <c r="AB26" s="713"/>
      <c r="AC26" s="713"/>
      <c r="AD26" s="714">
        <v>5850069</v>
      </c>
      <c r="AE26" s="714"/>
      <c r="AF26" s="714"/>
      <c r="AG26" s="714"/>
      <c r="AH26" s="714"/>
      <c r="AI26" s="714"/>
      <c r="AJ26" s="714"/>
      <c r="AK26" s="714"/>
      <c r="AL26" s="683">
        <v>99.6</v>
      </c>
      <c r="AM26" s="684"/>
      <c r="AN26" s="684"/>
      <c r="AO26" s="715"/>
      <c r="AP26" s="774" t="s">
        <v>301</v>
      </c>
      <c r="AQ26" s="775"/>
      <c r="AR26" s="775"/>
      <c r="AS26" s="775"/>
      <c r="AT26" s="775"/>
      <c r="AU26" s="775"/>
      <c r="AV26" s="775"/>
      <c r="AW26" s="775"/>
      <c r="AX26" s="775"/>
      <c r="AY26" s="775"/>
      <c r="AZ26" s="775"/>
      <c r="BA26" s="775"/>
      <c r="BB26" s="775"/>
      <c r="BC26" s="775"/>
      <c r="BD26" s="775"/>
      <c r="BE26" s="775"/>
      <c r="BF26" s="776"/>
      <c r="BG26" s="680" t="s">
        <v>183</v>
      </c>
      <c r="BH26" s="681"/>
      <c r="BI26" s="681"/>
      <c r="BJ26" s="681"/>
      <c r="BK26" s="681"/>
      <c r="BL26" s="681"/>
      <c r="BM26" s="681"/>
      <c r="BN26" s="682"/>
      <c r="BO26" s="713" t="s">
        <v>183</v>
      </c>
      <c r="BP26" s="713"/>
      <c r="BQ26" s="713"/>
      <c r="BR26" s="713"/>
      <c r="BS26" s="686" t="s">
        <v>129</v>
      </c>
      <c r="BT26" s="681"/>
      <c r="BU26" s="681"/>
      <c r="BV26" s="681"/>
      <c r="BW26" s="681"/>
      <c r="BX26" s="681"/>
      <c r="BY26" s="681"/>
      <c r="BZ26" s="681"/>
      <c r="CA26" s="681"/>
      <c r="CB26" s="727"/>
      <c r="CD26" s="719" t="s">
        <v>302</v>
      </c>
      <c r="CE26" s="720"/>
      <c r="CF26" s="720"/>
      <c r="CG26" s="720"/>
      <c r="CH26" s="720"/>
      <c r="CI26" s="720"/>
      <c r="CJ26" s="720"/>
      <c r="CK26" s="720"/>
      <c r="CL26" s="720"/>
      <c r="CM26" s="720"/>
      <c r="CN26" s="720"/>
      <c r="CO26" s="720"/>
      <c r="CP26" s="720"/>
      <c r="CQ26" s="721"/>
      <c r="CR26" s="680">
        <v>1032168</v>
      </c>
      <c r="CS26" s="681"/>
      <c r="CT26" s="681"/>
      <c r="CU26" s="681"/>
      <c r="CV26" s="681"/>
      <c r="CW26" s="681"/>
      <c r="CX26" s="681"/>
      <c r="CY26" s="682"/>
      <c r="CZ26" s="683">
        <v>9</v>
      </c>
      <c r="DA26" s="701"/>
      <c r="DB26" s="701"/>
      <c r="DC26" s="702"/>
      <c r="DD26" s="686">
        <v>994317</v>
      </c>
      <c r="DE26" s="681"/>
      <c r="DF26" s="681"/>
      <c r="DG26" s="681"/>
      <c r="DH26" s="681"/>
      <c r="DI26" s="681"/>
      <c r="DJ26" s="681"/>
      <c r="DK26" s="682"/>
      <c r="DL26" s="686" t="s">
        <v>183</v>
      </c>
      <c r="DM26" s="681"/>
      <c r="DN26" s="681"/>
      <c r="DO26" s="681"/>
      <c r="DP26" s="681"/>
      <c r="DQ26" s="681"/>
      <c r="DR26" s="681"/>
      <c r="DS26" s="681"/>
      <c r="DT26" s="681"/>
      <c r="DU26" s="681"/>
      <c r="DV26" s="682"/>
      <c r="DW26" s="683" t="s">
        <v>183</v>
      </c>
      <c r="DX26" s="701"/>
      <c r="DY26" s="701"/>
      <c r="DZ26" s="701"/>
      <c r="EA26" s="701"/>
      <c r="EB26" s="701"/>
      <c r="EC26" s="722"/>
    </row>
    <row r="27" spans="2:133" ht="11.25" customHeight="1">
      <c r="B27" s="677" t="s">
        <v>303</v>
      </c>
      <c r="C27" s="678"/>
      <c r="D27" s="678"/>
      <c r="E27" s="678"/>
      <c r="F27" s="678"/>
      <c r="G27" s="678"/>
      <c r="H27" s="678"/>
      <c r="I27" s="678"/>
      <c r="J27" s="678"/>
      <c r="K27" s="678"/>
      <c r="L27" s="678"/>
      <c r="M27" s="678"/>
      <c r="N27" s="678"/>
      <c r="O27" s="678"/>
      <c r="P27" s="678"/>
      <c r="Q27" s="679"/>
      <c r="R27" s="680">
        <v>860</v>
      </c>
      <c r="S27" s="681"/>
      <c r="T27" s="681"/>
      <c r="U27" s="681"/>
      <c r="V27" s="681"/>
      <c r="W27" s="681"/>
      <c r="X27" s="681"/>
      <c r="Y27" s="682"/>
      <c r="Z27" s="713">
        <v>0</v>
      </c>
      <c r="AA27" s="713"/>
      <c r="AB27" s="713"/>
      <c r="AC27" s="713"/>
      <c r="AD27" s="714">
        <v>860</v>
      </c>
      <c r="AE27" s="714"/>
      <c r="AF27" s="714"/>
      <c r="AG27" s="714"/>
      <c r="AH27" s="714"/>
      <c r="AI27" s="714"/>
      <c r="AJ27" s="714"/>
      <c r="AK27" s="714"/>
      <c r="AL27" s="683">
        <v>0</v>
      </c>
      <c r="AM27" s="684"/>
      <c r="AN27" s="684"/>
      <c r="AO27" s="715"/>
      <c r="AP27" s="677" t="s">
        <v>304</v>
      </c>
      <c r="AQ27" s="678"/>
      <c r="AR27" s="678"/>
      <c r="AS27" s="678"/>
      <c r="AT27" s="678"/>
      <c r="AU27" s="678"/>
      <c r="AV27" s="678"/>
      <c r="AW27" s="678"/>
      <c r="AX27" s="678"/>
      <c r="AY27" s="678"/>
      <c r="AZ27" s="678"/>
      <c r="BA27" s="678"/>
      <c r="BB27" s="678"/>
      <c r="BC27" s="678"/>
      <c r="BD27" s="678"/>
      <c r="BE27" s="678"/>
      <c r="BF27" s="679"/>
      <c r="BG27" s="680">
        <v>1065430</v>
      </c>
      <c r="BH27" s="681"/>
      <c r="BI27" s="681"/>
      <c r="BJ27" s="681"/>
      <c r="BK27" s="681"/>
      <c r="BL27" s="681"/>
      <c r="BM27" s="681"/>
      <c r="BN27" s="682"/>
      <c r="BO27" s="713">
        <v>100</v>
      </c>
      <c r="BP27" s="713"/>
      <c r="BQ27" s="713"/>
      <c r="BR27" s="713"/>
      <c r="BS27" s="686" t="s">
        <v>183</v>
      </c>
      <c r="BT27" s="681"/>
      <c r="BU27" s="681"/>
      <c r="BV27" s="681"/>
      <c r="BW27" s="681"/>
      <c r="BX27" s="681"/>
      <c r="BY27" s="681"/>
      <c r="BZ27" s="681"/>
      <c r="CA27" s="681"/>
      <c r="CB27" s="727"/>
      <c r="CD27" s="719" t="s">
        <v>305</v>
      </c>
      <c r="CE27" s="720"/>
      <c r="CF27" s="720"/>
      <c r="CG27" s="720"/>
      <c r="CH27" s="720"/>
      <c r="CI27" s="720"/>
      <c r="CJ27" s="720"/>
      <c r="CK27" s="720"/>
      <c r="CL27" s="720"/>
      <c r="CM27" s="720"/>
      <c r="CN27" s="720"/>
      <c r="CO27" s="720"/>
      <c r="CP27" s="720"/>
      <c r="CQ27" s="721"/>
      <c r="CR27" s="680">
        <v>613487</v>
      </c>
      <c r="CS27" s="699"/>
      <c r="CT27" s="699"/>
      <c r="CU27" s="699"/>
      <c r="CV27" s="699"/>
      <c r="CW27" s="699"/>
      <c r="CX27" s="699"/>
      <c r="CY27" s="700"/>
      <c r="CZ27" s="683">
        <v>5.4</v>
      </c>
      <c r="DA27" s="701"/>
      <c r="DB27" s="701"/>
      <c r="DC27" s="702"/>
      <c r="DD27" s="686">
        <v>181309</v>
      </c>
      <c r="DE27" s="699"/>
      <c r="DF27" s="699"/>
      <c r="DG27" s="699"/>
      <c r="DH27" s="699"/>
      <c r="DI27" s="699"/>
      <c r="DJ27" s="699"/>
      <c r="DK27" s="700"/>
      <c r="DL27" s="686">
        <v>166529</v>
      </c>
      <c r="DM27" s="699"/>
      <c r="DN27" s="699"/>
      <c r="DO27" s="699"/>
      <c r="DP27" s="699"/>
      <c r="DQ27" s="699"/>
      <c r="DR27" s="699"/>
      <c r="DS27" s="699"/>
      <c r="DT27" s="699"/>
      <c r="DU27" s="699"/>
      <c r="DV27" s="700"/>
      <c r="DW27" s="683">
        <v>2.8</v>
      </c>
      <c r="DX27" s="701"/>
      <c r="DY27" s="701"/>
      <c r="DZ27" s="701"/>
      <c r="EA27" s="701"/>
      <c r="EB27" s="701"/>
      <c r="EC27" s="722"/>
    </row>
    <row r="28" spans="2:133" ht="11.25" customHeight="1">
      <c r="B28" s="677" t="s">
        <v>306</v>
      </c>
      <c r="C28" s="678"/>
      <c r="D28" s="678"/>
      <c r="E28" s="678"/>
      <c r="F28" s="678"/>
      <c r="G28" s="678"/>
      <c r="H28" s="678"/>
      <c r="I28" s="678"/>
      <c r="J28" s="678"/>
      <c r="K28" s="678"/>
      <c r="L28" s="678"/>
      <c r="M28" s="678"/>
      <c r="N28" s="678"/>
      <c r="O28" s="678"/>
      <c r="P28" s="678"/>
      <c r="Q28" s="679"/>
      <c r="R28" s="680">
        <v>21379</v>
      </c>
      <c r="S28" s="681"/>
      <c r="T28" s="681"/>
      <c r="U28" s="681"/>
      <c r="V28" s="681"/>
      <c r="W28" s="681"/>
      <c r="X28" s="681"/>
      <c r="Y28" s="682"/>
      <c r="Z28" s="713">
        <v>0.2</v>
      </c>
      <c r="AA28" s="713"/>
      <c r="AB28" s="713"/>
      <c r="AC28" s="713"/>
      <c r="AD28" s="714" t="s">
        <v>183</v>
      </c>
      <c r="AE28" s="714"/>
      <c r="AF28" s="714"/>
      <c r="AG28" s="714"/>
      <c r="AH28" s="714"/>
      <c r="AI28" s="714"/>
      <c r="AJ28" s="714"/>
      <c r="AK28" s="714"/>
      <c r="AL28" s="683" t="s">
        <v>183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307</v>
      </c>
      <c r="CE28" s="720"/>
      <c r="CF28" s="720"/>
      <c r="CG28" s="720"/>
      <c r="CH28" s="720"/>
      <c r="CI28" s="720"/>
      <c r="CJ28" s="720"/>
      <c r="CK28" s="720"/>
      <c r="CL28" s="720"/>
      <c r="CM28" s="720"/>
      <c r="CN28" s="720"/>
      <c r="CO28" s="720"/>
      <c r="CP28" s="720"/>
      <c r="CQ28" s="721"/>
      <c r="CR28" s="680">
        <v>1236993</v>
      </c>
      <c r="CS28" s="681"/>
      <c r="CT28" s="681"/>
      <c r="CU28" s="681"/>
      <c r="CV28" s="681"/>
      <c r="CW28" s="681"/>
      <c r="CX28" s="681"/>
      <c r="CY28" s="682"/>
      <c r="CZ28" s="683">
        <v>10.8</v>
      </c>
      <c r="DA28" s="701"/>
      <c r="DB28" s="701"/>
      <c r="DC28" s="702"/>
      <c r="DD28" s="686">
        <v>1217585</v>
      </c>
      <c r="DE28" s="681"/>
      <c r="DF28" s="681"/>
      <c r="DG28" s="681"/>
      <c r="DH28" s="681"/>
      <c r="DI28" s="681"/>
      <c r="DJ28" s="681"/>
      <c r="DK28" s="682"/>
      <c r="DL28" s="686">
        <v>1217585</v>
      </c>
      <c r="DM28" s="681"/>
      <c r="DN28" s="681"/>
      <c r="DO28" s="681"/>
      <c r="DP28" s="681"/>
      <c r="DQ28" s="681"/>
      <c r="DR28" s="681"/>
      <c r="DS28" s="681"/>
      <c r="DT28" s="681"/>
      <c r="DU28" s="681"/>
      <c r="DV28" s="682"/>
      <c r="DW28" s="683">
        <v>20.2</v>
      </c>
      <c r="DX28" s="701"/>
      <c r="DY28" s="701"/>
      <c r="DZ28" s="701"/>
      <c r="EA28" s="701"/>
      <c r="EB28" s="701"/>
      <c r="EC28" s="722"/>
    </row>
    <row r="29" spans="2:133" ht="11.25" customHeight="1">
      <c r="B29" s="677" t="s">
        <v>308</v>
      </c>
      <c r="C29" s="678"/>
      <c r="D29" s="678"/>
      <c r="E29" s="678"/>
      <c r="F29" s="678"/>
      <c r="G29" s="678"/>
      <c r="H29" s="678"/>
      <c r="I29" s="678"/>
      <c r="J29" s="678"/>
      <c r="K29" s="678"/>
      <c r="L29" s="678"/>
      <c r="M29" s="678"/>
      <c r="N29" s="678"/>
      <c r="O29" s="678"/>
      <c r="P29" s="678"/>
      <c r="Q29" s="679"/>
      <c r="R29" s="680">
        <v>41847</v>
      </c>
      <c r="S29" s="681"/>
      <c r="T29" s="681"/>
      <c r="U29" s="681"/>
      <c r="V29" s="681"/>
      <c r="W29" s="681"/>
      <c r="X29" s="681"/>
      <c r="Y29" s="682"/>
      <c r="Z29" s="713">
        <v>0.4</v>
      </c>
      <c r="AA29" s="713"/>
      <c r="AB29" s="713"/>
      <c r="AC29" s="713"/>
      <c r="AD29" s="714">
        <v>204</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309</v>
      </c>
      <c r="CE29" s="769"/>
      <c r="CF29" s="719" t="s">
        <v>310</v>
      </c>
      <c r="CG29" s="720"/>
      <c r="CH29" s="720"/>
      <c r="CI29" s="720"/>
      <c r="CJ29" s="720"/>
      <c r="CK29" s="720"/>
      <c r="CL29" s="720"/>
      <c r="CM29" s="720"/>
      <c r="CN29" s="720"/>
      <c r="CO29" s="720"/>
      <c r="CP29" s="720"/>
      <c r="CQ29" s="721"/>
      <c r="CR29" s="680">
        <v>1236993</v>
      </c>
      <c r="CS29" s="699"/>
      <c r="CT29" s="699"/>
      <c r="CU29" s="699"/>
      <c r="CV29" s="699"/>
      <c r="CW29" s="699"/>
      <c r="CX29" s="699"/>
      <c r="CY29" s="700"/>
      <c r="CZ29" s="683">
        <v>10.8</v>
      </c>
      <c r="DA29" s="701"/>
      <c r="DB29" s="701"/>
      <c r="DC29" s="702"/>
      <c r="DD29" s="686">
        <v>1217585</v>
      </c>
      <c r="DE29" s="699"/>
      <c r="DF29" s="699"/>
      <c r="DG29" s="699"/>
      <c r="DH29" s="699"/>
      <c r="DI29" s="699"/>
      <c r="DJ29" s="699"/>
      <c r="DK29" s="700"/>
      <c r="DL29" s="686">
        <v>1217585</v>
      </c>
      <c r="DM29" s="699"/>
      <c r="DN29" s="699"/>
      <c r="DO29" s="699"/>
      <c r="DP29" s="699"/>
      <c r="DQ29" s="699"/>
      <c r="DR29" s="699"/>
      <c r="DS29" s="699"/>
      <c r="DT29" s="699"/>
      <c r="DU29" s="699"/>
      <c r="DV29" s="700"/>
      <c r="DW29" s="683">
        <v>20.2</v>
      </c>
      <c r="DX29" s="701"/>
      <c r="DY29" s="701"/>
      <c r="DZ29" s="701"/>
      <c r="EA29" s="701"/>
      <c r="EB29" s="701"/>
      <c r="EC29" s="722"/>
    </row>
    <row r="30" spans="2:133" ht="11.25" customHeight="1">
      <c r="B30" s="677" t="s">
        <v>311</v>
      </c>
      <c r="C30" s="678"/>
      <c r="D30" s="678"/>
      <c r="E30" s="678"/>
      <c r="F30" s="678"/>
      <c r="G30" s="678"/>
      <c r="H30" s="678"/>
      <c r="I30" s="678"/>
      <c r="J30" s="678"/>
      <c r="K30" s="678"/>
      <c r="L30" s="678"/>
      <c r="M30" s="678"/>
      <c r="N30" s="678"/>
      <c r="O30" s="678"/>
      <c r="P30" s="678"/>
      <c r="Q30" s="679"/>
      <c r="R30" s="680">
        <v>11087</v>
      </c>
      <c r="S30" s="681"/>
      <c r="T30" s="681"/>
      <c r="U30" s="681"/>
      <c r="V30" s="681"/>
      <c r="W30" s="681"/>
      <c r="X30" s="681"/>
      <c r="Y30" s="682"/>
      <c r="Z30" s="713">
        <v>0.1</v>
      </c>
      <c r="AA30" s="713"/>
      <c r="AB30" s="713"/>
      <c r="AC30" s="713"/>
      <c r="AD30" s="714" t="s">
        <v>232</v>
      </c>
      <c r="AE30" s="714"/>
      <c r="AF30" s="714"/>
      <c r="AG30" s="714"/>
      <c r="AH30" s="714"/>
      <c r="AI30" s="714"/>
      <c r="AJ30" s="714"/>
      <c r="AK30" s="714"/>
      <c r="AL30" s="683" t="s">
        <v>183</v>
      </c>
      <c r="AM30" s="684"/>
      <c r="AN30" s="684"/>
      <c r="AO30" s="715"/>
      <c r="AP30" s="741" t="s">
        <v>226</v>
      </c>
      <c r="AQ30" s="742"/>
      <c r="AR30" s="742"/>
      <c r="AS30" s="742"/>
      <c r="AT30" s="742"/>
      <c r="AU30" s="742"/>
      <c r="AV30" s="742"/>
      <c r="AW30" s="742"/>
      <c r="AX30" s="742"/>
      <c r="AY30" s="742"/>
      <c r="AZ30" s="742"/>
      <c r="BA30" s="742"/>
      <c r="BB30" s="742"/>
      <c r="BC30" s="742"/>
      <c r="BD30" s="742"/>
      <c r="BE30" s="742"/>
      <c r="BF30" s="743"/>
      <c r="BG30" s="741" t="s">
        <v>312</v>
      </c>
      <c r="BH30" s="766"/>
      <c r="BI30" s="766"/>
      <c r="BJ30" s="766"/>
      <c r="BK30" s="766"/>
      <c r="BL30" s="766"/>
      <c r="BM30" s="766"/>
      <c r="BN30" s="766"/>
      <c r="BO30" s="766"/>
      <c r="BP30" s="766"/>
      <c r="BQ30" s="767"/>
      <c r="BR30" s="741" t="s">
        <v>313</v>
      </c>
      <c r="BS30" s="766"/>
      <c r="BT30" s="766"/>
      <c r="BU30" s="766"/>
      <c r="BV30" s="766"/>
      <c r="BW30" s="766"/>
      <c r="BX30" s="766"/>
      <c r="BY30" s="766"/>
      <c r="BZ30" s="766"/>
      <c r="CA30" s="766"/>
      <c r="CB30" s="767"/>
      <c r="CD30" s="770"/>
      <c r="CE30" s="771"/>
      <c r="CF30" s="719" t="s">
        <v>314</v>
      </c>
      <c r="CG30" s="720"/>
      <c r="CH30" s="720"/>
      <c r="CI30" s="720"/>
      <c r="CJ30" s="720"/>
      <c r="CK30" s="720"/>
      <c r="CL30" s="720"/>
      <c r="CM30" s="720"/>
      <c r="CN30" s="720"/>
      <c r="CO30" s="720"/>
      <c r="CP30" s="720"/>
      <c r="CQ30" s="721"/>
      <c r="CR30" s="680">
        <v>1173770</v>
      </c>
      <c r="CS30" s="681"/>
      <c r="CT30" s="681"/>
      <c r="CU30" s="681"/>
      <c r="CV30" s="681"/>
      <c r="CW30" s="681"/>
      <c r="CX30" s="681"/>
      <c r="CY30" s="682"/>
      <c r="CZ30" s="683">
        <v>10.3</v>
      </c>
      <c r="DA30" s="701"/>
      <c r="DB30" s="701"/>
      <c r="DC30" s="702"/>
      <c r="DD30" s="686">
        <v>1154362</v>
      </c>
      <c r="DE30" s="681"/>
      <c r="DF30" s="681"/>
      <c r="DG30" s="681"/>
      <c r="DH30" s="681"/>
      <c r="DI30" s="681"/>
      <c r="DJ30" s="681"/>
      <c r="DK30" s="682"/>
      <c r="DL30" s="686">
        <v>1154362</v>
      </c>
      <c r="DM30" s="681"/>
      <c r="DN30" s="681"/>
      <c r="DO30" s="681"/>
      <c r="DP30" s="681"/>
      <c r="DQ30" s="681"/>
      <c r="DR30" s="681"/>
      <c r="DS30" s="681"/>
      <c r="DT30" s="681"/>
      <c r="DU30" s="681"/>
      <c r="DV30" s="682"/>
      <c r="DW30" s="683">
        <v>19.100000000000001</v>
      </c>
      <c r="DX30" s="701"/>
      <c r="DY30" s="701"/>
      <c r="DZ30" s="701"/>
      <c r="EA30" s="701"/>
      <c r="EB30" s="701"/>
      <c r="EC30" s="722"/>
    </row>
    <row r="31" spans="2:133" ht="11.25" customHeight="1">
      <c r="B31" s="677" t="s">
        <v>315</v>
      </c>
      <c r="C31" s="678"/>
      <c r="D31" s="678"/>
      <c r="E31" s="678"/>
      <c r="F31" s="678"/>
      <c r="G31" s="678"/>
      <c r="H31" s="678"/>
      <c r="I31" s="678"/>
      <c r="J31" s="678"/>
      <c r="K31" s="678"/>
      <c r="L31" s="678"/>
      <c r="M31" s="678"/>
      <c r="N31" s="678"/>
      <c r="O31" s="678"/>
      <c r="P31" s="678"/>
      <c r="Q31" s="679"/>
      <c r="R31" s="680">
        <v>2374703</v>
      </c>
      <c r="S31" s="681"/>
      <c r="T31" s="681"/>
      <c r="U31" s="681"/>
      <c r="V31" s="681"/>
      <c r="W31" s="681"/>
      <c r="X31" s="681"/>
      <c r="Y31" s="682"/>
      <c r="Z31" s="713">
        <v>20.3</v>
      </c>
      <c r="AA31" s="713"/>
      <c r="AB31" s="713"/>
      <c r="AC31" s="713"/>
      <c r="AD31" s="714" t="s">
        <v>129</v>
      </c>
      <c r="AE31" s="714"/>
      <c r="AF31" s="714"/>
      <c r="AG31" s="714"/>
      <c r="AH31" s="714"/>
      <c r="AI31" s="714"/>
      <c r="AJ31" s="714"/>
      <c r="AK31" s="714"/>
      <c r="AL31" s="683" t="s">
        <v>232</v>
      </c>
      <c r="AM31" s="684"/>
      <c r="AN31" s="684"/>
      <c r="AO31" s="715"/>
      <c r="AP31" s="754" t="s">
        <v>316</v>
      </c>
      <c r="AQ31" s="755"/>
      <c r="AR31" s="755"/>
      <c r="AS31" s="755"/>
      <c r="AT31" s="760" t="s">
        <v>317</v>
      </c>
      <c r="AU31" s="231"/>
      <c r="AV31" s="231"/>
      <c r="AW31" s="231"/>
      <c r="AX31" s="746" t="s">
        <v>190</v>
      </c>
      <c r="AY31" s="747"/>
      <c r="AZ31" s="747"/>
      <c r="BA31" s="747"/>
      <c r="BB31" s="747"/>
      <c r="BC31" s="747"/>
      <c r="BD31" s="747"/>
      <c r="BE31" s="747"/>
      <c r="BF31" s="748"/>
      <c r="BG31" s="749">
        <v>98.6</v>
      </c>
      <c r="BH31" s="750"/>
      <c r="BI31" s="750"/>
      <c r="BJ31" s="750"/>
      <c r="BK31" s="750"/>
      <c r="BL31" s="750"/>
      <c r="BM31" s="751">
        <v>94.6</v>
      </c>
      <c r="BN31" s="750"/>
      <c r="BO31" s="750"/>
      <c r="BP31" s="750"/>
      <c r="BQ31" s="752"/>
      <c r="BR31" s="749">
        <v>98.3</v>
      </c>
      <c r="BS31" s="750"/>
      <c r="BT31" s="750"/>
      <c r="BU31" s="750"/>
      <c r="BV31" s="750"/>
      <c r="BW31" s="750"/>
      <c r="BX31" s="751">
        <v>93.8</v>
      </c>
      <c r="BY31" s="750"/>
      <c r="BZ31" s="750"/>
      <c r="CA31" s="750"/>
      <c r="CB31" s="752"/>
      <c r="CD31" s="770"/>
      <c r="CE31" s="771"/>
      <c r="CF31" s="719" t="s">
        <v>318</v>
      </c>
      <c r="CG31" s="720"/>
      <c r="CH31" s="720"/>
      <c r="CI31" s="720"/>
      <c r="CJ31" s="720"/>
      <c r="CK31" s="720"/>
      <c r="CL31" s="720"/>
      <c r="CM31" s="720"/>
      <c r="CN31" s="720"/>
      <c r="CO31" s="720"/>
      <c r="CP31" s="720"/>
      <c r="CQ31" s="721"/>
      <c r="CR31" s="680">
        <v>63223</v>
      </c>
      <c r="CS31" s="699"/>
      <c r="CT31" s="699"/>
      <c r="CU31" s="699"/>
      <c r="CV31" s="699"/>
      <c r="CW31" s="699"/>
      <c r="CX31" s="699"/>
      <c r="CY31" s="700"/>
      <c r="CZ31" s="683">
        <v>0.6</v>
      </c>
      <c r="DA31" s="701"/>
      <c r="DB31" s="701"/>
      <c r="DC31" s="702"/>
      <c r="DD31" s="686">
        <v>63223</v>
      </c>
      <c r="DE31" s="699"/>
      <c r="DF31" s="699"/>
      <c r="DG31" s="699"/>
      <c r="DH31" s="699"/>
      <c r="DI31" s="699"/>
      <c r="DJ31" s="699"/>
      <c r="DK31" s="700"/>
      <c r="DL31" s="686">
        <v>63223</v>
      </c>
      <c r="DM31" s="699"/>
      <c r="DN31" s="699"/>
      <c r="DO31" s="699"/>
      <c r="DP31" s="699"/>
      <c r="DQ31" s="699"/>
      <c r="DR31" s="699"/>
      <c r="DS31" s="699"/>
      <c r="DT31" s="699"/>
      <c r="DU31" s="699"/>
      <c r="DV31" s="700"/>
      <c r="DW31" s="683">
        <v>1</v>
      </c>
      <c r="DX31" s="701"/>
      <c r="DY31" s="701"/>
      <c r="DZ31" s="701"/>
      <c r="EA31" s="701"/>
      <c r="EB31" s="701"/>
      <c r="EC31" s="722"/>
    </row>
    <row r="32" spans="2:133" ht="11.25" customHeight="1">
      <c r="B32" s="763" t="s">
        <v>319</v>
      </c>
      <c r="C32" s="764"/>
      <c r="D32" s="764"/>
      <c r="E32" s="764"/>
      <c r="F32" s="764"/>
      <c r="G32" s="764"/>
      <c r="H32" s="764"/>
      <c r="I32" s="764"/>
      <c r="J32" s="764"/>
      <c r="K32" s="764"/>
      <c r="L32" s="764"/>
      <c r="M32" s="764"/>
      <c r="N32" s="764"/>
      <c r="O32" s="764"/>
      <c r="P32" s="764"/>
      <c r="Q32" s="765"/>
      <c r="R32" s="680" t="s">
        <v>129</v>
      </c>
      <c r="S32" s="681"/>
      <c r="T32" s="681"/>
      <c r="U32" s="681"/>
      <c r="V32" s="681"/>
      <c r="W32" s="681"/>
      <c r="X32" s="681"/>
      <c r="Y32" s="682"/>
      <c r="Z32" s="713" t="s">
        <v>129</v>
      </c>
      <c r="AA32" s="713"/>
      <c r="AB32" s="713"/>
      <c r="AC32" s="713"/>
      <c r="AD32" s="714" t="s">
        <v>183</v>
      </c>
      <c r="AE32" s="714"/>
      <c r="AF32" s="714"/>
      <c r="AG32" s="714"/>
      <c r="AH32" s="714"/>
      <c r="AI32" s="714"/>
      <c r="AJ32" s="714"/>
      <c r="AK32" s="714"/>
      <c r="AL32" s="683" t="s">
        <v>183</v>
      </c>
      <c r="AM32" s="684"/>
      <c r="AN32" s="684"/>
      <c r="AO32" s="715"/>
      <c r="AP32" s="756"/>
      <c r="AQ32" s="757"/>
      <c r="AR32" s="757"/>
      <c r="AS32" s="757"/>
      <c r="AT32" s="761"/>
      <c r="AU32" s="230" t="s">
        <v>320</v>
      </c>
      <c r="AV32" s="230"/>
      <c r="AW32" s="230"/>
      <c r="AX32" s="677" t="s">
        <v>321</v>
      </c>
      <c r="AY32" s="678"/>
      <c r="AZ32" s="678"/>
      <c r="BA32" s="678"/>
      <c r="BB32" s="678"/>
      <c r="BC32" s="678"/>
      <c r="BD32" s="678"/>
      <c r="BE32" s="678"/>
      <c r="BF32" s="679"/>
      <c r="BG32" s="753">
        <v>99</v>
      </c>
      <c r="BH32" s="699"/>
      <c r="BI32" s="699"/>
      <c r="BJ32" s="699"/>
      <c r="BK32" s="699"/>
      <c r="BL32" s="699"/>
      <c r="BM32" s="684">
        <v>95.9</v>
      </c>
      <c r="BN32" s="745"/>
      <c r="BO32" s="745"/>
      <c r="BP32" s="745"/>
      <c r="BQ32" s="726"/>
      <c r="BR32" s="753">
        <v>98.8</v>
      </c>
      <c r="BS32" s="699"/>
      <c r="BT32" s="699"/>
      <c r="BU32" s="699"/>
      <c r="BV32" s="699"/>
      <c r="BW32" s="699"/>
      <c r="BX32" s="684">
        <v>95.7</v>
      </c>
      <c r="BY32" s="745"/>
      <c r="BZ32" s="745"/>
      <c r="CA32" s="745"/>
      <c r="CB32" s="726"/>
      <c r="CD32" s="772"/>
      <c r="CE32" s="773"/>
      <c r="CF32" s="719" t="s">
        <v>322</v>
      </c>
      <c r="CG32" s="720"/>
      <c r="CH32" s="720"/>
      <c r="CI32" s="720"/>
      <c r="CJ32" s="720"/>
      <c r="CK32" s="720"/>
      <c r="CL32" s="720"/>
      <c r="CM32" s="720"/>
      <c r="CN32" s="720"/>
      <c r="CO32" s="720"/>
      <c r="CP32" s="720"/>
      <c r="CQ32" s="721"/>
      <c r="CR32" s="680" t="s">
        <v>238</v>
      </c>
      <c r="CS32" s="681"/>
      <c r="CT32" s="681"/>
      <c r="CU32" s="681"/>
      <c r="CV32" s="681"/>
      <c r="CW32" s="681"/>
      <c r="CX32" s="681"/>
      <c r="CY32" s="682"/>
      <c r="CZ32" s="683" t="s">
        <v>129</v>
      </c>
      <c r="DA32" s="701"/>
      <c r="DB32" s="701"/>
      <c r="DC32" s="702"/>
      <c r="DD32" s="686" t="s">
        <v>238</v>
      </c>
      <c r="DE32" s="681"/>
      <c r="DF32" s="681"/>
      <c r="DG32" s="681"/>
      <c r="DH32" s="681"/>
      <c r="DI32" s="681"/>
      <c r="DJ32" s="681"/>
      <c r="DK32" s="682"/>
      <c r="DL32" s="686" t="s">
        <v>238</v>
      </c>
      <c r="DM32" s="681"/>
      <c r="DN32" s="681"/>
      <c r="DO32" s="681"/>
      <c r="DP32" s="681"/>
      <c r="DQ32" s="681"/>
      <c r="DR32" s="681"/>
      <c r="DS32" s="681"/>
      <c r="DT32" s="681"/>
      <c r="DU32" s="681"/>
      <c r="DV32" s="682"/>
      <c r="DW32" s="683" t="s">
        <v>232</v>
      </c>
      <c r="DX32" s="701"/>
      <c r="DY32" s="701"/>
      <c r="DZ32" s="701"/>
      <c r="EA32" s="701"/>
      <c r="EB32" s="701"/>
      <c r="EC32" s="722"/>
    </row>
    <row r="33" spans="2:133" ht="11.25" customHeight="1">
      <c r="B33" s="677" t="s">
        <v>323</v>
      </c>
      <c r="C33" s="678"/>
      <c r="D33" s="678"/>
      <c r="E33" s="678"/>
      <c r="F33" s="678"/>
      <c r="G33" s="678"/>
      <c r="H33" s="678"/>
      <c r="I33" s="678"/>
      <c r="J33" s="678"/>
      <c r="K33" s="678"/>
      <c r="L33" s="678"/>
      <c r="M33" s="678"/>
      <c r="N33" s="678"/>
      <c r="O33" s="678"/>
      <c r="P33" s="678"/>
      <c r="Q33" s="679"/>
      <c r="R33" s="680">
        <v>428506</v>
      </c>
      <c r="S33" s="681"/>
      <c r="T33" s="681"/>
      <c r="U33" s="681"/>
      <c r="V33" s="681"/>
      <c r="W33" s="681"/>
      <c r="X33" s="681"/>
      <c r="Y33" s="682"/>
      <c r="Z33" s="713">
        <v>3.7</v>
      </c>
      <c r="AA33" s="713"/>
      <c r="AB33" s="713"/>
      <c r="AC33" s="713"/>
      <c r="AD33" s="714" t="s">
        <v>232</v>
      </c>
      <c r="AE33" s="714"/>
      <c r="AF33" s="714"/>
      <c r="AG33" s="714"/>
      <c r="AH33" s="714"/>
      <c r="AI33" s="714"/>
      <c r="AJ33" s="714"/>
      <c r="AK33" s="714"/>
      <c r="AL33" s="683" t="s">
        <v>183</v>
      </c>
      <c r="AM33" s="684"/>
      <c r="AN33" s="684"/>
      <c r="AO33" s="715"/>
      <c r="AP33" s="758"/>
      <c r="AQ33" s="759"/>
      <c r="AR33" s="759"/>
      <c r="AS33" s="759"/>
      <c r="AT33" s="762"/>
      <c r="AU33" s="232"/>
      <c r="AV33" s="232"/>
      <c r="AW33" s="232"/>
      <c r="AX33" s="661" t="s">
        <v>324</v>
      </c>
      <c r="AY33" s="662"/>
      <c r="AZ33" s="662"/>
      <c r="BA33" s="662"/>
      <c r="BB33" s="662"/>
      <c r="BC33" s="662"/>
      <c r="BD33" s="662"/>
      <c r="BE33" s="662"/>
      <c r="BF33" s="663"/>
      <c r="BG33" s="744">
        <v>98.1</v>
      </c>
      <c r="BH33" s="665"/>
      <c r="BI33" s="665"/>
      <c r="BJ33" s="665"/>
      <c r="BK33" s="665"/>
      <c r="BL33" s="665"/>
      <c r="BM33" s="707">
        <v>93</v>
      </c>
      <c r="BN33" s="665"/>
      <c r="BO33" s="665"/>
      <c r="BP33" s="665"/>
      <c r="BQ33" s="709"/>
      <c r="BR33" s="744">
        <v>97.7</v>
      </c>
      <c r="BS33" s="665"/>
      <c r="BT33" s="665"/>
      <c r="BU33" s="665"/>
      <c r="BV33" s="665"/>
      <c r="BW33" s="665"/>
      <c r="BX33" s="707">
        <v>91.5</v>
      </c>
      <c r="BY33" s="665"/>
      <c r="BZ33" s="665"/>
      <c r="CA33" s="665"/>
      <c r="CB33" s="709"/>
      <c r="CD33" s="719" t="s">
        <v>325</v>
      </c>
      <c r="CE33" s="720"/>
      <c r="CF33" s="720"/>
      <c r="CG33" s="720"/>
      <c r="CH33" s="720"/>
      <c r="CI33" s="720"/>
      <c r="CJ33" s="720"/>
      <c r="CK33" s="720"/>
      <c r="CL33" s="720"/>
      <c r="CM33" s="720"/>
      <c r="CN33" s="720"/>
      <c r="CO33" s="720"/>
      <c r="CP33" s="720"/>
      <c r="CQ33" s="721"/>
      <c r="CR33" s="680">
        <v>5949856</v>
      </c>
      <c r="CS33" s="699"/>
      <c r="CT33" s="699"/>
      <c r="CU33" s="699"/>
      <c r="CV33" s="699"/>
      <c r="CW33" s="699"/>
      <c r="CX33" s="699"/>
      <c r="CY33" s="700"/>
      <c r="CZ33" s="683">
        <v>52</v>
      </c>
      <c r="DA33" s="701"/>
      <c r="DB33" s="701"/>
      <c r="DC33" s="702"/>
      <c r="DD33" s="686">
        <v>3943567</v>
      </c>
      <c r="DE33" s="699"/>
      <c r="DF33" s="699"/>
      <c r="DG33" s="699"/>
      <c r="DH33" s="699"/>
      <c r="DI33" s="699"/>
      <c r="DJ33" s="699"/>
      <c r="DK33" s="700"/>
      <c r="DL33" s="686">
        <v>2693693</v>
      </c>
      <c r="DM33" s="699"/>
      <c r="DN33" s="699"/>
      <c r="DO33" s="699"/>
      <c r="DP33" s="699"/>
      <c r="DQ33" s="699"/>
      <c r="DR33" s="699"/>
      <c r="DS33" s="699"/>
      <c r="DT33" s="699"/>
      <c r="DU33" s="699"/>
      <c r="DV33" s="700"/>
      <c r="DW33" s="683">
        <v>44.6</v>
      </c>
      <c r="DX33" s="701"/>
      <c r="DY33" s="701"/>
      <c r="DZ33" s="701"/>
      <c r="EA33" s="701"/>
      <c r="EB33" s="701"/>
      <c r="EC33" s="722"/>
    </row>
    <row r="34" spans="2:133" ht="11.25" customHeight="1">
      <c r="B34" s="677" t="s">
        <v>326</v>
      </c>
      <c r="C34" s="678"/>
      <c r="D34" s="678"/>
      <c r="E34" s="678"/>
      <c r="F34" s="678"/>
      <c r="G34" s="678"/>
      <c r="H34" s="678"/>
      <c r="I34" s="678"/>
      <c r="J34" s="678"/>
      <c r="K34" s="678"/>
      <c r="L34" s="678"/>
      <c r="M34" s="678"/>
      <c r="N34" s="678"/>
      <c r="O34" s="678"/>
      <c r="P34" s="678"/>
      <c r="Q34" s="679"/>
      <c r="R34" s="680">
        <v>53948</v>
      </c>
      <c r="S34" s="681"/>
      <c r="T34" s="681"/>
      <c r="U34" s="681"/>
      <c r="V34" s="681"/>
      <c r="W34" s="681"/>
      <c r="X34" s="681"/>
      <c r="Y34" s="682"/>
      <c r="Z34" s="713">
        <v>0.5</v>
      </c>
      <c r="AA34" s="713"/>
      <c r="AB34" s="713"/>
      <c r="AC34" s="713"/>
      <c r="AD34" s="714" t="s">
        <v>129</v>
      </c>
      <c r="AE34" s="714"/>
      <c r="AF34" s="714"/>
      <c r="AG34" s="714"/>
      <c r="AH34" s="714"/>
      <c r="AI34" s="714"/>
      <c r="AJ34" s="714"/>
      <c r="AK34" s="714"/>
      <c r="AL34" s="683" t="s">
        <v>232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327</v>
      </c>
      <c r="CE34" s="720"/>
      <c r="CF34" s="720"/>
      <c r="CG34" s="720"/>
      <c r="CH34" s="720"/>
      <c r="CI34" s="720"/>
      <c r="CJ34" s="720"/>
      <c r="CK34" s="720"/>
      <c r="CL34" s="720"/>
      <c r="CM34" s="720"/>
      <c r="CN34" s="720"/>
      <c r="CO34" s="720"/>
      <c r="CP34" s="720"/>
      <c r="CQ34" s="721"/>
      <c r="CR34" s="680">
        <v>1560494</v>
      </c>
      <c r="CS34" s="681"/>
      <c r="CT34" s="681"/>
      <c r="CU34" s="681"/>
      <c r="CV34" s="681"/>
      <c r="CW34" s="681"/>
      <c r="CX34" s="681"/>
      <c r="CY34" s="682"/>
      <c r="CZ34" s="683">
        <v>13.6</v>
      </c>
      <c r="DA34" s="701"/>
      <c r="DB34" s="701"/>
      <c r="DC34" s="702"/>
      <c r="DD34" s="686">
        <v>1228648</v>
      </c>
      <c r="DE34" s="681"/>
      <c r="DF34" s="681"/>
      <c r="DG34" s="681"/>
      <c r="DH34" s="681"/>
      <c r="DI34" s="681"/>
      <c r="DJ34" s="681"/>
      <c r="DK34" s="682"/>
      <c r="DL34" s="686">
        <v>761927</v>
      </c>
      <c r="DM34" s="681"/>
      <c r="DN34" s="681"/>
      <c r="DO34" s="681"/>
      <c r="DP34" s="681"/>
      <c r="DQ34" s="681"/>
      <c r="DR34" s="681"/>
      <c r="DS34" s="681"/>
      <c r="DT34" s="681"/>
      <c r="DU34" s="681"/>
      <c r="DV34" s="682"/>
      <c r="DW34" s="683">
        <v>12.6</v>
      </c>
      <c r="DX34" s="701"/>
      <c r="DY34" s="701"/>
      <c r="DZ34" s="701"/>
      <c r="EA34" s="701"/>
      <c r="EB34" s="701"/>
      <c r="EC34" s="722"/>
    </row>
    <row r="35" spans="2:133" ht="11.25" customHeight="1">
      <c r="B35" s="677" t="s">
        <v>328</v>
      </c>
      <c r="C35" s="678"/>
      <c r="D35" s="678"/>
      <c r="E35" s="678"/>
      <c r="F35" s="678"/>
      <c r="G35" s="678"/>
      <c r="H35" s="678"/>
      <c r="I35" s="678"/>
      <c r="J35" s="678"/>
      <c r="K35" s="678"/>
      <c r="L35" s="678"/>
      <c r="M35" s="678"/>
      <c r="N35" s="678"/>
      <c r="O35" s="678"/>
      <c r="P35" s="678"/>
      <c r="Q35" s="679"/>
      <c r="R35" s="680">
        <v>110410</v>
      </c>
      <c r="S35" s="681"/>
      <c r="T35" s="681"/>
      <c r="U35" s="681"/>
      <c r="V35" s="681"/>
      <c r="W35" s="681"/>
      <c r="X35" s="681"/>
      <c r="Y35" s="682"/>
      <c r="Z35" s="713">
        <v>0.9</v>
      </c>
      <c r="AA35" s="713"/>
      <c r="AB35" s="713"/>
      <c r="AC35" s="713"/>
      <c r="AD35" s="714" t="s">
        <v>183</v>
      </c>
      <c r="AE35" s="714"/>
      <c r="AF35" s="714"/>
      <c r="AG35" s="714"/>
      <c r="AH35" s="714"/>
      <c r="AI35" s="714"/>
      <c r="AJ35" s="714"/>
      <c r="AK35" s="714"/>
      <c r="AL35" s="683" t="s">
        <v>129</v>
      </c>
      <c r="AM35" s="684"/>
      <c r="AN35" s="684"/>
      <c r="AO35" s="715"/>
      <c r="AP35" s="235"/>
      <c r="AQ35" s="741" t="s">
        <v>329</v>
      </c>
      <c r="AR35" s="742"/>
      <c r="AS35" s="742"/>
      <c r="AT35" s="742"/>
      <c r="AU35" s="742"/>
      <c r="AV35" s="742"/>
      <c r="AW35" s="742"/>
      <c r="AX35" s="742"/>
      <c r="AY35" s="742"/>
      <c r="AZ35" s="742"/>
      <c r="BA35" s="742"/>
      <c r="BB35" s="742"/>
      <c r="BC35" s="742"/>
      <c r="BD35" s="742"/>
      <c r="BE35" s="742"/>
      <c r="BF35" s="743"/>
      <c r="BG35" s="741" t="s">
        <v>330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331</v>
      </c>
      <c r="CE35" s="720"/>
      <c r="CF35" s="720"/>
      <c r="CG35" s="720"/>
      <c r="CH35" s="720"/>
      <c r="CI35" s="720"/>
      <c r="CJ35" s="720"/>
      <c r="CK35" s="720"/>
      <c r="CL35" s="720"/>
      <c r="CM35" s="720"/>
      <c r="CN35" s="720"/>
      <c r="CO35" s="720"/>
      <c r="CP35" s="720"/>
      <c r="CQ35" s="721"/>
      <c r="CR35" s="680">
        <v>13744</v>
      </c>
      <c r="CS35" s="699"/>
      <c r="CT35" s="699"/>
      <c r="CU35" s="699"/>
      <c r="CV35" s="699"/>
      <c r="CW35" s="699"/>
      <c r="CX35" s="699"/>
      <c r="CY35" s="700"/>
      <c r="CZ35" s="683">
        <v>0.1</v>
      </c>
      <c r="DA35" s="701"/>
      <c r="DB35" s="701"/>
      <c r="DC35" s="702"/>
      <c r="DD35" s="686">
        <v>7917</v>
      </c>
      <c r="DE35" s="699"/>
      <c r="DF35" s="699"/>
      <c r="DG35" s="699"/>
      <c r="DH35" s="699"/>
      <c r="DI35" s="699"/>
      <c r="DJ35" s="699"/>
      <c r="DK35" s="700"/>
      <c r="DL35" s="686">
        <v>1132</v>
      </c>
      <c r="DM35" s="699"/>
      <c r="DN35" s="699"/>
      <c r="DO35" s="699"/>
      <c r="DP35" s="699"/>
      <c r="DQ35" s="699"/>
      <c r="DR35" s="699"/>
      <c r="DS35" s="699"/>
      <c r="DT35" s="699"/>
      <c r="DU35" s="699"/>
      <c r="DV35" s="700"/>
      <c r="DW35" s="683">
        <v>0</v>
      </c>
      <c r="DX35" s="701"/>
      <c r="DY35" s="701"/>
      <c r="DZ35" s="701"/>
      <c r="EA35" s="701"/>
      <c r="EB35" s="701"/>
      <c r="EC35" s="722"/>
    </row>
    <row r="36" spans="2:133" ht="11.25" customHeight="1">
      <c r="B36" s="677" t="s">
        <v>332</v>
      </c>
      <c r="C36" s="678"/>
      <c r="D36" s="678"/>
      <c r="E36" s="678"/>
      <c r="F36" s="678"/>
      <c r="G36" s="678"/>
      <c r="H36" s="678"/>
      <c r="I36" s="678"/>
      <c r="J36" s="678"/>
      <c r="K36" s="678"/>
      <c r="L36" s="678"/>
      <c r="M36" s="678"/>
      <c r="N36" s="678"/>
      <c r="O36" s="678"/>
      <c r="P36" s="678"/>
      <c r="Q36" s="679"/>
      <c r="R36" s="680">
        <v>668768</v>
      </c>
      <c r="S36" s="681"/>
      <c r="T36" s="681"/>
      <c r="U36" s="681"/>
      <c r="V36" s="681"/>
      <c r="W36" s="681"/>
      <c r="X36" s="681"/>
      <c r="Y36" s="682"/>
      <c r="Z36" s="713">
        <v>5.7</v>
      </c>
      <c r="AA36" s="713"/>
      <c r="AB36" s="713"/>
      <c r="AC36" s="713"/>
      <c r="AD36" s="714" t="s">
        <v>183</v>
      </c>
      <c r="AE36" s="714"/>
      <c r="AF36" s="714"/>
      <c r="AG36" s="714"/>
      <c r="AH36" s="714"/>
      <c r="AI36" s="714"/>
      <c r="AJ36" s="714"/>
      <c r="AK36" s="714"/>
      <c r="AL36" s="683" t="s">
        <v>232</v>
      </c>
      <c r="AM36" s="684"/>
      <c r="AN36" s="684"/>
      <c r="AO36" s="715"/>
      <c r="AP36" s="235"/>
      <c r="AQ36" s="732" t="s">
        <v>333</v>
      </c>
      <c r="AR36" s="733"/>
      <c r="AS36" s="733"/>
      <c r="AT36" s="733"/>
      <c r="AU36" s="733"/>
      <c r="AV36" s="733"/>
      <c r="AW36" s="733"/>
      <c r="AX36" s="733"/>
      <c r="AY36" s="734"/>
      <c r="AZ36" s="735">
        <v>1894539</v>
      </c>
      <c r="BA36" s="736"/>
      <c r="BB36" s="736"/>
      <c r="BC36" s="736"/>
      <c r="BD36" s="736"/>
      <c r="BE36" s="736"/>
      <c r="BF36" s="737"/>
      <c r="BG36" s="738" t="s">
        <v>334</v>
      </c>
      <c r="BH36" s="739"/>
      <c r="BI36" s="739"/>
      <c r="BJ36" s="739"/>
      <c r="BK36" s="739"/>
      <c r="BL36" s="739"/>
      <c r="BM36" s="739"/>
      <c r="BN36" s="739"/>
      <c r="BO36" s="739"/>
      <c r="BP36" s="739"/>
      <c r="BQ36" s="739"/>
      <c r="BR36" s="739"/>
      <c r="BS36" s="739"/>
      <c r="BT36" s="739"/>
      <c r="BU36" s="740"/>
      <c r="BV36" s="735">
        <v>44500</v>
      </c>
      <c r="BW36" s="736"/>
      <c r="BX36" s="736"/>
      <c r="BY36" s="736"/>
      <c r="BZ36" s="736"/>
      <c r="CA36" s="736"/>
      <c r="CB36" s="737"/>
      <c r="CD36" s="719" t="s">
        <v>335</v>
      </c>
      <c r="CE36" s="720"/>
      <c r="CF36" s="720"/>
      <c r="CG36" s="720"/>
      <c r="CH36" s="720"/>
      <c r="CI36" s="720"/>
      <c r="CJ36" s="720"/>
      <c r="CK36" s="720"/>
      <c r="CL36" s="720"/>
      <c r="CM36" s="720"/>
      <c r="CN36" s="720"/>
      <c r="CO36" s="720"/>
      <c r="CP36" s="720"/>
      <c r="CQ36" s="721"/>
      <c r="CR36" s="680">
        <v>2740976</v>
      </c>
      <c r="CS36" s="681"/>
      <c r="CT36" s="681"/>
      <c r="CU36" s="681"/>
      <c r="CV36" s="681"/>
      <c r="CW36" s="681"/>
      <c r="CX36" s="681"/>
      <c r="CY36" s="682"/>
      <c r="CZ36" s="683">
        <v>24</v>
      </c>
      <c r="DA36" s="701"/>
      <c r="DB36" s="701"/>
      <c r="DC36" s="702"/>
      <c r="DD36" s="686">
        <v>1344039</v>
      </c>
      <c r="DE36" s="681"/>
      <c r="DF36" s="681"/>
      <c r="DG36" s="681"/>
      <c r="DH36" s="681"/>
      <c r="DI36" s="681"/>
      <c r="DJ36" s="681"/>
      <c r="DK36" s="682"/>
      <c r="DL36" s="686">
        <v>925943</v>
      </c>
      <c r="DM36" s="681"/>
      <c r="DN36" s="681"/>
      <c r="DO36" s="681"/>
      <c r="DP36" s="681"/>
      <c r="DQ36" s="681"/>
      <c r="DR36" s="681"/>
      <c r="DS36" s="681"/>
      <c r="DT36" s="681"/>
      <c r="DU36" s="681"/>
      <c r="DV36" s="682"/>
      <c r="DW36" s="683">
        <v>15.3</v>
      </c>
      <c r="DX36" s="701"/>
      <c r="DY36" s="701"/>
      <c r="DZ36" s="701"/>
      <c r="EA36" s="701"/>
      <c r="EB36" s="701"/>
      <c r="EC36" s="722"/>
    </row>
    <row r="37" spans="2:133" ht="11.25" customHeight="1">
      <c r="B37" s="677" t="s">
        <v>336</v>
      </c>
      <c r="C37" s="678"/>
      <c r="D37" s="678"/>
      <c r="E37" s="678"/>
      <c r="F37" s="678"/>
      <c r="G37" s="678"/>
      <c r="H37" s="678"/>
      <c r="I37" s="678"/>
      <c r="J37" s="678"/>
      <c r="K37" s="678"/>
      <c r="L37" s="678"/>
      <c r="M37" s="678"/>
      <c r="N37" s="678"/>
      <c r="O37" s="678"/>
      <c r="P37" s="678"/>
      <c r="Q37" s="679"/>
      <c r="R37" s="680">
        <v>195134</v>
      </c>
      <c r="S37" s="681"/>
      <c r="T37" s="681"/>
      <c r="U37" s="681"/>
      <c r="V37" s="681"/>
      <c r="W37" s="681"/>
      <c r="X37" s="681"/>
      <c r="Y37" s="682"/>
      <c r="Z37" s="713">
        <v>1.7</v>
      </c>
      <c r="AA37" s="713"/>
      <c r="AB37" s="713"/>
      <c r="AC37" s="713"/>
      <c r="AD37" s="714" t="s">
        <v>129</v>
      </c>
      <c r="AE37" s="714"/>
      <c r="AF37" s="714"/>
      <c r="AG37" s="714"/>
      <c r="AH37" s="714"/>
      <c r="AI37" s="714"/>
      <c r="AJ37" s="714"/>
      <c r="AK37" s="714"/>
      <c r="AL37" s="683" t="s">
        <v>232</v>
      </c>
      <c r="AM37" s="684"/>
      <c r="AN37" s="684"/>
      <c r="AO37" s="715"/>
      <c r="AQ37" s="723" t="s">
        <v>337</v>
      </c>
      <c r="AR37" s="724"/>
      <c r="AS37" s="724"/>
      <c r="AT37" s="724"/>
      <c r="AU37" s="724"/>
      <c r="AV37" s="724"/>
      <c r="AW37" s="724"/>
      <c r="AX37" s="724"/>
      <c r="AY37" s="725"/>
      <c r="AZ37" s="680">
        <v>416427</v>
      </c>
      <c r="BA37" s="681"/>
      <c r="BB37" s="681"/>
      <c r="BC37" s="681"/>
      <c r="BD37" s="699"/>
      <c r="BE37" s="699"/>
      <c r="BF37" s="726"/>
      <c r="BG37" s="719" t="s">
        <v>338</v>
      </c>
      <c r="BH37" s="720"/>
      <c r="BI37" s="720"/>
      <c r="BJ37" s="720"/>
      <c r="BK37" s="720"/>
      <c r="BL37" s="720"/>
      <c r="BM37" s="720"/>
      <c r="BN37" s="720"/>
      <c r="BO37" s="720"/>
      <c r="BP37" s="720"/>
      <c r="BQ37" s="720"/>
      <c r="BR37" s="720"/>
      <c r="BS37" s="720"/>
      <c r="BT37" s="720"/>
      <c r="BU37" s="721"/>
      <c r="BV37" s="680">
        <v>21113</v>
      </c>
      <c r="BW37" s="681"/>
      <c r="BX37" s="681"/>
      <c r="BY37" s="681"/>
      <c r="BZ37" s="681"/>
      <c r="CA37" s="681"/>
      <c r="CB37" s="727"/>
      <c r="CD37" s="719" t="s">
        <v>339</v>
      </c>
      <c r="CE37" s="720"/>
      <c r="CF37" s="720"/>
      <c r="CG37" s="720"/>
      <c r="CH37" s="720"/>
      <c r="CI37" s="720"/>
      <c r="CJ37" s="720"/>
      <c r="CK37" s="720"/>
      <c r="CL37" s="720"/>
      <c r="CM37" s="720"/>
      <c r="CN37" s="720"/>
      <c r="CO37" s="720"/>
      <c r="CP37" s="720"/>
      <c r="CQ37" s="721"/>
      <c r="CR37" s="680">
        <v>502852</v>
      </c>
      <c r="CS37" s="699"/>
      <c r="CT37" s="699"/>
      <c r="CU37" s="699"/>
      <c r="CV37" s="699"/>
      <c r="CW37" s="699"/>
      <c r="CX37" s="699"/>
      <c r="CY37" s="700"/>
      <c r="CZ37" s="683">
        <v>4.4000000000000004</v>
      </c>
      <c r="DA37" s="701"/>
      <c r="DB37" s="701"/>
      <c r="DC37" s="702"/>
      <c r="DD37" s="686">
        <v>493852</v>
      </c>
      <c r="DE37" s="699"/>
      <c r="DF37" s="699"/>
      <c r="DG37" s="699"/>
      <c r="DH37" s="699"/>
      <c r="DI37" s="699"/>
      <c r="DJ37" s="699"/>
      <c r="DK37" s="700"/>
      <c r="DL37" s="686">
        <v>475632</v>
      </c>
      <c r="DM37" s="699"/>
      <c r="DN37" s="699"/>
      <c r="DO37" s="699"/>
      <c r="DP37" s="699"/>
      <c r="DQ37" s="699"/>
      <c r="DR37" s="699"/>
      <c r="DS37" s="699"/>
      <c r="DT37" s="699"/>
      <c r="DU37" s="699"/>
      <c r="DV37" s="700"/>
      <c r="DW37" s="683">
        <v>7.9</v>
      </c>
      <c r="DX37" s="701"/>
      <c r="DY37" s="701"/>
      <c r="DZ37" s="701"/>
      <c r="EA37" s="701"/>
      <c r="EB37" s="701"/>
      <c r="EC37" s="722"/>
    </row>
    <row r="38" spans="2:133" ht="11.25" customHeight="1">
      <c r="B38" s="677" t="s">
        <v>340</v>
      </c>
      <c r="C38" s="678"/>
      <c r="D38" s="678"/>
      <c r="E38" s="678"/>
      <c r="F38" s="678"/>
      <c r="G38" s="678"/>
      <c r="H38" s="678"/>
      <c r="I38" s="678"/>
      <c r="J38" s="678"/>
      <c r="K38" s="678"/>
      <c r="L38" s="678"/>
      <c r="M38" s="678"/>
      <c r="N38" s="678"/>
      <c r="O38" s="678"/>
      <c r="P38" s="678"/>
      <c r="Q38" s="679"/>
      <c r="R38" s="680">
        <v>103463</v>
      </c>
      <c r="S38" s="681"/>
      <c r="T38" s="681"/>
      <c r="U38" s="681"/>
      <c r="V38" s="681"/>
      <c r="W38" s="681"/>
      <c r="X38" s="681"/>
      <c r="Y38" s="682"/>
      <c r="Z38" s="713">
        <v>0.9</v>
      </c>
      <c r="AA38" s="713"/>
      <c r="AB38" s="713"/>
      <c r="AC38" s="713"/>
      <c r="AD38" s="714">
        <v>23184</v>
      </c>
      <c r="AE38" s="714"/>
      <c r="AF38" s="714"/>
      <c r="AG38" s="714"/>
      <c r="AH38" s="714"/>
      <c r="AI38" s="714"/>
      <c r="AJ38" s="714"/>
      <c r="AK38" s="714"/>
      <c r="AL38" s="683">
        <v>0.4</v>
      </c>
      <c r="AM38" s="684"/>
      <c r="AN38" s="684"/>
      <c r="AO38" s="715"/>
      <c r="AQ38" s="723" t="s">
        <v>341</v>
      </c>
      <c r="AR38" s="724"/>
      <c r="AS38" s="724"/>
      <c r="AT38" s="724"/>
      <c r="AU38" s="724"/>
      <c r="AV38" s="724"/>
      <c r="AW38" s="724"/>
      <c r="AX38" s="724"/>
      <c r="AY38" s="725"/>
      <c r="AZ38" s="680">
        <v>288842</v>
      </c>
      <c r="BA38" s="681"/>
      <c r="BB38" s="681"/>
      <c r="BC38" s="681"/>
      <c r="BD38" s="699"/>
      <c r="BE38" s="699"/>
      <c r="BF38" s="726"/>
      <c r="BG38" s="719" t="s">
        <v>342</v>
      </c>
      <c r="BH38" s="720"/>
      <c r="BI38" s="720"/>
      <c r="BJ38" s="720"/>
      <c r="BK38" s="720"/>
      <c r="BL38" s="720"/>
      <c r="BM38" s="720"/>
      <c r="BN38" s="720"/>
      <c r="BO38" s="720"/>
      <c r="BP38" s="720"/>
      <c r="BQ38" s="720"/>
      <c r="BR38" s="720"/>
      <c r="BS38" s="720"/>
      <c r="BT38" s="720"/>
      <c r="BU38" s="721"/>
      <c r="BV38" s="680">
        <v>2147</v>
      </c>
      <c r="BW38" s="681"/>
      <c r="BX38" s="681"/>
      <c r="BY38" s="681"/>
      <c r="BZ38" s="681"/>
      <c r="CA38" s="681"/>
      <c r="CB38" s="727"/>
      <c r="CD38" s="719" t="s">
        <v>343</v>
      </c>
      <c r="CE38" s="720"/>
      <c r="CF38" s="720"/>
      <c r="CG38" s="720"/>
      <c r="CH38" s="720"/>
      <c r="CI38" s="720"/>
      <c r="CJ38" s="720"/>
      <c r="CK38" s="720"/>
      <c r="CL38" s="720"/>
      <c r="CM38" s="720"/>
      <c r="CN38" s="720"/>
      <c r="CO38" s="720"/>
      <c r="CP38" s="720"/>
      <c r="CQ38" s="721"/>
      <c r="CR38" s="680">
        <v>1431014</v>
      </c>
      <c r="CS38" s="681"/>
      <c r="CT38" s="681"/>
      <c r="CU38" s="681"/>
      <c r="CV38" s="681"/>
      <c r="CW38" s="681"/>
      <c r="CX38" s="681"/>
      <c r="CY38" s="682"/>
      <c r="CZ38" s="683">
        <v>12.5</v>
      </c>
      <c r="DA38" s="701"/>
      <c r="DB38" s="701"/>
      <c r="DC38" s="702"/>
      <c r="DD38" s="686">
        <v>1257021</v>
      </c>
      <c r="DE38" s="681"/>
      <c r="DF38" s="681"/>
      <c r="DG38" s="681"/>
      <c r="DH38" s="681"/>
      <c r="DI38" s="681"/>
      <c r="DJ38" s="681"/>
      <c r="DK38" s="682"/>
      <c r="DL38" s="686">
        <v>1004499</v>
      </c>
      <c r="DM38" s="681"/>
      <c r="DN38" s="681"/>
      <c r="DO38" s="681"/>
      <c r="DP38" s="681"/>
      <c r="DQ38" s="681"/>
      <c r="DR38" s="681"/>
      <c r="DS38" s="681"/>
      <c r="DT38" s="681"/>
      <c r="DU38" s="681"/>
      <c r="DV38" s="682"/>
      <c r="DW38" s="683">
        <v>16.600000000000001</v>
      </c>
      <c r="DX38" s="701"/>
      <c r="DY38" s="701"/>
      <c r="DZ38" s="701"/>
      <c r="EA38" s="701"/>
      <c r="EB38" s="701"/>
      <c r="EC38" s="722"/>
    </row>
    <row r="39" spans="2:133" ht="11.25" customHeight="1">
      <c r="B39" s="677" t="s">
        <v>344</v>
      </c>
      <c r="C39" s="678"/>
      <c r="D39" s="678"/>
      <c r="E39" s="678"/>
      <c r="F39" s="678"/>
      <c r="G39" s="678"/>
      <c r="H39" s="678"/>
      <c r="I39" s="678"/>
      <c r="J39" s="678"/>
      <c r="K39" s="678"/>
      <c r="L39" s="678"/>
      <c r="M39" s="678"/>
      <c r="N39" s="678"/>
      <c r="O39" s="678"/>
      <c r="P39" s="678"/>
      <c r="Q39" s="679"/>
      <c r="R39" s="680">
        <v>1309797</v>
      </c>
      <c r="S39" s="681"/>
      <c r="T39" s="681"/>
      <c r="U39" s="681"/>
      <c r="V39" s="681"/>
      <c r="W39" s="681"/>
      <c r="X39" s="681"/>
      <c r="Y39" s="682"/>
      <c r="Z39" s="713">
        <v>11.2</v>
      </c>
      <c r="AA39" s="713"/>
      <c r="AB39" s="713"/>
      <c r="AC39" s="713"/>
      <c r="AD39" s="714" t="s">
        <v>183</v>
      </c>
      <c r="AE39" s="714"/>
      <c r="AF39" s="714"/>
      <c r="AG39" s="714"/>
      <c r="AH39" s="714"/>
      <c r="AI39" s="714"/>
      <c r="AJ39" s="714"/>
      <c r="AK39" s="714"/>
      <c r="AL39" s="683" t="s">
        <v>238</v>
      </c>
      <c r="AM39" s="684"/>
      <c r="AN39" s="684"/>
      <c r="AO39" s="715"/>
      <c r="AQ39" s="723" t="s">
        <v>345</v>
      </c>
      <c r="AR39" s="724"/>
      <c r="AS39" s="724"/>
      <c r="AT39" s="724"/>
      <c r="AU39" s="724"/>
      <c r="AV39" s="724"/>
      <c r="AW39" s="724"/>
      <c r="AX39" s="724"/>
      <c r="AY39" s="725"/>
      <c r="AZ39" s="680">
        <v>174683</v>
      </c>
      <c r="BA39" s="681"/>
      <c r="BB39" s="681"/>
      <c r="BC39" s="681"/>
      <c r="BD39" s="699"/>
      <c r="BE39" s="699"/>
      <c r="BF39" s="726"/>
      <c r="BG39" s="719" t="s">
        <v>346</v>
      </c>
      <c r="BH39" s="720"/>
      <c r="BI39" s="720"/>
      <c r="BJ39" s="720"/>
      <c r="BK39" s="720"/>
      <c r="BL39" s="720"/>
      <c r="BM39" s="720"/>
      <c r="BN39" s="720"/>
      <c r="BO39" s="720"/>
      <c r="BP39" s="720"/>
      <c r="BQ39" s="720"/>
      <c r="BR39" s="720"/>
      <c r="BS39" s="720"/>
      <c r="BT39" s="720"/>
      <c r="BU39" s="721"/>
      <c r="BV39" s="680">
        <v>3196</v>
      </c>
      <c r="BW39" s="681"/>
      <c r="BX39" s="681"/>
      <c r="BY39" s="681"/>
      <c r="BZ39" s="681"/>
      <c r="CA39" s="681"/>
      <c r="CB39" s="727"/>
      <c r="CD39" s="719" t="s">
        <v>347</v>
      </c>
      <c r="CE39" s="720"/>
      <c r="CF39" s="720"/>
      <c r="CG39" s="720"/>
      <c r="CH39" s="720"/>
      <c r="CI39" s="720"/>
      <c r="CJ39" s="720"/>
      <c r="CK39" s="720"/>
      <c r="CL39" s="720"/>
      <c r="CM39" s="720"/>
      <c r="CN39" s="720"/>
      <c r="CO39" s="720"/>
      <c r="CP39" s="720"/>
      <c r="CQ39" s="721"/>
      <c r="CR39" s="680">
        <v>200148</v>
      </c>
      <c r="CS39" s="699"/>
      <c r="CT39" s="699"/>
      <c r="CU39" s="699"/>
      <c r="CV39" s="699"/>
      <c r="CW39" s="699"/>
      <c r="CX39" s="699"/>
      <c r="CY39" s="700"/>
      <c r="CZ39" s="683">
        <v>1.7</v>
      </c>
      <c r="DA39" s="701"/>
      <c r="DB39" s="701"/>
      <c r="DC39" s="702"/>
      <c r="DD39" s="686">
        <v>105750</v>
      </c>
      <c r="DE39" s="699"/>
      <c r="DF39" s="699"/>
      <c r="DG39" s="699"/>
      <c r="DH39" s="699"/>
      <c r="DI39" s="699"/>
      <c r="DJ39" s="699"/>
      <c r="DK39" s="700"/>
      <c r="DL39" s="686" t="s">
        <v>232</v>
      </c>
      <c r="DM39" s="699"/>
      <c r="DN39" s="699"/>
      <c r="DO39" s="699"/>
      <c r="DP39" s="699"/>
      <c r="DQ39" s="699"/>
      <c r="DR39" s="699"/>
      <c r="DS39" s="699"/>
      <c r="DT39" s="699"/>
      <c r="DU39" s="699"/>
      <c r="DV39" s="700"/>
      <c r="DW39" s="683" t="s">
        <v>129</v>
      </c>
      <c r="DX39" s="701"/>
      <c r="DY39" s="701"/>
      <c r="DZ39" s="701"/>
      <c r="EA39" s="701"/>
      <c r="EB39" s="701"/>
      <c r="EC39" s="722"/>
    </row>
    <row r="40" spans="2:133" ht="11.25" customHeight="1">
      <c r="B40" s="677" t="s">
        <v>348</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232</v>
      </c>
      <c r="AA40" s="713"/>
      <c r="AB40" s="713"/>
      <c r="AC40" s="713"/>
      <c r="AD40" s="714" t="s">
        <v>129</v>
      </c>
      <c r="AE40" s="714"/>
      <c r="AF40" s="714"/>
      <c r="AG40" s="714"/>
      <c r="AH40" s="714"/>
      <c r="AI40" s="714"/>
      <c r="AJ40" s="714"/>
      <c r="AK40" s="714"/>
      <c r="AL40" s="683" t="s">
        <v>232</v>
      </c>
      <c r="AM40" s="684"/>
      <c r="AN40" s="684"/>
      <c r="AO40" s="715"/>
      <c r="AQ40" s="723" t="s">
        <v>349</v>
      </c>
      <c r="AR40" s="724"/>
      <c r="AS40" s="724"/>
      <c r="AT40" s="724"/>
      <c r="AU40" s="724"/>
      <c r="AV40" s="724"/>
      <c r="AW40" s="724"/>
      <c r="AX40" s="724"/>
      <c r="AY40" s="725"/>
      <c r="AZ40" s="680">
        <v>23582</v>
      </c>
      <c r="BA40" s="681"/>
      <c r="BB40" s="681"/>
      <c r="BC40" s="681"/>
      <c r="BD40" s="699"/>
      <c r="BE40" s="699"/>
      <c r="BF40" s="726"/>
      <c r="BG40" s="728" t="s">
        <v>350</v>
      </c>
      <c r="BH40" s="729"/>
      <c r="BI40" s="729"/>
      <c r="BJ40" s="729"/>
      <c r="BK40" s="729"/>
      <c r="BL40" s="236"/>
      <c r="BM40" s="720" t="s">
        <v>351</v>
      </c>
      <c r="BN40" s="720"/>
      <c r="BO40" s="720"/>
      <c r="BP40" s="720"/>
      <c r="BQ40" s="720"/>
      <c r="BR40" s="720"/>
      <c r="BS40" s="720"/>
      <c r="BT40" s="720"/>
      <c r="BU40" s="721"/>
      <c r="BV40" s="680">
        <v>106</v>
      </c>
      <c r="BW40" s="681"/>
      <c r="BX40" s="681"/>
      <c r="BY40" s="681"/>
      <c r="BZ40" s="681"/>
      <c r="CA40" s="681"/>
      <c r="CB40" s="727"/>
      <c r="CD40" s="719" t="s">
        <v>352</v>
      </c>
      <c r="CE40" s="720"/>
      <c r="CF40" s="720"/>
      <c r="CG40" s="720"/>
      <c r="CH40" s="720"/>
      <c r="CI40" s="720"/>
      <c r="CJ40" s="720"/>
      <c r="CK40" s="720"/>
      <c r="CL40" s="720"/>
      <c r="CM40" s="720"/>
      <c r="CN40" s="720"/>
      <c r="CO40" s="720"/>
      <c r="CP40" s="720"/>
      <c r="CQ40" s="721"/>
      <c r="CR40" s="680">
        <v>3480</v>
      </c>
      <c r="CS40" s="681"/>
      <c r="CT40" s="681"/>
      <c r="CU40" s="681"/>
      <c r="CV40" s="681"/>
      <c r="CW40" s="681"/>
      <c r="CX40" s="681"/>
      <c r="CY40" s="682"/>
      <c r="CZ40" s="683">
        <v>0</v>
      </c>
      <c r="DA40" s="701"/>
      <c r="DB40" s="701"/>
      <c r="DC40" s="702"/>
      <c r="DD40" s="686">
        <v>192</v>
      </c>
      <c r="DE40" s="681"/>
      <c r="DF40" s="681"/>
      <c r="DG40" s="681"/>
      <c r="DH40" s="681"/>
      <c r="DI40" s="681"/>
      <c r="DJ40" s="681"/>
      <c r="DK40" s="682"/>
      <c r="DL40" s="686">
        <v>192</v>
      </c>
      <c r="DM40" s="681"/>
      <c r="DN40" s="681"/>
      <c r="DO40" s="681"/>
      <c r="DP40" s="681"/>
      <c r="DQ40" s="681"/>
      <c r="DR40" s="681"/>
      <c r="DS40" s="681"/>
      <c r="DT40" s="681"/>
      <c r="DU40" s="681"/>
      <c r="DV40" s="682"/>
      <c r="DW40" s="683">
        <v>0</v>
      </c>
      <c r="DX40" s="701"/>
      <c r="DY40" s="701"/>
      <c r="DZ40" s="701"/>
      <c r="EA40" s="701"/>
      <c r="EB40" s="701"/>
      <c r="EC40" s="722"/>
    </row>
    <row r="41" spans="2:133" ht="11.25" customHeight="1">
      <c r="B41" s="677" t="s">
        <v>353</v>
      </c>
      <c r="C41" s="678"/>
      <c r="D41" s="678"/>
      <c r="E41" s="678"/>
      <c r="F41" s="678"/>
      <c r="G41" s="678"/>
      <c r="H41" s="678"/>
      <c r="I41" s="678"/>
      <c r="J41" s="678"/>
      <c r="K41" s="678"/>
      <c r="L41" s="678"/>
      <c r="M41" s="678"/>
      <c r="N41" s="678"/>
      <c r="O41" s="678"/>
      <c r="P41" s="678"/>
      <c r="Q41" s="679"/>
      <c r="R41" s="680" t="s">
        <v>183</v>
      </c>
      <c r="S41" s="681"/>
      <c r="T41" s="681"/>
      <c r="U41" s="681"/>
      <c r="V41" s="681"/>
      <c r="W41" s="681"/>
      <c r="X41" s="681"/>
      <c r="Y41" s="682"/>
      <c r="Z41" s="713" t="s">
        <v>183</v>
      </c>
      <c r="AA41" s="713"/>
      <c r="AB41" s="713"/>
      <c r="AC41" s="713"/>
      <c r="AD41" s="714" t="s">
        <v>183</v>
      </c>
      <c r="AE41" s="714"/>
      <c r="AF41" s="714"/>
      <c r="AG41" s="714"/>
      <c r="AH41" s="714"/>
      <c r="AI41" s="714"/>
      <c r="AJ41" s="714"/>
      <c r="AK41" s="714"/>
      <c r="AL41" s="683" t="s">
        <v>183</v>
      </c>
      <c r="AM41" s="684"/>
      <c r="AN41" s="684"/>
      <c r="AO41" s="715"/>
      <c r="AQ41" s="723" t="s">
        <v>354</v>
      </c>
      <c r="AR41" s="724"/>
      <c r="AS41" s="724"/>
      <c r="AT41" s="724"/>
      <c r="AU41" s="724"/>
      <c r="AV41" s="724"/>
      <c r="AW41" s="724"/>
      <c r="AX41" s="724"/>
      <c r="AY41" s="725"/>
      <c r="AZ41" s="680">
        <v>178829</v>
      </c>
      <c r="BA41" s="681"/>
      <c r="BB41" s="681"/>
      <c r="BC41" s="681"/>
      <c r="BD41" s="699"/>
      <c r="BE41" s="699"/>
      <c r="BF41" s="726"/>
      <c r="BG41" s="728"/>
      <c r="BH41" s="729"/>
      <c r="BI41" s="729"/>
      <c r="BJ41" s="729"/>
      <c r="BK41" s="729"/>
      <c r="BL41" s="236"/>
      <c r="BM41" s="720" t="s">
        <v>355</v>
      </c>
      <c r="BN41" s="720"/>
      <c r="BO41" s="720"/>
      <c r="BP41" s="720"/>
      <c r="BQ41" s="720"/>
      <c r="BR41" s="720"/>
      <c r="BS41" s="720"/>
      <c r="BT41" s="720"/>
      <c r="BU41" s="721"/>
      <c r="BV41" s="680">
        <v>1</v>
      </c>
      <c r="BW41" s="681"/>
      <c r="BX41" s="681"/>
      <c r="BY41" s="681"/>
      <c r="BZ41" s="681"/>
      <c r="CA41" s="681"/>
      <c r="CB41" s="727"/>
      <c r="CD41" s="719" t="s">
        <v>356</v>
      </c>
      <c r="CE41" s="720"/>
      <c r="CF41" s="720"/>
      <c r="CG41" s="720"/>
      <c r="CH41" s="720"/>
      <c r="CI41" s="720"/>
      <c r="CJ41" s="720"/>
      <c r="CK41" s="720"/>
      <c r="CL41" s="720"/>
      <c r="CM41" s="720"/>
      <c r="CN41" s="720"/>
      <c r="CO41" s="720"/>
      <c r="CP41" s="720"/>
      <c r="CQ41" s="721"/>
      <c r="CR41" s="680" t="s">
        <v>183</v>
      </c>
      <c r="CS41" s="699"/>
      <c r="CT41" s="699"/>
      <c r="CU41" s="699"/>
      <c r="CV41" s="699"/>
      <c r="CW41" s="699"/>
      <c r="CX41" s="699"/>
      <c r="CY41" s="700"/>
      <c r="CZ41" s="683" t="s">
        <v>129</v>
      </c>
      <c r="DA41" s="701"/>
      <c r="DB41" s="701"/>
      <c r="DC41" s="702"/>
      <c r="DD41" s="686" t="s">
        <v>232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357</v>
      </c>
      <c r="C42" s="678"/>
      <c r="D42" s="678"/>
      <c r="E42" s="678"/>
      <c r="F42" s="678"/>
      <c r="G42" s="678"/>
      <c r="H42" s="678"/>
      <c r="I42" s="678"/>
      <c r="J42" s="678"/>
      <c r="K42" s="678"/>
      <c r="L42" s="678"/>
      <c r="M42" s="678"/>
      <c r="N42" s="678"/>
      <c r="O42" s="678"/>
      <c r="P42" s="678"/>
      <c r="Q42" s="679"/>
      <c r="R42" s="680">
        <v>166397</v>
      </c>
      <c r="S42" s="681"/>
      <c r="T42" s="681"/>
      <c r="U42" s="681"/>
      <c r="V42" s="681"/>
      <c r="W42" s="681"/>
      <c r="X42" s="681"/>
      <c r="Y42" s="682"/>
      <c r="Z42" s="713">
        <v>1.4</v>
      </c>
      <c r="AA42" s="713"/>
      <c r="AB42" s="713"/>
      <c r="AC42" s="713"/>
      <c r="AD42" s="714" t="s">
        <v>183</v>
      </c>
      <c r="AE42" s="714"/>
      <c r="AF42" s="714"/>
      <c r="AG42" s="714"/>
      <c r="AH42" s="714"/>
      <c r="AI42" s="714"/>
      <c r="AJ42" s="714"/>
      <c r="AK42" s="714"/>
      <c r="AL42" s="683" t="s">
        <v>129</v>
      </c>
      <c r="AM42" s="684"/>
      <c r="AN42" s="684"/>
      <c r="AO42" s="715"/>
      <c r="AQ42" s="716" t="s">
        <v>358</v>
      </c>
      <c r="AR42" s="717"/>
      <c r="AS42" s="717"/>
      <c r="AT42" s="717"/>
      <c r="AU42" s="717"/>
      <c r="AV42" s="717"/>
      <c r="AW42" s="717"/>
      <c r="AX42" s="717"/>
      <c r="AY42" s="718"/>
      <c r="AZ42" s="664">
        <v>812176</v>
      </c>
      <c r="BA42" s="703"/>
      <c r="BB42" s="703"/>
      <c r="BC42" s="703"/>
      <c r="BD42" s="665"/>
      <c r="BE42" s="665"/>
      <c r="BF42" s="709"/>
      <c r="BG42" s="730"/>
      <c r="BH42" s="731"/>
      <c r="BI42" s="731"/>
      <c r="BJ42" s="731"/>
      <c r="BK42" s="731"/>
      <c r="BL42" s="237"/>
      <c r="BM42" s="710" t="s">
        <v>359</v>
      </c>
      <c r="BN42" s="710"/>
      <c r="BO42" s="710"/>
      <c r="BP42" s="710"/>
      <c r="BQ42" s="710"/>
      <c r="BR42" s="710"/>
      <c r="BS42" s="710"/>
      <c r="BT42" s="710"/>
      <c r="BU42" s="711"/>
      <c r="BV42" s="664">
        <v>387</v>
      </c>
      <c r="BW42" s="703"/>
      <c r="BX42" s="703"/>
      <c r="BY42" s="703"/>
      <c r="BZ42" s="703"/>
      <c r="CA42" s="703"/>
      <c r="CB42" s="712"/>
      <c r="CD42" s="677" t="s">
        <v>360</v>
      </c>
      <c r="CE42" s="678"/>
      <c r="CF42" s="678"/>
      <c r="CG42" s="678"/>
      <c r="CH42" s="678"/>
      <c r="CI42" s="678"/>
      <c r="CJ42" s="678"/>
      <c r="CK42" s="678"/>
      <c r="CL42" s="678"/>
      <c r="CM42" s="678"/>
      <c r="CN42" s="678"/>
      <c r="CO42" s="678"/>
      <c r="CP42" s="678"/>
      <c r="CQ42" s="679"/>
      <c r="CR42" s="680">
        <v>1977988</v>
      </c>
      <c r="CS42" s="681"/>
      <c r="CT42" s="681"/>
      <c r="CU42" s="681"/>
      <c r="CV42" s="681"/>
      <c r="CW42" s="681"/>
      <c r="CX42" s="681"/>
      <c r="CY42" s="682"/>
      <c r="CZ42" s="683">
        <v>17.3</v>
      </c>
      <c r="DA42" s="684"/>
      <c r="DB42" s="684"/>
      <c r="DC42" s="685"/>
      <c r="DD42" s="686">
        <v>467159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361</v>
      </c>
      <c r="C43" s="662"/>
      <c r="D43" s="662"/>
      <c r="E43" s="662"/>
      <c r="F43" s="662"/>
      <c r="G43" s="662"/>
      <c r="H43" s="662"/>
      <c r="I43" s="662"/>
      <c r="J43" s="662"/>
      <c r="K43" s="662"/>
      <c r="L43" s="662"/>
      <c r="M43" s="662"/>
      <c r="N43" s="662"/>
      <c r="O43" s="662"/>
      <c r="P43" s="662"/>
      <c r="Q43" s="663"/>
      <c r="R43" s="664">
        <v>11671941</v>
      </c>
      <c r="S43" s="703"/>
      <c r="T43" s="703"/>
      <c r="U43" s="703"/>
      <c r="V43" s="703"/>
      <c r="W43" s="703"/>
      <c r="X43" s="703"/>
      <c r="Y43" s="704"/>
      <c r="Z43" s="705">
        <v>100</v>
      </c>
      <c r="AA43" s="705"/>
      <c r="AB43" s="705"/>
      <c r="AC43" s="705"/>
      <c r="AD43" s="706">
        <v>5874317</v>
      </c>
      <c r="AE43" s="706"/>
      <c r="AF43" s="706"/>
      <c r="AG43" s="706"/>
      <c r="AH43" s="706"/>
      <c r="AI43" s="706"/>
      <c r="AJ43" s="706"/>
      <c r="AK43" s="706"/>
      <c r="AL43" s="667">
        <v>100</v>
      </c>
      <c r="AM43" s="707"/>
      <c r="AN43" s="707"/>
      <c r="AO43" s="708"/>
      <c r="BV43" s="238"/>
      <c r="BW43" s="238"/>
      <c r="BX43" s="238"/>
      <c r="BY43" s="238"/>
      <c r="BZ43" s="238"/>
      <c r="CA43" s="238"/>
      <c r="CB43" s="238"/>
      <c r="CD43" s="677" t="s">
        <v>362</v>
      </c>
      <c r="CE43" s="678"/>
      <c r="CF43" s="678"/>
      <c r="CG43" s="678"/>
      <c r="CH43" s="678"/>
      <c r="CI43" s="678"/>
      <c r="CJ43" s="678"/>
      <c r="CK43" s="678"/>
      <c r="CL43" s="678"/>
      <c r="CM43" s="678"/>
      <c r="CN43" s="678"/>
      <c r="CO43" s="678"/>
      <c r="CP43" s="678"/>
      <c r="CQ43" s="679"/>
      <c r="CR43" s="680">
        <v>44334</v>
      </c>
      <c r="CS43" s="699"/>
      <c r="CT43" s="699"/>
      <c r="CU43" s="699"/>
      <c r="CV43" s="699"/>
      <c r="CW43" s="699"/>
      <c r="CX43" s="699"/>
      <c r="CY43" s="700"/>
      <c r="CZ43" s="683">
        <v>0.4</v>
      </c>
      <c r="DA43" s="701"/>
      <c r="DB43" s="701"/>
      <c r="DC43" s="702"/>
      <c r="DD43" s="686">
        <v>44334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309</v>
      </c>
      <c r="CE44" s="694"/>
      <c r="CF44" s="677" t="s">
        <v>363</v>
      </c>
      <c r="CG44" s="678"/>
      <c r="CH44" s="678"/>
      <c r="CI44" s="678"/>
      <c r="CJ44" s="678"/>
      <c r="CK44" s="678"/>
      <c r="CL44" s="678"/>
      <c r="CM44" s="678"/>
      <c r="CN44" s="678"/>
      <c r="CO44" s="678"/>
      <c r="CP44" s="678"/>
      <c r="CQ44" s="679"/>
      <c r="CR44" s="680">
        <v>1817836</v>
      </c>
      <c r="CS44" s="681"/>
      <c r="CT44" s="681"/>
      <c r="CU44" s="681"/>
      <c r="CV44" s="681"/>
      <c r="CW44" s="681"/>
      <c r="CX44" s="681"/>
      <c r="CY44" s="682"/>
      <c r="CZ44" s="683">
        <v>15.9</v>
      </c>
      <c r="DA44" s="684"/>
      <c r="DB44" s="684"/>
      <c r="DC44" s="685"/>
      <c r="DD44" s="686">
        <v>466449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365</v>
      </c>
      <c r="CG45" s="678"/>
      <c r="CH45" s="678"/>
      <c r="CI45" s="678"/>
      <c r="CJ45" s="678"/>
      <c r="CK45" s="678"/>
      <c r="CL45" s="678"/>
      <c r="CM45" s="678"/>
      <c r="CN45" s="678"/>
      <c r="CO45" s="678"/>
      <c r="CP45" s="678"/>
      <c r="CQ45" s="679"/>
      <c r="CR45" s="680">
        <v>528534</v>
      </c>
      <c r="CS45" s="699"/>
      <c r="CT45" s="699"/>
      <c r="CU45" s="699"/>
      <c r="CV45" s="699"/>
      <c r="CW45" s="699"/>
      <c r="CX45" s="699"/>
      <c r="CY45" s="700"/>
      <c r="CZ45" s="683">
        <v>4.5999999999999996</v>
      </c>
      <c r="DA45" s="701"/>
      <c r="DB45" s="701"/>
      <c r="DC45" s="702"/>
      <c r="DD45" s="686">
        <v>18787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367</v>
      </c>
      <c r="CG46" s="678"/>
      <c r="CH46" s="678"/>
      <c r="CI46" s="678"/>
      <c r="CJ46" s="678"/>
      <c r="CK46" s="678"/>
      <c r="CL46" s="678"/>
      <c r="CM46" s="678"/>
      <c r="CN46" s="678"/>
      <c r="CO46" s="678"/>
      <c r="CP46" s="678"/>
      <c r="CQ46" s="679"/>
      <c r="CR46" s="680">
        <v>1285862</v>
      </c>
      <c r="CS46" s="681"/>
      <c r="CT46" s="681"/>
      <c r="CU46" s="681"/>
      <c r="CV46" s="681"/>
      <c r="CW46" s="681"/>
      <c r="CX46" s="681"/>
      <c r="CY46" s="682"/>
      <c r="CZ46" s="683">
        <v>11.2</v>
      </c>
      <c r="DA46" s="684"/>
      <c r="DB46" s="684"/>
      <c r="DC46" s="685"/>
      <c r="DD46" s="686">
        <v>447626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369</v>
      </c>
      <c r="CG47" s="678"/>
      <c r="CH47" s="678"/>
      <c r="CI47" s="678"/>
      <c r="CJ47" s="678"/>
      <c r="CK47" s="678"/>
      <c r="CL47" s="678"/>
      <c r="CM47" s="678"/>
      <c r="CN47" s="678"/>
      <c r="CO47" s="678"/>
      <c r="CP47" s="678"/>
      <c r="CQ47" s="679"/>
      <c r="CR47" s="680">
        <v>160152</v>
      </c>
      <c r="CS47" s="699"/>
      <c r="CT47" s="699"/>
      <c r="CU47" s="699"/>
      <c r="CV47" s="699"/>
      <c r="CW47" s="699"/>
      <c r="CX47" s="699"/>
      <c r="CY47" s="700"/>
      <c r="CZ47" s="683">
        <v>1.4</v>
      </c>
      <c r="DA47" s="701"/>
      <c r="DB47" s="701"/>
      <c r="DC47" s="702"/>
      <c r="DD47" s="686">
        <v>710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370</v>
      </c>
      <c r="CG48" s="678"/>
      <c r="CH48" s="678"/>
      <c r="CI48" s="678"/>
      <c r="CJ48" s="678"/>
      <c r="CK48" s="678"/>
      <c r="CL48" s="678"/>
      <c r="CM48" s="678"/>
      <c r="CN48" s="678"/>
      <c r="CO48" s="678"/>
      <c r="CP48" s="678"/>
      <c r="CQ48" s="679"/>
      <c r="CR48" s="680" t="s">
        <v>183</v>
      </c>
      <c r="CS48" s="681"/>
      <c r="CT48" s="681"/>
      <c r="CU48" s="681"/>
      <c r="CV48" s="681"/>
      <c r="CW48" s="681"/>
      <c r="CX48" s="681"/>
      <c r="CY48" s="682"/>
      <c r="CZ48" s="683" t="s">
        <v>238</v>
      </c>
      <c r="DA48" s="684"/>
      <c r="DB48" s="684"/>
      <c r="DC48" s="685"/>
      <c r="DD48" s="686" t="s">
        <v>183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371</v>
      </c>
      <c r="CE49" s="662"/>
      <c r="CF49" s="662"/>
      <c r="CG49" s="662"/>
      <c r="CH49" s="662"/>
      <c r="CI49" s="662"/>
      <c r="CJ49" s="662"/>
      <c r="CK49" s="662"/>
      <c r="CL49" s="662"/>
      <c r="CM49" s="662"/>
      <c r="CN49" s="662"/>
      <c r="CO49" s="662"/>
      <c r="CP49" s="662"/>
      <c r="CQ49" s="663"/>
      <c r="CR49" s="664">
        <v>11441877</v>
      </c>
      <c r="CS49" s="665"/>
      <c r="CT49" s="665"/>
      <c r="CU49" s="665"/>
      <c r="CV49" s="665"/>
      <c r="CW49" s="665"/>
      <c r="CX49" s="665"/>
      <c r="CY49" s="666"/>
      <c r="CZ49" s="667">
        <v>100</v>
      </c>
      <c r="DA49" s="668"/>
      <c r="DB49" s="668"/>
      <c r="DC49" s="669"/>
      <c r="DD49" s="670">
        <v>7395711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TobrF9v7VvUbjfLbVG0gitc6b5nbCcWMxqU8cA7mFQpr1NRpBiHFYSPjAMwospAX3xuWgPiMWYdDkjIse2vUew==" saltValue="7RgaTCFZuzWq+1sXEsbak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9"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373</v>
      </c>
      <c r="DK2" s="1207"/>
      <c r="DL2" s="1207"/>
      <c r="DM2" s="1207"/>
      <c r="DN2" s="1207"/>
      <c r="DO2" s="1208"/>
      <c r="DP2" s="251"/>
      <c r="DQ2" s="1206" t="s">
        <v>374</v>
      </c>
      <c r="DR2" s="1207"/>
      <c r="DS2" s="1207"/>
      <c r="DT2" s="1207"/>
      <c r="DU2" s="1207"/>
      <c r="DV2" s="1207"/>
      <c r="DW2" s="1207"/>
      <c r="DX2" s="1207"/>
      <c r="DY2" s="1207"/>
      <c r="DZ2" s="1208"/>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9" t="s">
        <v>375</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1" t="s">
        <v>377</v>
      </c>
      <c r="B5" s="1092"/>
      <c r="C5" s="1092"/>
      <c r="D5" s="1092"/>
      <c r="E5" s="1092"/>
      <c r="F5" s="1092"/>
      <c r="G5" s="1092"/>
      <c r="H5" s="1092"/>
      <c r="I5" s="1092"/>
      <c r="J5" s="1092"/>
      <c r="K5" s="1092"/>
      <c r="L5" s="1092"/>
      <c r="M5" s="1092"/>
      <c r="N5" s="1092"/>
      <c r="O5" s="1092"/>
      <c r="P5" s="1093"/>
      <c r="Q5" s="1097" t="s">
        <v>378</v>
      </c>
      <c r="R5" s="1098"/>
      <c r="S5" s="1098"/>
      <c r="T5" s="1098"/>
      <c r="U5" s="1099"/>
      <c r="V5" s="1097" t="s">
        <v>379</v>
      </c>
      <c r="W5" s="1098"/>
      <c r="X5" s="1098"/>
      <c r="Y5" s="1098"/>
      <c r="Z5" s="1099"/>
      <c r="AA5" s="1097" t="s">
        <v>380</v>
      </c>
      <c r="AB5" s="1098"/>
      <c r="AC5" s="1098"/>
      <c r="AD5" s="1098"/>
      <c r="AE5" s="1098"/>
      <c r="AF5" s="1209" t="s">
        <v>381</v>
      </c>
      <c r="AG5" s="1098"/>
      <c r="AH5" s="1098"/>
      <c r="AI5" s="1098"/>
      <c r="AJ5" s="1113"/>
      <c r="AK5" s="1098" t="s">
        <v>382</v>
      </c>
      <c r="AL5" s="1098"/>
      <c r="AM5" s="1098"/>
      <c r="AN5" s="1098"/>
      <c r="AO5" s="1099"/>
      <c r="AP5" s="1097" t="s">
        <v>383</v>
      </c>
      <c r="AQ5" s="1098"/>
      <c r="AR5" s="1098"/>
      <c r="AS5" s="1098"/>
      <c r="AT5" s="1099"/>
      <c r="AU5" s="1097" t="s">
        <v>384</v>
      </c>
      <c r="AV5" s="1098"/>
      <c r="AW5" s="1098"/>
      <c r="AX5" s="1098"/>
      <c r="AY5" s="1113"/>
      <c r="AZ5" s="258"/>
      <c r="BA5" s="258"/>
      <c r="BB5" s="258"/>
      <c r="BC5" s="258"/>
      <c r="BD5" s="258"/>
      <c r="BE5" s="259"/>
      <c r="BF5" s="259"/>
      <c r="BG5" s="259"/>
      <c r="BH5" s="259"/>
      <c r="BI5" s="259"/>
      <c r="BJ5" s="259"/>
      <c r="BK5" s="259"/>
      <c r="BL5" s="259"/>
      <c r="BM5" s="259"/>
      <c r="BN5" s="259"/>
      <c r="BO5" s="259"/>
      <c r="BP5" s="259"/>
      <c r="BQ5" s="1091" t="s">
        <v>385</v>
      </c>
      <c r="BR5" s="1092"/>
      <c r="BS5" s="1092"/>
      <c r="BT5" s="1092"/>
      <c r="BU5" s="1092"/>
      <c r="BV5" s="1092"/>
      <c r="BW5" s="1092"/>
      <c r="BX5" s="1092"/>
      <c r="BY5" s="1092"/>
      <c r="BZ5" s="1092"/>
      <c r="CA5" s="1092"/>
      <c r="CB5" s="1092"/>
      <c r="CC5" s="1092"/>
      <c r="CD5" s="1092"/>
      <c r="CE5" s="1092"/>
      <c r="CF5" s="1092"/>
      <c r="CG5" s="1093"/>
      <c r="CH5" s="1097" t="s">
        <v>386</v>
      </c>
      <c r="CI5" s="1098"/>
      <c r="CJ5" s="1098"/>
      <c r="CK5" s="1098"/>
      <c r="CL5" s="1099"/>
      <c r="CM5" s="1097" t="s">
        <v>387</v>
      </c>
      <c r="CN5" s="1098"/>
      <c r="CO5" s="1098"/>
      <c r="CP5" s="1098"/>
      <c r="CQ5" s="1099"/>
      <c r="CR5" s="1097" t="s">
        <v>388</v>
      </c>
      <c r="CS5" s="1098"/>
      <c r="CT5" s="1098"/>
      <c r="CU5" s="1098"/>
      <c r="CV5" s="1099"/>
      <c r="CW5" s="1097" t="s">
        <v>389</v>
      </c>
      <c r="CX5" s="1098"/>
      <c r="CY5" s="1098"/>
      <c r="CZ5" s="1098"/>
      <c r="DA5" s="1099"/>
      <c r="DB5" s="1097" t="s">
        <v>390</v>
      </c>
      <c r="DC5" s="1098"/>
      <c r="DD5" s="1098"/>
      <c r="DE5" s="1098"/>
      <c r="DF5" s="1099"/>
      <c r="DG5" s="1194" t="s">
        <v>391</v>
      </c>
      <c r="DH5" s="1195"/>
      <c r="DI5" s="1195"/>
      <c r="DJ5" s="1195"/>
      <c r="DK5" s="1196"/>
      <c r="DL5" s="1194" t="s">
        <v>392</v>
      </c>
      <c r="DM5" s="1195"/>
      <c r="DN5" s="1195"/>
      <c r="DO5" s="1195"/>
      <c r="DP5" s="1196"/>
      <c r="DQ5" s="1097" t="s">
        <v>393</v>
      </c>
      <c r="DR5" s="1098"/>
      <c r="DS5" s="1098"/>
      <c r="DT5" s="1098"/>
      <c r="DU5" s="1099"/>
      <c r="DV5" s="1097" t="s">
        <v>384</v>
      </c>
      <c r="DW5" s="1098"/>
      <c r="DX5" s="1098"/>
      <c r="DY5" s="1098"/>
      <c r="DZ5" s="1113"/>
      <c r="EA5" s="256"/>
    </row>
    <row r="6" spans="1:131" s="257" customFormat="1" ht="26.25" customHeight="1" thickBot="1">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4"/>
      <c r="BA6" s="254"/>
      <c r="BB6" s="254"/>
      <c r="BC6" s="254"/>
      <c r="BD6" s="254"/>
      <c r="BE6" s="255"/>
      <c r="BF6" s="255"/>
      <c r="BG6" s="255"/>
      <c r="BH6" s="255"/>
      <c r="BI6" s="255"/>
      <c r="BJ6" s="255"/>
      <c r="BK6" s="255"/>
      <c r="BL6" s="255"/>
      <c r="BM6" s="255"/>
      <c r="BN6" s="255"/>
      <c r="BO6" s="255"/>
      <c r="BP6" s="255"/>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6"/>
    </row>
    <row r="7" spans="1:131" s="257" customFormat="1" ht="26.25" customHeight="1" thickTop="1">
      <c r="A7" s="260">
        <v>1</v>
      </c>
      <c r="B7" s="1146" t="s">
        <v>394</v>
      </c>
      <c r="C7" s="1147"/>
      <c r="D7" s="1147"/>
      <c r="E7" s="1147"/>
      <c r="F7" s="1147"/>
      <c r="G7" s="1147"/>
      <c r="H7" s="1147"/>
      <c r="I7" s="1147"/>
      <c r="J7" s="1147"/>
      <c r="K7" s="1147"/>
      <c r="L7" s="1147"/>
      <c r="M7" s="1147"/>
      <c r="N7" s="1147"/>
      <c r="O7" s="1147"/>
      <c r="P7" s="1148"/>
      <c r="Q7" s="1200">
        <v>11672</v>
      </c>
      <c r="R7" s="1201"/>
      <c r="S7" s="1201"/>
      <c r="T7" s="1201"/>
      <c r="U7" s="1201"/>
      <c r="V7" s="1201">
        <v>11442</v>
      </c>
      <c r="W7" s="1201"/>
      <c r="X7" s="1201"/>
      <c r="Y7" s="1201"/>
      <c r="Z7" s="1201"/>
      <c r="AA7" s="1201">
        <v>230</v>
      </c>
      <c r="AB7" s="1201"/>
      <c r="AC7" s="1201"/>
      <c r="AD7" s="1201"/>
      <c r="AE7" s="1202"/>
      <c r="AF7" s="1203">
        <v>192</v>
      </c>
      <c r="AG7" s="1204"/>
      <c r="AH7" s="1204"/>
      <c r="AI7" s="1204"/>
      <c r="AJ7" s="1205"/>
      <c r="AK7" s="1187">
        <v>669</v>
      </c>
      <c r="AL7" s="1188"/>
      <c r="AM7" s="1188"/>
      <c r="AN7" s="1188"/>
      <c r="AO7" s="1188"/>
      <c r="AP7" s="1188">
        <v>12635</v>
      </c>
      <c r="AQ7" s="1188"/>
      <c r="AR7" s="1188"/>
      <c r="AS7" s="1188"/>
      <c r="AT7" s="1188"/>
      <c r="AU7" s="1189"/>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c r="BS7" s="1191" t="s">
        <v>609</v>
      </c>
      <c r="BT7" s="1192"/>
      <c r="BU7" s="1192"/>
      <c r="BV7" s="1192"/>
      <c r="BW7" s="1192"/>
      <c r="BX7" s="1192"/>
      <c r="BY7" s="1192"/>
      <c r="BZ7" s="1192"/>
      <c r="CA7" s="1192"/>
      <c r="CB7" s="1192"/>
      <c r="CC7" s="1192"/>
      <c r="CD7" s="1192"/>
      <c r="CE7" s="1192"/>
      <c r="CF7" s="1192"/>
      <c r="CG7" s="1193"/>
      <c r="CH7" s="1184">
        <v>-11</v>
      </c>
      <c r="CI7" s="1185"/>
      <c r="CJ7" s="1185"/>
      <c r="CK7" s="1185"/>
      <c r="CL7" s="1186"/>
      <c r="CM7" s="1184">
        <v>-13</v>
      </c>
      <c r="CN7" s="1185"/>
      <c r="CO7" s="1185"/>
      <c r="CP7" s="1185"/>
      <c r="CQ7" s="1186"/>
      <c r="CR7" s="1184">
        <v>53</v>
      </c>
      <c r="CS7" s="1185"/>
      <c r="CT7" s="1185"/>
      <c r="CU7" s="1185"/>
      <c r="CV7" s="1186"/>
      <c r="CW7" s="1184" t="s">
        <v>615</v>
      </c>
      <c r="CX7" s="1185"/>
      <c r="CY7" s="1185"/>
      <c r="CZ7" s="1185"/>
      <c r="DA7" s="1186"/>
      <c r="DB7" s="1184" t="s">
        <v>615</v>
      </c>
      <c r="DC7" s="1185"/>
      <c r="DD7" s="1185"/>
      <c r="DE7" s="1185"/>
      <c r="DF7" s="1186"/>
      <c r="DG7" s="1184" t="s">
        <v>615</v>
      </c>
      <c r="DH7" s="1185"/>
      <c r="DI7" s="1185"/>
      <c r="DJ7" s="1185"/>
      <c r="DK7" s="1186"/>
      <c r="DL7" s="1184" t="s">
        <v>615</v>
      </c>
      <c r="DM7" s="1185"/>
      <c r="DN7" s="1185"/>
      <c r="DO7" s="1185"/>
      <c r="DP7" s="1186"/>
      <c r="DQ7" s="1184" t="s">
        <v>615</v>
      </c>
      <c r="DR7" s="1185"/>
      <c r="DS7" s="1185"/>
      <c r="DT7" s="1185"/>
      <c r="DU7" s="1186"/>
      <c r="DV7" s="1211"/>
      <c r="DW7" s="1212"/>
      <c r="DX7" s="1212"/>
      <c r="DY7" s="1212"/>
      <c r="DZ7" s="1213"/>
      <c r="EA7" s="256"/>
    </row>
    <row r="8" spans="1:131" s="257" customFormat="1" ht="26.25" customHeight="1">
      <c r="A8" s="263">
        <v>2</v>
      </c>
      <c r="B8" s="1133"/>
      <c r="C8" s="1134"/>
      <c r="D8" s="1134"/>
      <c r="E8" s="1134"/>
      <c r="F8" s="1134"/>
      <c r="G8" s="1134"/>
      <c r="H8" s="1134"/>
      <c r="I8" s="1134"/>
      <c r="J8" s="1134"/>
      <c r="K8" s="1134"/>
      <c r="L8" s="1134"/>
      <c r="M8" s="1134"/>
      <c r="N8" s="1134"/>
      <c r="O8" s="1134"/>
      <c r="P8" s="1135"/>
      <c r="Q8" s="1139"/>
      <c r="R8" s="1140"/>
      <c r="S8" s="1140"/>
      <c r="T8" s="1140"/>
      <c r="U8" s="1140"/>
      <c r="V8" s="1140"/>
      <c r="W8" s="1140"/>
      <c r="X8" s="1140"/>
      <c r="Y8" s="1140"/>
      <c r="Z8" s="1140"/>
      <c r="AA8" s="1140"/>
      <c r="AB8" s="1140"/>
      <c r="AC8" s="1140"/>
      <c r="AD8" s="1140"/>
      <c r="AE8" s="1141"/>
      <c r="AF8" s="1115"/>
      <c r="AG8" s="1116"/>
      <c r="AH8" s="1116"/>
      <c r="AI8" s="1116"/>
      <c r="AJ8" s="1117"/>
      <c r="AK8" s="1182"/>
      <c r="AL8" s="1183"/>
      <c r="AM8" s="1183"/>
      <c r="AN8" s="1183"/>
      <c r="AO8" s="1183"/>
      <c r="AP8" s="1183"/>
      <c r="AQ8" s="1183"/>
      <c r="AR8" s="1183"/>
      <c r="AS8" s="1183"/>
      <c r="AT8" s="1183"/>
      <c r="AU8" s="1180"/>
      <c r="AV8" s="1180"/>
      <c r="AW8" s="1180"/>
      <c r="AX8" s="1180"/>
      <c r="AY8" s="1181"/>
      <c r="AZ8" s="254"/>
      <c r="BA8" s="254"/>
      <c r="BB8" s="254"/>
      <c r="BC8" s="254"/>
      <c r="BD8" s="254"/>
      <c r="BE8" s="255"/>
      <c r="BF8" s="255"/>
      <c r="BG8" s="255"/>
      <c r="BH8" s="255"/>
      <c r="BI8" s="255"/>
      <c r="BJ8" s="255"/>
      <c r="BK8" s="255"/>
      <c r="BL8" s="255"/>
      <c r="BM8" s="255"/>
      <c r="BN8" s="255"/>
      <c r="BO8" s="255"/>
      <c r="BP8" s="255"/>
      <c r="BQ8" s="264">
        <v>2</v>
      </c>
      <c r="BR8" s="265"/>
      <c r="BS8" s="1110"/>
      <c r="BT8" s="1111"/>
      <c r="BU8" s="1111"/>
      <c r="BV8" s="1111"/>
      <c r="BW8" s="1111"/>
      <c r="BX8" s="1111"/>
      <c r="BY8" s="1111"/>
      <c r="BZ8" s="1111"/>
      <c r="CA8" s="1111"/>
      <c r="CB8" s="1111"/>
      <c r="CC8" s="1111"/>
      <c r="CD8" s="1111"/>
      <c r="CE8" s="1111"/>
      <c r="CF8" s="1111"/>
      <c r="CG8" s="1112"/>
      <c r="CH8" s="1085"/>
      <c r="CI8" s="1086"/>
      <c r="CJ8" s="1086"/>
      <c r="CK8" s="1086"/>
      <c r="CL8" s="1087"/>
      <c r="CM8" s="1085"/>
      <c r="CN8" s="1086"/>
      <c r="CO8" s="1086"/>
      <c r="CP8" s="1086"/>
      <c r="CQ8" s="1087"/>
      <c r="CR8" s="1085"/>
      <c r="CS8" s="1086"/>
      <c r="CT8" s="1086"/>
      <c r="CU8" s="1086"/>
      <c r="CV8" s="1087"/>
      <c r="CW8" s="1085"/>
      <c r="CX8" s="1086"/>
      <c r="CY8" s="1086"/>
      <c r="CZ8" s="1086"/>
      <c r="DA8" s="1087"/>
      <c r="DB8" s="1085"/>
      <c r="DC8" s="1086"/>
      <c r="DD8" s="1086"/>
      <c r="DE8" s="1086"/>
      <c r="DF8" s="1087"/>
      <c r="DG8" s="1085"/>
      <c r="DH8" s="1086"/>
      <c r="DI8" s="1086"/>
      <c r="DJ8" s="1086"/>
      <c r="DK8" s="1087"/>
      <c r="DL8" s="1085"/>
      <c r="DM8" s="1086"/>
      <c r="DN8" s="1086"/>
      <c r="DO8" s="1086"/>
      <c r="DP8" s="1087"/>
      <c r="DQ8" s="1085"/>
      <c r="DR8" s="1086"/>
      <c r="DS8" s="1086"/>
      <c r="DT8" s="1086"/>
      <c r="DU8" s="1087"/>
      <c r="DV8" s="1088"/>
      <c r="DW8" s="1089"/>
      <c r="DX8" s="1089"/>
      <c r="DY8" s="1089"/>
      <c r="DZ8" s="1090"/>
      <c r="EA8" s="256"/>
    </row>
    <row r="9" spans="1:131" s="257" customFormat="1" ht="26.25" customHeight="1">
      <c r="A9" s="263">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5"/>
      <c r="AG9" s="1116"/>
      <c r="AH9" s="1116"/>
      <c r="AI9" s="1116"/>
      <c r="AJ9" s="1117"/>
      <c r="AK9" s="1182"/>
      <c r="AL9" s="1183"/>
      <c r="AM9" s="1183"/>
      <c r="AN9" s="1183"/>
      <c r="AO9" s="1183"/>
      <c r="AP9" s="1183"/>
      <c r="AQ9" s="1183"/>
      <c r="AR9" s="1183"/>
      <c r="AS9" s="1183"/>
      <c r="AT9" s="1183"/>
      <c r="AU9" s="1180"/>
      <c r="AV9" s="1180"/>
      <c r="AW9" s="1180"/>
      <c r="AX9" s="1180"/>
      <c r="AY9" s="1181"/>
      <c r="AZ9" s="254"/>
      <c r="BA9" s="254"/>
      <c r="BB9" s="254"/>
      <c r="BC9" s="254"/>
      <c r="BD9" s="254"/>
      <c r="BE9" s="255"/>
      <c r="BF9" s="255"/>
      <c r="BG9" s="255"/>
      <c r="BH9" s="255"/>
      <c r="BI9" s="255"/>
      <c r="BJ9" s="255"/>
      <c r="BK9" s="255"/>
      <c r="BL9" s="255"/>
      <c r="BM9" s="255"/>
      <c r="BN9" s="255"/>
      <c r="BO9" s="255"/>
      <c r="BP9" s="255"/>
      <c r="BQ9" s="264">
        <v>3</v>
      </c>
      <c r="BR9" s="265"/>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6"/>
    </row>
    <row r="10" spans="1:131" s="257" customFormat="1" ht="26.25" customHeight="1">
      <c r="A10" s="263">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4"/>
      <c r="BA10" s="254"/>
      <c r="BB10" s="254"/>
      <c r="BC10" s="254"/>
      <c r="BD10" s="254"/>
      <c r="BE10" s="255"/>
      <c r="BF10" s="255"/>
      <c r="BG10" s="255"/>
      <c r="BH10" s="255"/>
      <c r="BI10" s="255"/>
      <c r="BJ10" s="255"/>
      <c r="BK10" s="255"/>
      <c r="BL10" s="255"/>
      <c r="BM10" s="255"/>
      <c r="BN10" s="255"/>
      <c r="BO10" s="255"/>
      <c r="BP10" s="255"/>
      <c r="BQ10" s="264">
        <v>4</v>
      </c>
      <c r="BR10" s="265"/>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6"/>
    </row>
    <row r="11" spans="1:131" s="257" customFormat="1" ht="26.25" customHeight="1">
      <c r="A11" s="263">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4"/>
      <c r="BA11" s="254"/>
      <c r="BB11" s="254"/>
      <c r="BC11" s="254"/>
      <c r="BD11" s="254"/>
      <c r="BE11" s="255"/>
      <c r="BF11" s="255"/>
      <c r="BG11" s="255"/>
      <c r="BH11" s="255"/>
      <c r="BI11" s="255"/>
      <c r="BJ11" s="255"/>
      <c r="BK11" s="255"/>
      <c r="BL11" s="255"/>
      <c r="BM11" s="255"/>
      <c r="BN11" s="255"/>
      <c r="BO11" s="255"/>
      <c r="BP11" s="255"/>
      <c r="BQ11" s="264">
        <v>5</v>
      </c>
      <c r="BR11" s="265"/>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6"/>
    </row>
    <row r="12" spans="1:131" s="257" customFormat="1" ht="26.25" customHeight="1">
      <c r="A12" s="263">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4"/>
      <c r="BA12" s="254"/>
      <c r="BB12" s="254"/>
      <c r="BC12" s="254"/>
      <c r="BD12" s="254"/>
      <c r="BE12" s="255"/>
      <c r="BF12" s="255"/>
      <c r="BG12" s="255"/>
      <c r="BH12" s="255"/>
      <c r="BI12" s="255"/>
      <c r="BJ12" s="255"/>
      <c r="BK12" s="255"/>
      <c r="BL12" s="255"/>
      <c r="BM12" s="255"/>
      <c r="BN12" s="255"/>
      <c r="BO12" s="255"/>
      <c r="BP12" s="255"/>
      <c r="BQ12" s="264">
        <v>6</v>
      </c>
      <c r="BR12" s="265"/>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6"/>
    </row>
    <row r="13" spans="1:131" s="257" customFormat="1" ht="26.25" customHeight="1">
      <c r="A13" s="263">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4"/>
      <c r="BA13" s="254"/>
      <c r="BB13" s="254"/>
      <c r="BC13" s="254"/>
      <c r="BD13" s="254"/>
      <c r="BE13" s="255"/>
      <c r="BF13" s="255"/>
      <c r="BG13" s="255"/>
      <c r="BH13" s="255"/>
      <c r="BI13" s="255"/>
      <c r="BJ13" s="255"/>
      <c r="BK13" s="255"/>
      <c r="BL13" s="255"/>
      <c r="BM13" s="255"/>
      <c r="BN13" s="255"/>
      <c r="BO13" s="255"/>
      <c r="BP13" s="255"/>
      <c r="BQ13" s="264">
        <v>7</v>
      </c>
      <c r="BR13" s="265"/>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6"/>
    </row>
    <row r="14" spans="1:131" s="257" customFormat="1" ht="26.25" customHeight="1">
      <c r="A14" s="263">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4"/>
      <c r="BA14" s="254"/>
      <c r="BB14" s="254"/>
      <c r="BC14" s="254"/>
      <c r="BD14" s="254"/>
      <c r="BE14" s="255"/>
      <c r="BF14" s="255"/>
      <c r="BG14" s="255"/>
      <c r="BH14" s="255"/>
      <c r="BI14" s="255"/>
      <c r="BJ14" s="255"/>
      <c r="BK14" s="255"/>
      <c r="BL14" s="255"/>
      <c r="BM14" s="255"/>
      <c r="BN14" s="255"/>
      <c r="BO14" s="255"/>
      <c r="BP14" s="255"/>
      <c r="BQ14" s="264">
        <v>8</v>
      </c>
      <c r="BR14" s="265"/>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6"/>
    </row>
    <row r="15" spans="1:131" s="257" customFormat="1" ht="26.25" customHeight="1">
      <c r="A15" s="263">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4"/>
      <c r="BA15" s="254"/>
      <c r="BB15" s="254"/>
      <c r="BC15" s="254"/>
      <c r="BD15" s="254"/>
      <c r="BE15" s="255"/>
      <c r="BF15" s="255"/>
      <c r="BG15" s="255"/>
      <c r="BH15" s="255"/>
      <c r="BI15" s="255"/>
      <c r="BJ15" s="255"/>
      <c r="BK15" s="255"/>
      <c r="BL15" s="255"/>
      <c r="BM15" s="255"/>
      <c r="BN15" s="255"/>
      <c r="BO15" s="255"/>
      <c r="BP15" s="255"/>
      <c r="BQ15" s="264">
        <v>9</v>
      </c>
      <c r="BR15" s="265"/>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6"/>
    </row>
    <row r="16" spans="1:131" s="257" customFormat="1" ht="26.25" customHeight="1">
      <c r="A16" s="263">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4"/>
      <c r="BA16" s="254"/>
      <c r="BB16" s="254"/>
      <c r="BC16" s="254"/>
      <c r="BD16" s="254"/>
      <c r="BE16" s="255"/>
      <c r="BF16" s="255"/>
      <c r="BG16" s="255"/>
      <c r="BH16" s="255"/>
      <c r="BI16" s="255"/>
      <c r="BJ16" s="255"/>
      <c r="BK16" s="255"/>
      <c r="BL16" s="255"/>
      <c r="BM16" s="255"/>
      <c r="BN16" s="255"/>
      <c r="BO16" s="255"/>
      <c r="BP16" s="255"/>
      <c r="BQ16" s="264">
        <v>10</v>
      </c>
      <c r="BR16" s="265"/>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6"/>
    </row>
    <row r="17" spans="1:131" s="257" customFormat="1" ht="26.25" customHeight="1">
      <c r="A17" s="263">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4"/>
      <c r="BA17" s="254"/>
      <c r="BB17" s="254"/>
      <c r="BC17" s="254"/>
      <c r="BD17" s="254"/>
      <c r="BE17" s="255"/>
      <c r="BF17" s="255"/>
      <c r="BG17" s="255"/>
      <c r="BH17" s="255"/>
      <c r="BI17" s="255"/>
      <c r="BJ17" s="255"/>
      <c r="BK17" s="255"/>
      <c r="BL17" s="255"/>
      <c r="BM17" s="255"/>
      <c r="BN17" s="255"/>
      <c r="BO17" s="255"/>
      <c r="BP17" s="255"/>
      <c r="BQ17" s="264">
        <v>11</v>
      </c>
      <c r="BR17" s="265"/>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6"/>
    </row>
    <row r="18" spans="1:131" s="257" customFormat="1" ht="26.25" customHeight="1">
      <c r="A18" s="263">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4"/>
      <c r="BA18" s="254"/>
      <c r="BB18" s="254"/>
      <c r="BC18" s="254"/>
      <c r="BD18" s="254"/>
      <c r="BE18" s="255"/>
      <c r="BF18" s="255"/>
      <c r="BG18" s="255"/>
      <c r="BH18" s="255"/>
      <c r="BI18" s="255"/>
      <c r="BJ18" s="255"/>
      <c r="BK18" s="255"/>
      <c r="BL18" s="255"/>
      <c r="BM18" s="255"/>
      <c r="BN18" s="255"/>
      <c r="BO18" s="255"/>
      <c r="BP18" s="255"/>
      <c r="BQ18" s="264">
        <v>12</v>
      </c>
      <c r="BR18" s="265"/>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6"/>
    </row>
    <row r="19" spans="1:131" s="257" customFormat="1" ht="26.25" customHeight="1">
      <c r="A19" s="263">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4"/>
      <c r="BA19" s="254"/>
      <c r="BB19" s="254"/>
      <c r="BC19" s="254"/>
      <c r="BD19" s="254"/>
      <c r="BE19" s="255"/>
      <c r="BF19" s="255"/>
      <c r="BG19" s="255"/>
      <c r="BH19" s="255"/>
      <c r="BI19" s="255"/>
      <c r="BJ19" s="255"/>
      <c r="BK19" s="255"/>
      <c r="BL19" s="255"/>
      <c r="BM19" s="255"/>
      <c r="BN19" s="255"/>
      <c r="BO19" s="255"/>
      <c r="BP19" s="255"/>
      <c r="BQ19" s="264">
        <v>13</v>
      </c>
      <c r="BR19" s="265"/>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6"/>
    </row>
    <row r="20" spans="1:131" s="257" customFormat="1" ht="26.25" customHeight="1">
      <c r="A20" s="263">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4"/>
      <c r="BA20" s="254"/>
      <c r="BB20" s="254"/>
      <c r="BC20" s="254"/>
      <c r="BD20" s="254"/>
      <c r="BE20" s="255"/>
      <c r="BF20" s="255"/>
      <c r="BG20" s="255"/>
      <c r="BH20" s="255"/>
      <c r="BI20" s="255"/>
      <c r="BJ20" s="255"/>
      <c r="BK20" s="255"/>
      <c r="BL20" s="255"/>
      <c r="BM20" s="255"/>
      <c r="BN20" s="255"/>
      <c r="BO20" s="255"/>
      <c r="BP20" s="255"/>
      <c r="BQ20" s="264">
        <v>14</v>
      </c>
      <c r="BR20" s="265"/>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6"/>
    </row>
    <row r="21" spans="1:131" s="257" customFormat="1" ht="26.25" customHeight="1" thickBot="1">
      <c r="A21" s="263">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4"/>
      <c r="BA21" s="254"/>
      <c r="BB21" s="254"/>
      <c r="BC21" s="254"/>
      <c r="BD21" s="254"/>
      <c r="BE21" s="255"/>
      <c r="BF21" s="255"/>
      <c r="BG21" s="255"/>
      <c r="BH21" s="255"/>
      <c r="BI21" s="255"/>
      <c r="BJ21" s="255"/>
      <c r="BK21" s="255"/>
      <c r="BL21" s="255"/>
      <c r="BM21" s="255"/>
      <c r="BN21" s="255"/>
      <c r="BO21" s="255"/>
      <c r="BP21" s="255"/>
      <c r="BQ21" s="264">
        <v>15</v>
      </c>
      <c r="BR21" s="265"/>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6"/>
    </row>
    <row r="22" spans="1:131" s="257" customFormat="1" ht="26.25" customHeight="1">
      <c r="A22" s="263">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395</v>
      </c>
      <c r="BA22" s="1131"/>
      <c r="BB22" s="1131"/>
      <c r="BC22" s="1131"/>
      <c r="BD22" s="1132"/>
      <c r="BE22" s="255"/>
      <c r="BF22" s="255"/>
      <c r="BG22" s="255"/>
      <c r="BH22" s="255"/>
      <c r="BI22" s="255"/>
      <c r="BJ22" s="255"/>
      <c r="BK22" s="255"/>
      <c r="BL22" s="255"/>
      <c r="BM22" s="255"/>
      <c r="BN22" s="255"/>
      <c r="BO22" s="255"/>
      <c r="BP22" s="255"/>
      <c r="BQ22" s="264">
        <v>16</v>
      </c>
      <c r="BR22" s="265"/>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6"/>
    </row>
    <row r="23" spans="1:131" s="257" customFormat="1" ht="26.25" customHeight="1" thickBot="1">
      <c r="A23" s="266" t="s">
        <v>396</v>
      </c>
      <c r="B23" s="1039" t="s">
        <v>397</v>
      </c>
      <c r="C23" s="1040"/>
      <c r="D23" s="1040"/>
      <c r="E23" s="1040"/>
      <c r="F23" s="1040"/>
      <c r="G23" s="1040"/>
      <c r="H23" s="1040"/>
      <c r="I23" s="1040"/>
      <c r="J23" s="1040"/>
      <c r="K23" s="1040"/>
      <c r="L23" s="1040"/>
      <c r="M23" s="1040"/>
      <c r="N23" s="1040"/>
      <c r="O23" s="1040"/>
      <c r="P23" s="1041"/>
      <c r="Q23" s="1164">
        <v>11672</v>
      </c>
      <c r="R23" s="1165"/>
      <c r="S23" s="1165"/>
      <c r="T23" s="1165"/>
      <c r="U23" s="1165"/>
      <c r="V23" s="1165">
        <v>11442</v>
      </c>
      <c r="W23" s="1165"/>
      <c r="X23" s="1165"/>
      <c r="Y23" s="1165"/>
      <c r="Z23" s="1165"/>
      <c r="AA23" s="1165">
        <v>230</v>
      </c>
      <c r="AB23" s="1165"/>
      <c r="AC23" s="1165"/>
      <c r="AD23" s="1165"/>
      <c r="AE23" s="1166"/>
      <c r="AF23" s="1167">
        <v>192</v>
      </c>
      <c r="AG23" s="1165"/>
      <c r="AH23" s="1165"/>
      <c r="AI23" s="1165"/>
      <c r="AJ23" s="1168"/>
      <c r="AK23" s="1169"/>
      <c r="AL23" s="1170"/>
      <c r="AM23" s="1170"/>
      <c r="AN23" s="1170"/>
      <c r="AO23" s="1170"/>
      <c r="AP23" s="1165">
        <v>12635</v>
      </c>
      <c r="AQ23" s="1165"/>
      <c r="AR23" s="1165"/>
      <c r="AS23" s="1165"/>
      <c r="AT23" s="1165"/>
      <c r="AU23" s="1171"/>
      <c r="AV23" s="1171"/>
      <c r="AW23" s="1171"/>
      <c r="AX23" s="1171"/>
      <c r="AY23" s="1172"/>
      <c r="AZ23" s="1161" t="s">
        <v>398</v>
      </c>
      <c r="BA23" s="1162"/>
      <c r="BB23" s="1162"/>
      <c r="BC23" s="1162"/>
      <c r="BD23" s="1163"/>
      <c r="BE23" s="255"/>
      <c r="BF23" s="255"/>
      <c r="BG23" s="255"/>
      <c r="BH23" s="255"/>
      <c r="BI23" s="255"/>
      <c r="BJ23" s="255"/>
      <c r="BK23" s="255"/>
      <c r="BL23" s="255"/>
      <c r="BM23" s="255"/>
      <c r="BN23" s="255"/>
      <c r="BO23" s="255"/>
      <c r="BP23" s="255"/>
      <c r="BQ23" s="264">
        <v>17</v>
      </c>
      <c r="BR23" s="265"/>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6"/>
    </row>
    <row r="24" spans="1:131" s="257" customFormat="1" ht="26.25" customHeight="1">
      <c r="A24" s="1160" t="s">
        <v>399</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4"/>
      <c r="BA24" s="254"/>
      <c r="BB24" s="254"/>
      <c r="BC24" s="254"/>
      <c r="BD24" s="254"/>
      <c r="BE24" s="255"/>
      <c r="BF24" s="255"/>
      <c r="BG24" s="255"/>
      <c r="BH24" s="255"/>
      <c r="BI24" s="255"/>
      <c r="BJ24" s="255"/>
      <c r="BK24" s="255"/>
      <c r="BL24" s="255"/>
      <c r="BM24" s="255"/>
      <c r="BN24" s="255"/>
      <c r="BO24" s="255"/>
      <c r="BP24" s="255"/>
      <c r="BQ24" s="264">
        <v>18</v>
      </c>
      <c r="BR24" s="265"/>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6"/>
    </row>
    <row r="25" spans="1:131" s="249" customFormat="1" ht="26.25" customHeight="1" thickBot="1">
      <c r="A25" s="1159" t="s">
        <v>400</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4"/>
      <c r="BK25" s="254"/>
      <c r="BL25" s="254"/>
      <c r="BM25" s="254"/>
      <c r="BN25" s="254"/>
      <c r="BO25" s="267"/>
      <c r="BP25" s="267"/>
      <c r="BQ25" s="264">
        <v>19</v>
      </c>
      <c r="BR25" s="265"/>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8"/>
    </row>
    <row r="26" spans="1:131" s="249" customFormat="1" ht="26.25" customHeight="1">
      <c r="A26" s="1091" t="s">
        <v>377</v>
      </c>
      <c r="B26" s="1092"/>
      <c r="C26" s="1092"/>
      <c r="D26" s="1092"/>
      <c r="E26" s="1092"/>
      <c r="F26" s="1092"/>
      <c r="G26" s="1092"/>
      <c r="H26" s="1092"/>
      <c r="I26" s="1092"/>
      <c r="J26" s="1092"/>
      <c r="K26" s="1092"/>
      <c r="L26" s="1092"/>
      <c r="M26" s="1092"/>
      <c r="N26" s="1092"/>
      <c r="O26" s="1092"/>
      <c r="P26" s="1093"/>
      <c r="Q26" s="1097" t="s">
        <v>401</v>
      </c>
      <c r="R26" s="1098"/>
      <c r="S26" s="1098"/>
      <c r="T26" s="1098"/>
      <c r="U26" s="1099"/>
      <c r="V26" s="1097" t="s">
        <v>402</v>
      </c>
      <c r="W26" s="1098"/>
      <c r="X26" s="1098"/>
      <c r="Y26" s="1098"/>
      <c r="Z26" s="1099"/>
      <c r="AA26" s="1097" t="s">
        <v>403</v>
      </c>
      <c r="AB26" s="1098"/>
      <c r="AC26" s="1098"/>
      <c r="AD26" s="1098"/>
      <c r="AE26" s="1098"/>
      <c r="AF26" s="1155" t="s">
        <v>404</v>
      </c>
      <c r="AG26" s="1104"/>
      <c r="AH26" s="1104"/>
      <c r="AI26" s="1104"/>
      <c r="AJ26" s="1156"/>
      <c r="AK26" s="1098" t="s">
        <v>405</v>
      </c>
      <c r="AL26" s="1098"/>
      <c r="AM26" s="1098"/>
      <c r="AN26" s="1098"/>
      <c r="AO26" s="1099"/>
      <c r="AP26" s="1097" t="s">
        <v>406</v>
      </c>
      <c r="AQ26" s="1098"/>
      <c r="AR26" s="1098"/>
      <c r="AS26" s="1098"/>
      <c r="AT26" s="1099"/>
      <c r="AU26" s="1097" t="s">
        <v>407</v>
      </c>
      <c r="AV26" s="1098"/>
      <c r="AW26" s="1098"/>
      <c r="AX26" s="1098"/>
      <c r="AY26" s="1099"/>
      <c r="AZ26" s="1097" t="s">
        <v>408</v>
      </c>
      <c r="BA26" s="1098"/>
      <c r="BB26" s="1098"/>
      <c r="BC26" s="1098"/>
      <c r="BD26" s="1099"/>
      <c r="BE26" s="1097" t="s">
        <v>384</v>
      </c>
      <c r="BF26" s="1098"/>
      <c r="BG26" s="1098"/>
      <c r="BH26" s="1098"/>
      <c r="BI26" s="1113"/>
      <c r="BJ26" s="254"/>
      <c r="BK26" s="254"/>
      <c r="BL26" s="254"/>
      <c r="BM26" s="254"/>
      <c r="BN26" s="254"/>
      <c r="BO26" s="267"/>
      <c r="BP26" s="267"/>
      <c r="BQ26" s="264">
        <v>20</v>
      </c>
      <c r="BR26" s="265"/>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8"/>
    </row>
    <row r="27" spans="1:131" s="249" customFormat="1" ht="26.25" customHeight="1" thickBot="1">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4"/>
      <c r="BK27" s="254"/>
      <c r="BL27" s="254"/>
      <c r="BM27" s="254"/>
      <c r="BN27" s="254"/>
      <c r="BO27" s="267"/>
      <c r="BP27" s="267"/>
      <c r="BQ27" s="264">
        <v>21</v>
      </c>
      <c r="BR27" s="265"/>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8"/>
    </row>
    <row r="28" spans="1:131" s="249" customFormat="1" ht="26.25" customHeight="1" thickTop="1">
      <c r="A28" s="268">
        <v>1</v>
      </c>
      <c r="B28" s="1146" t="s">
        <v>409</v>
      </c>
      <c r="C28" s="1147"/>
      <c r="D28" s="1147"/>
      <c r="E28" s="1147"/>
      <c r="F28" s="1147"/>
      <c r="G28" s="1147"/>
      <c r="H28" s="1147"/>
      <c r="I28" s="1147"/>
      <c r="J28" s="1147"/>
      <c r="K28" s="1147"/>
      <c r="L28" s="1147"/>
      <c r="M28" s="1147"/>
      <c r="N28" s="1147"/>
      <c r="O28" s="1147"/>
      <c r="P28" s="1148"/>
      <c r="Q28" s="1149">
        <v>1850</v>
      </c>
      <c r="R28" s="1150"/>
      <c r="S28" s="1150"/>
      <c r="T28" s="1150"/>
      <c r="U28" s="1150"/>
      <c r="V28" s="1150">
        <v>1805</v>
      </c>
      <c r="W28" s="1150"/>
      <c r="X28" s="1150"/>
      <c r="Y28" s="1150"/>
      <c r="Z28" s="1150"/>
      <c r="AA28" s="1150">
        <v>44</v>
      </c>
      <c r="AB28" s="1150"/>
      <c r="AC28" s="1150"/>
      <c r="AD28" s="1150"/>
      <c r="AE28" s="1151"/>
      <c r="AF28" s="1152">
        <v>44</v>
      </c>
      <c r="AG28" s="1150"/>
      <c r="AH28" s="1150"/>
      <c r="AI28" s="1150"/>
      <c r="AJ28" s="1153"/>
      <c r="AK28" s="1154">
        <v>192</v>
      </c>
      <c r="AL28" s="1142"/>
      <c r="AM28" s="1142"/>
      <c r="AN28" s="1142"/>
      <c r="AO28" s="1142"/>
      <c r="AP28" s="1142" t="s">
        <v>597</v>
      </c>
      <c r="AQ28" s="1142"/>
      <c r="AR28" s="1142"/>
      <c r="AS28" s="1142"/>
      <c r="AT28" s="1142"/>
      <c r="AU28" s="1142" t="s">
        <v>597</v>
      </c>
      <c r="AV28" s="1142"/>
      <c r="AW28" s="1142"/>
      <c r="AX28" s="1142"/>
      <c r="AY28" s="1142"/>
      <c r="AZ28" s="1143" t="s">
        <v>597</v>
      </c>
      <c r="BA28" s="1143"/>
      <c r="BB28" s="1143"/>
      <c r="BC28" s="1143"/>
      <c r="BD28" s="1143"/>
      <c r="BE28" s="1144"/>
      <c r="BF28" s="1144"/>
      <c r="BG28" s="1144"/>
      <c r="BH28" s="1144"/>
      <c r="BI28" s="1145"/>
      <c r="BJ28" s="254"/>
      <c r="BK28" s="254"/>
      <c r="BL28" s="254"/>
      <c r="BM28" s="254"/>
      <c r="BN28" s="254"/>
      <c r="BO28" s="267"/>
      <c r="BP28" s="267"/>
      <c r="BQ28" s="264">
        <v>22</v>
      </c>
      <c r="BR28" s="265"/>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8"/>
    </row>
    <row r="29" spans="1:131" s="249" customFormat="1" ht="26.25" customHeight="1">
      <c r="A29" s="268">
        <v>2</v>
      </c>
      <c r="B29" s="1133" t="s">
        <v>410</v>
      </c>
      <c r="C29" s="1134"/>
      <c r="D29" s="1134"/>
      <c r="E29" s="1134"/>
      <c r="F29" s="1134"/>
      <c r="G29" s="1134"/>
      <c r="H29" s="1134"/>
      <c r="I29" s="1134"/>
      <c r="J29" s="1134"/>
      <c r="K29" s="1134"/>
      <c r="L29" s="1134"/>
      <c r="M29" s="1134"/>
      <c r="N29" s="1134"/>
      <c r="O29" s="1134"/>
      <c r="P29" s="1135"/>
      <c r="Q29" s="1139">
        <v>2735</v>
      </c>
      <c r="R29" s="1140"/>
      <c r="S29" s="1140"/>
      <c r="T29" s="1140"/>
      <c r="U29" s="1140"/>
      <c r="V29" s="1140">
        <v>2652</v>
      </c>
      <c r="W29" s="1140"/>
      <c r="X29" s="1140"/>
      <c r="Y29" s="1140"/>
      <c r="Z29" s="1140"/>
      <c r="AA29" s="1140">
        <v>83</v>
      </c>
      <c r="AB29" s="1140"/>
      <c r="AC29" s="1140"/>
      <c r="AD29" s="1140"/>
      <c r="AE29" s="1141"/>
      <c r="AF29" s="1115">
        <v>83</v>
      </c>
      <c r="AG29" s="1116"/>
      <c r="AH29" s="1116"/>
      <c r="AI29" s="1116"/>
      <c r="AJ29" s="1117"/>
      <c r="AK29" s="1075">
        <v>553</v>
      </c>
      <c r="AL29" s="1066"/>
      <c r="AM29" s="1066"/>
      <c r="AN29" s="1066"/>
      <c r="AO29" s="1066"/>
      <c r="AP29" s="1066" t="s">
        <v>597</v>
      </c>
      <c r="AQ29" s="1066"/>
      <c r="AR29" s="1066"/>
      <c r="AS29" s="1066"/>
      <c r="AT29" s="1066"/>
      <c r="AU29" s="1066" t="s">
        <v>597</v>
      </c>
      <c r="AV29" s="1066"/>
      <c r="AW29" s="1066"/>
      <c r="AX29" s="1066"/>
      <c r="AY29" s="1066"/>
      <c r="AZ29" s="1138" t="s">
        <v>597</v>
      </c>
      <c r="BA29" s="1138"/>
      <c r="BB29" s="1138"/>
      <c r="BC29" s="1138"/>
      <c r="BD29" s="1138"/>
      <c r="BE29" s="1128"/>
      <c r="BF29" s="1128"/>
      <c r="BG29" s="1128"/>
      <c r="BH29" s="1128"/>
      <c r="BI29" s="1129"/>
      <c r="BJ29" s="254"/>
      <c r="BK29" s="254"/>
      <c r="BL29" s="254"/>
      <c r="BM29" s="254"/>
      <c r="BN29" s="254"/>
      <c r="BO29" s="267"/>
      <c r="BP29" s="267"/>
      <c r="BQ29" s="264">
        <v>23</v>
      </c>
      <c r="BR29" s="265"/>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8"/>
    </row>
    <row r="30" spans="1:131" s="249" customFormat="1" ht="26.25" customHeight="1">
      <c r="A30" s="268">
        <v>3</v>
      </c>
      <c r="B30" s="1133" t="s">
        <v>411</v>
      </c>
      <c r="C30" s="1134"/>
      <c r="D30" s="1134"/>
      <c r="E30" s="1134"/>
      <c r="F30" s="1134"/>
      <c r="G30" s="1134"/>
      <c r="H30" s="1134"/>
      <c r="I30" s="1134"/>
      <c r="J30" s="1134"/>
      <c r="K30" s="1134"/>
      <c r="L30" s="1134"/>
      <c r="M30" s="1134"/>
      <c r="N30" s="1134"/>
      <c r="O30" s="1134"/>
      <c r="P30" s="1135"/>
      <c r="Q30" s="1139">
        <v>552</v>
      </c>
      <c r="R30" s="1140"/>
      <c r="S30" s="1140"/>
      <c r="T30" s="1140"/>
      <c r="U30" s="1140"/>
      <c r="V30" s="1140">
        <v>542</v>
      </c>
      <c r="W30" s="1140"/>
      <c r="X30" s="1140"/>
      <c r="Y30" s="1140"/>
      <c r="Z30" s="1140"/>
      <c r="AA30" s="1140">
        <v>10</v>
      </c>
      <c r="AB30" s="1140"/>
      <c r="AC30" s="1140"/>
      <c r="AD30" s="1140"/>
      <c r="AE30" s="1141"/>
      <c r="AF30" s="1115">
        <v>10</v>
      </c>
      <c r="AG30" s="1116"/>
      <c r="AH30" s="1116"/>
      <c r="AI30" s="1116"/>
      <c r="AJ30" s="1117"/>
      <c r="AK30" s="1075">
        <v>374</v>
      </c>
      <c r="AL30" s="1066"/>
      <c r="AM30" s="1066"/>
      <c r="AN30" s="1066"/>
      <c r="AO30" s="1066"/>
      <c r="AP30" s="1066" t="s">
        <v>597</v>
      </c>
      <c r="AQ30" s="1066"/>
      <c r="AR30" s="1066"/>
      <c r="AS30" s="1066"/>
      <c r="AT30" s="1066"/>
      <c r="AU30" s="1066" t="s">
        <v>597</v>
      </c>
      <c r="AV30" s="1066"/>
      <c r="AW30" s="1066"/>
      <c r="AX30" s="1066"/>
      <c r="AY30" s="1066"/>
      <c r="AZ30" s="1138" t="s">
        <v>597</v>
      </c>
      <c r="BA30" s="1138"/>
      <c r="BB30" s="1138"/>
      <c r="BC30" s="1138"/>
      <c r="BD30" s="1138"/>
      <c r="BE30" s="1128"/>
      <c r="BF30" s="1128"/>
      <c r="BG30" s="1128"/>
      <c r="BH30" s="1128"/>
      <c r="BI30" s="1129"/>
      <c r="BJ30" s="254"/>
      <c r="BK30" s="254"/>
      <c r="BL30" s="254"/>
      <c r="BM30" s="254"/>
      <c r="BN30" s="254"/>
      <c r="BO30" s="267"/>
      <c r="BP30" s="267"/>
      <c r="BQ30" s="264">
        <v>24</v>
      </c>
      <c r="BR30" s="265"/>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8"/>
    </row>
    <row r="31" spans="1:131" s="249" customFormat="1" ht="26.25" customHeight="1">
      <c r="A31" s="268">
        <v>4</v>
      </c>
      <c r="B31" s="1133" t="s">
        <v>412</v>
      </c>
      <c r="C31" s="1134"/>
      <c r="D31" s="1134"/>
      <c r="E31" s="1134"/>
      <c r="F31" s="1134"/>
      <c r="G31" s="1134"/>
      <c r="H31" s="1134"/>
      <c r="I31" s="1134"/>
      <c r="J31" s="1134"/>
      <c r="K31" s="1134"/>
      <c r="L31" s="1134"/>
      <c r="M31" s="1134"/>
      <c r="N31" s="1134"/>
      <c r="O31" s="1134"/>
      <c r="P31" s="1135"/>
      <c r="Q31" s="1139">
        <v>1012</v>
      </c>
      <c r="R31" s="1140"/>
      <c r="S31" s="1140"/>
      <c r="T31" s="1140"/>
      <c r="U31" s="1140"/>
      <c r="V31" s="1140">
        <v>1041</v>
      </c>
      <c r="W31" s="1140"/>
      <c r="X31" s="1140"/>
      <c r="Y31" s="1140"/>
      <c r="Z31" s="1140"/>
      <c r="AA31" s="1140">
        <v>-30</v>
      </c>
      <c r="AB31" s="1140"/>
      <c r="AC31" s="1140"/>
      <c r="AD31" s="1140"/>
      <c r="AE31" s="1141"/>
      <c r="AF31" s="1115">
        <v>153</v>
      </c>
      <c r="AG31" s="1116"/>
      <c r="AH31" s="1116"/>
      <c r="AI31" s="1116"/>
      <c r="AJ31" s="1117"/>
      <c r="AK31" s="1075">
        <v>289</v>
      </c>
      <c r="AL31" s="1066"/>
      <c r="AM31" s="1066"/>
      <c r="AN31" s="1066"/>
      <c r="AO31" s="1066"/>
      <c r="AP31" s="1066">
        <v>2432</v>
      </c>
      <c r="AQ31" s="1066"/>
      <c r="AR31" s="1066"/>
      <c r="AS31" s="1066"/>
      <c r="AT31" s="1066"/>
      <c r="AU31" s="1066">
        <v>1712</v>
      </c>
      <c r="AV31" s="1066"/>
      <c r="AW31" s="1066"/>
      <c r="AX31" s="1066"/>
      <c r="AY31" s="1066"/>
      <c r="AZ31" s="1138" t="s">
        <v>597</v>
      </c>
      <c r="BA31" s="1138"/>
      <c r="BB31" s="1138"/>
      <c r="BC31" s="1138"/>
      <c r="BD31" s="1138"/>
      <c r="BE31" s="1128" t="s">
        <v>413</v>
      </c>
      <c r="BF31" s="1128"/>
      <c r="BG31" s="1128"/>
      <c r="BH31" s="1128"/>
      <c r="BI31" s="1129"/>
      <c r="BJ31" s="254"/>
      <c r="BK31" s="254"/>
      <c r="BL31" s="254"/>
      <c r="BM31" s="254"/>
      <c r="BN31" s="254"/>
      <c r="BO31" s="267"/>
      <c r="BP31" s="267"/>
      <c r="BQ31" s="264">
        <v>25</v>
      </c>
      <c r="BR31" s="265"/>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8"/>
    </row>
    <row r="32" spans="1:131" s="249" customFormat="1" ht="26.25" customHeight="1">
      <c r="A32" s="268">
        <v>5</v>
      </c>
      <c r="B32" s="1133" t="s">
        <v>414</v>
      </c>
      <c r="C32" s="1134"/>
      <c r="D32" s="1134"/>
      <c r="E32" s="1134"/>
      <c r="F32" s="1134"/>
      <c r="G32" s="1134"/>
      <c r="H32" s="1134"/>
      <c r="I32" s="1134"/>
      <c r="J32" s="1134"/>
      <c r="K32" s="1134"/>
      <c r="L32" s="1134"/>
      <c r="M32" s="1134"/>
      <c r="N32" s="1134"/>
      <c r="O32" s="1134"/>
      <c r="P32" s="1135"/>
      <c r="Q32" s="1139">
        <v>334</v>
      </c>
      <c r="R32" s="1140"/>
      <c r="S32" s="1140"/>
      <c r="T32" s="1140"/>
      <c r="U32" s="1140"/>
      <c r="V32" s="1140">
        <v>326</v>
      </c>
      <c r="W32" s="1140"/>
      <c r="X32" s="1140"/>
      <c r="Y32" s="1140"/>
      <c r="Z32" s="1140"/>
      <c r="AA32" s="1140">
        <v>8</v>
      </c>
      <c r="AB32" s="1140"/>
      <c r="AC32" s="1140"/>
      <c r="AD32" s="1140"/>
      <c r="AE32" s="1141"/>
      <c r="AF32" s="1115">
        <v>186</v>
      </c>
      <c r="AG32" s="1116"/>
      <c r="AH32" s="1116"/>
      <c r="AI32" s="1116"/>
      <c r="AJ32" s="1117"/>
      <c r="AK32" s="1075">
        <v>95</v>
      </c>
      <c r="AL32" s="1066"/>
      <c r="AM32" s="1066"/>
      <c r="AN32" s="1066"/>
      <c r="AO32" s="1066"/>
      <c r="AP32" s="1066">
        <v>1509</v>
      </c>
      <c r="AQ32" s="1066"/>
      <c r="AR32" s="1066"/>
      <c r="AS32" s="1066"/>
      <c r="AT32" s="1066"/>
      <c r="AU32" s="1066">
        <v>732</v>
      </c>
      <c r="AV32" s="1066"/>
      <c r="AW32" s="1066"/>
      <c r="AX32" s="1066"/>
      <c r="AY32" s="1066"/>
      <c r="AZ32" s="1138" t="s">
        <v>597</v>
      </c>
      <c r="BA32" s="1138"/>
      <c r="BB32" s="1138"/>
      <c r="BC32" s="1138"/>
      <c r="BD32" s="1138"/>
      <c r="BE32" s="1128" t="s">
        <v>415</v>
      </c>
      <c r="BF32" s="1128"/>
      <c r="BG32" s="1128"/>
      <c r="BH32" s="1128"/>
      <c r="BI32" s="1129"/>
      <c r="BJ32" s="254"/>
      <c r="BK32" s="254"/>
      <c r="BL32" s="254"/>
      <c r="BM32" s="254"/>
      <c r="BN32" s="254"/>
      <c r="BO32" s="267"/>
      <c r="BP32" s="267"/>
      <c r="BQ32" s="264">
        <v>26</v>
      </c>
      <c r="BR32" s="265"/>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8"/>
    </row>
    <row r="33" spans="1:131" s="249" customFormat="1" ht="26.25" customHeight="1">
      <c r="A33" s="268">
        <v>6</v>
      </c>
      <c r="B33" s="1133" t="s">
        <v>416</v>
      </c>
      <c r="C33" s="1134"/>
      <c r="D33" s="1134"/>
      <c r="E33" s="1134"/>
      <c r="F33" s="1134"/>
      <c r="G33" s="1134"/>
      <c r="H33" s="1134"/>
      <c r="I33" s="1134"/>
      <c r="J33" s="1134"/>
      <c r="K33" s="1134"/>
      <c r="L33" s="1134"/>
      <c r="M33" s="1134"/>
      <c r="N33" s="1134"/>
      <c r="O33" s="1134"/>
      <c r="P33" s="1135"/>
      <c r="Q33" s="1139">
        <v>690</v>
      </c>
      <c r="R33" s="1140"/>
      <c r="S33" s="1140"/>
      <c r="T33" s="1140"/>
      <c r="U33" s="1140"/>
      <c r="V33" s="1140">
        <v>690</v>
      </c>
      <c r="W33" s="1140"/>
      <c r="X33" s="1140"/>
      <c r="Y33" s="1140"/>
      <c r="Z33" s="1140"/>
      <c r="AA33" s="1140">
        <v>0</v>
      </c>
      <c r="AB33" s="1140"/>
      <c r="AC33" s="1140"/>
      <c r="AD33" s="1140"/>
      <c r="AE33" s="1141"/>
      <c r="AF33" s="1115">
        <v>0</v>
      </c>
      <c r="AG33" s="1116"/>
      <c r="AH33" s="1116"/>
      <c r="AI33" s="1116"/>
      <c r="AJ33" s="1117"/>
      <c r="AK33" s="1075">
        <v>403</v>
      </c>
      <c r="AL33" s="1066"/>
      <c r="AM33" s="1066"/>
      <c r="AN33" s="1066"/>
      <c r="AO33" s="1066"/>
      <c r="AP33" s="1066">
        <v>2388</v>
      </c>
      <c r="AQ33" s="1066"/>
      <c r="AR33" s="1066"/>
      <c r="AS33" s="1066"/>
      <c r="AT33" s="1066"/>
      <c r="AU33" s="1066">
        <v>2388</v>
      </c>
      <c r="AV33" s="1066"/>
      <c r="AW33" s="1066"/>
      <c r="AX33" s="1066"/>
      <c r="AY33" s="1066"/>
      <c r="AZ33" s="1138" t="s">
        <v>597</v>
      </c>
      <c r="BA33" s="1138"/>
      <c r="BB33" s="1138"/>
      <c r="BC33" s="1138"/>
      <c r="BD33" s="1138"/>
      <c r="BE33" s="1128" t="s">
        <v>417</v>
      </c>
      <c r="BF33" s="1128"/>
      <c r="BG33" s="1128"/>
      <c r="BH33" s="1128"/>
      <c r="BI33" s="1129"/>
      <c r="BJ33" s="254"/>
      <c r="BK33" s="254"/>
      <c r="BL33" s="254"/>
      <c r="BM33" s="254"/>
      <c r="BN33" s="254"/>
      <c r="BO33" s="267"/>
      <c r="BP33" s="267"/>
      <c r="BQ33" s="264">
        <v>27</v>
      </c>
      <c r="BR33" s="265"/>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8"/>
    </row>
    <row r="34" spans="1:131" s="249" customFormat="1" ht="26.25" customHeight="1">
      <c r="A34" s="268">
        <v>7</v>
      </c>
      <c r="B34" s="1133" t="s">
        <v>418</v>
      </c>
      <c r="C34" s="1134"/>
      <c r="D34" s="1134"/>
      <c r="E34" s="1134"/>
      <c r="F34" s="1134"/>
      <c r="G34" s="1134"/>
      <c r="H34" s="1134"/>
      <c r="I34" s="1134"/>
      <c r="J34" s="1134"/>
      <c r="K34" s="1134"/>
      <c r="L34" s="1134"/>
      <c r="M34" s="1134"/>
      <c r="N34" s="1134"/>
      <c r="O34" s="1134"/>
      <c r="P34" s="1135"/>
      <c r="Q34" s="1139">
        <v>56</v>
      </c>
      <c r="R34" s="1140"/>
      <c r="S34" s="1140"/>
      <c r="T34" s="1140"/>
      <c r="U34" s="1140"/>
      <c r="V34" s="1140">
        <v>56</v>
      </c>
      <c r="W34" s="1140"/>
      <c r="X34" s="1140"/>
      <c r="Y34" s="1140"/>
      <c r="Z34" s="1140"/>
      <c r="AA34" s="1140" t="s">
        <v>597</v>
      </c>
      <c r="AB34" s="1140"/>
      <c r="AC34" s="1140"/>
      <c r="AD34" s="1140"/>
      <c r="AE34" s="1141"/>
      <c r="AF34" s="1115" t="s">
        <v>419</v>
      </c>
      <c r="AG34" s="1116"/>
      <c r="AH34" s="1116"/>
      <c r="AI34" s="1116"/>
      <c r="AJ34" s="1117"/>
      <c r="AK34" s="1075">
        <v>25</v>
      </c>
      <c r="AL34" s="1066"/>
      <c r="AM34" s="1066"/>
      <c r="AN34" s="1066"/>
      <c r="AO34" s="1066"/>
      <c r="AP34" s="1066">
        <v>172</v>
      </c>
      <c r="AQ34" s="1066"/>
      <c r="AR34" s="1066"/>
      <c r="AS34" s="1066"/>
      <c r="AT34" s="1066"/>
      <c r="AU34" s="1066">
        <v>172</v>
      </c>
      <c r="AV34" s="1066"/>
      <c r="AW34" s="1066"/>
      <c r="AX34" s="1066"/>
      <c r="AY34" s="1066"/>
      <c r="AZ34" s="1138" t="s">
        <v>597</v>
      </c>
      <c r="BA34" s="1138"/>
      <c r="BB34" s="1138"/>
      <c r="BC34" s="1138"/>
      <c r="BD34" s="1138"/>
      <c r="BE34" s="1128" t="s">
        <v>417</v>
      </c>
      <c r="BF34" s="1128"/>
      <c r="BG34" s="1128"/>
      <c r="BH34" s="1128"/>
      <c r="BI34" s="1129"/>
      <c r="BJ34" s="254"/>
      <c r="BK34" s="254"/>
      <c r="BL34" s="254"/>
      <c r="BM34" s="254"/>
      <c r="BN34" s="254"/>
      <c r="BO34" s="267"/>
      <c r="BP34" s="267"/>
      <c r="BQ34" s="264">
        <v>28</v>
      </c>
      <c r="BR34" s="265"/>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8"/>
    </row>
    <row r="35" spans="1:131" s="249" customFormat="1" ht="26.25" customHeight="1">
      <c r="A35" s="268">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5"/>
      <c r="AG35" s="1116"/>
      <c r="AH35" s="1116"/>
      <c r="AI35" s="1116"/>
      <c r="AJ35" s="1117"/>
      <c r="AK35" s="1075"/>
      <c r="AL35" s="1066"/>
      <c r="AM35" s="1066"/>
      <c r="AN35" s="1066"/>
      <c r="AO35" s="1066"/>
      <c r="AP35" s="1066"/>
      <c r="AQ35" s="1066"/>
      <c r="AR35" s="1066"/>
      <c r="AS35" s="1066"/>
      <c r="AT35" s="1066"/>
      <c r="AU35" s="1066"/>
      <c r="AV35" s="1066"/>
      <c r="AW35" s="1066"/>
      <c r="AX35" s="1066"/>
      <c r="AY35" s="1066"/>
      <c r="AZ35" s="1138"/>
      <c r="BA35" s="1138"/>
      <c r="BB35" s="1138"/>
      <c r="BC35" s="1138"/>
      <c r="BD35" s="1138"/>
      <c r="BE35" s="1128"/>
      <c r="BF35" s="1128"/>
      <c r="BG35" s="1128"/>
      <c r="BH35" s="1128"/>
      <c r="BI35" s="1129"/>
      <c r="BJ35" s="254"/>
      <c r="BK35" s="254"/>
      <c r="BL35" s="254"/>
      <c r="BM35" s="254"/>
      <c r="BN35" s="254"/>
      <c r="BO35" s="267"/>
      <c r="BP35" s="267"/>
      <c r="BQ35" s="264">
        <v>29</v>
      </c>
      <c r="BR35" s="265"/>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8"/>
    </row>
    <row r="36" spans="1:131" s="249" customFormat="1" ht="26.25" customHeight="1">
      <c r="A36" s="268">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5"/>
      <c r="AL36" s="1066"/>
      <c r="AM36" s="1066"/>
      <c r="AN36" s="1066"/>
      <c r="AO36" s="1066"/>
      <c r="AP36" s="1066"/>
      <c r="AQ36" s="1066"/>
      <c r="AR36" s="1066"/>
      <c r="AS36" s="1066"/>
      <c r="AT36" s="1066"/>
      <c r="AU36" s="1066"/>
      <c r="AV36" s="1066"/>
      <c r="AW36" s="1066"/>
      <c r="AX36" s="1066"/>
      <c r="AY36" s="1066"/>
      <c r="AZ36" s="1138"/>
      <c r="BA36" s="1138"/>
      <c r="BB36" s="1138"/>
      <c r="BC36" s="1138"/>
      <c r="BD36" s="1138"/>
      <c r="BE36" s="1128"/>
      <c r="BF36" s="1128"/>
      <c r="BG36" s="1128"/>
      <c r="BH36" s="1128"/>
      <c r="BI36" s="1129"/>
      <c r="BJ36" s="254"/>
      <c r="BK36" s="254"/>
      <c r="BL36" s="254"/>
      <c r="BM36" s="254"/>
      <c r="BN36" s="254"/>
      <c r="BO36" s="267"/>
      <c r="BP36" s="267"/>
      <c r="BQ36" s="264">
        <v>30</v>
      </c>
      <c r="BR36" s="265"/>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8"/>
    </row>
    <row r="37" spans="1:131" s="249" customFormat="1" ht="26.25" customHeight="1">
      <c r="A37" s="268">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5"/>
      <c r="AL37" s="1066"/>
      <c r="AM37" s="1066"/>
      <c r="AN37" s="1066"/>
      <c r="AO37" s="1066"/>
      <c r="AP37" s="1066"/>
      <c r="AQ37" s="1066"/>
      <c r="AR37" s="1066"/>
      <c r="AS37" s="1066"/>
      <c r="AT37" s="1066"/>
      <c r="AU37" s="1066"/>
      <c r="AV37" s="1066"/>
      <c r="AW37" s="1066"/>
      <c r="AX37" s="1066"/>
      <c r="AY37" s="1066"/>
      <c r="AZ37" s="1138"/>
      <c r="BA37" s="1138"/>
      <c r="BB37" s="1138"/>
      <c r="BC37" s="1138"/>
      <c r="BD37" s="1138"/>
      <c r="BE37" s="1128"/>
      <c r="BF37" s="1128"/>
      <c r="BG37" s="1128"/>
      <c r="BH37" s="1128"/>
      <c r="BI37" s="1129"/>
      <c r="BJ37" s="254"/>
      <c r="BK37" s="254"/>
      <c r="BL37" s="254"/>
      <c r="BM37" s="254"/>
      <c r="BN37" s="254"/>
      <c r="BO37" s="267"/>
      <c r="BP37" s="267"/>
      <c r="BQ37" s="264">
        <v>31</v>
      </c>
      <c r="BR37" s="265"/>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8"/>
    </row>
    <row r="38" spans="1:131" s="249" customFormat="1" ht="26.25" customHeight="1">
      <c r="A38" s="268">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5"/>
      <c r="AL38" s="1066"/>
      <c r="AM38" s="1066"/>
      <c r="AN38" s="1066"/>
      <c r="AO38" s="1066"/>
      <c r="AP38" s="1066"/>
      <c r="AQ38" s="1066"/>
      <c r="AR38" s="1066"/>
      <c r="AS38" s="1066"/>
      <c r="AT38" s="1066"/>
      <c r="AU38" s="1066"/>
      <c r="AV38" s="1066"/>
      <c r="AW38" s="1066"/>
      <c r="AX38" s="1066"/>
      <c r="AY38" s="1066"/>
      <c r="AZ38" s="1138"/>
      <c r="BA38" s="1138"/>
      <c r="BB38" s="1138"/>
      <c r="BC38" s="1138"/>
      <c r="BD38" s="1138"/>
      <c r="BE38" s="1128"/>
      <c r="BF38" s="1128"/>
      <c r="BG38" s="1128"/>
      <c r="BH38" s="1128"/>
      <c r="BI38" s="1129"/>
      <c r="BJ38" s="254"/>
      <c r="BK38" s="254"/>
      <c r="BL38" s="254"/>
      <c r="BM38" s="254"/>
      <c r="BN38" s="254"/>
      <c r="BO38" s="267"/>
      <c r="BP38" s="267"/>
      <c r="BQ38" s="264">
        <v>32</v>
      </c>
      <c r="BR38" s="265"/>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8"/>
    </row>
    <row r="39" spans="1:131" s="249" customFormat="1" ht="26.25" customHeight="1">
      <c r="A39" s="268">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5"/>
      <c r="AL39" s="1066"/>
      <c r="AM39" s="1066"/>
      <c r="AN39" s="1066"/>
      <c r="AO39" s="1066"/>
      <c r="AP39" s="1066"/>
      <c r="AQ39" s="1066"/>
      <c r="AR39" s="1066"/>
      <c r="AS39" s="1066"/>
      <c r="AT39" s="1066"/>
      <c r="AU39" s="1066"/>
      <c r="AV39" s="1066"/>
      <c r="AW39" s="1066"/>
      <c r="AX39" s="1066"/>
      <c r="AY39" s="1066"/>
      <c r="AZ39" s="1138"/>
      <c r="BA39" s="1138"/>
      <c r="BB39" s="1138"/>
      <c r="BC39" s="1138"/>
      <c r="BD39" s="1138"/>
      <c r="BE39" s="1128"/>
      <c r="BF39" s="1128"/>
      <c r="BG39" s="1128"/>
      <c r="BH39" s="1128"/>
      <c r="BI39" s="1129"/>
      <c r="BJ39" s="254"/>
      <c r="BK39" s="254"/>
      <c r="BL39" s="254"/>
      <c r="BM39" s="254"/>
      <c r="BN39" s="254"/>
      <c r="BO39" s="267"/>
      <c r="BP39" s="267"/>
      <c r="BQ39" s="264">
        <v>33</v>
      </c>
      <c r="BR39" s="265"/>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8"/>
    </row>
    <row r="40" spans="1:131" s="249" customFormat="1" ht="26.25" customHeight="1">
      <c r="A40" s="263">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5"/>
      <c r="AL40" s="1066"/>
      <c r="AM40" s="1066"/>
      <c r="AN40" s="1066"/>
      <c r="AO40" s="1066"/>
      <c r="AP40" s="1066"/>
      <c r="AQ40" s="1066"/>
      <c r="AR40" s="1066"/>
      <c r="AS40" s="1066"/>
      <c r="AT40" s="1066"/>
      <c r="AU40" s="1066"/>
      <c r="AV40" s="1066"/>
      <c r="AW40" s="1066"/>
      <c r="AX40" s="1066"/>
      <c r="AY40" s="1066"/>
      <c r="AZ40" s="1138"/>
      <c r="BA40" s="1138"/>
      <c r="BB40" s="1138"/>
      <c r="BC40" s="1138"/>
      <c r="BD40" s="1138"/>
      <c r="BE40" s="1128"/>
      <c r="BF40" s="1128"/>
      <c r="BG40" s="1128"/>
      <c r="BH40" s="1128"/>
      <c r="BI40" s="1129"/>
      <c r="BJ40" s="254"/>
      <c r="BK40" s="254"/>
      <c r="BL40" s="254"/>
      <c r="BM40" s="254"/>
      <c r="BN40" s="254"/>
      <c r="BO40" s="267"/>
      <c r="BP40" s="267"/>
      <c r="BQ40" s="264">
        <v>34</v>
      </c>
      <c r="BR40" s="265"/>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8"/>
    </row>
    <row r="41" spans="1:131" s="249" customFormat="1" ht="26.25" customHeight="1">
      <c r="A41" s="263">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5"/>
      <c r="AL41" s="1066"/>
      <c r="AM41" s="1066"/>
      <c r="AN41" s="1066"/>
      <c r="AO41" s="1066"/>
      <c r="AP41" s="1066"/>
      <c r="AQ41" s="1066"/>
      <c r="AR41" s="1066"/>
      <c r="AS41" s="1066"/>
      <c r="AT41" s="1066"/>
      <c r="AU41" s="1066"/>
      <c r="AV41" s="1066"/>
      <c r="AW41" s="1066"/>
      <c r="AX41" s="1066"/>
      <c r="AY41" s="1066"/>
      <c r="AZ41" s="1138"/>
      <c r="BA41" s="1138"/>
      <c r="BB41" s="1138"/>
      <c r="BC41" s="1138"/>
      <c r="BD41" s="1138"/>
      <c r="BE41" s="1128"/>
      <c r="BF41" s="1128"/>
      <c r="BG41" s="1128"/>
      <c r="BH41" s="1128"/>
      <c r="BI41" s="1129"/>
      <c r="BJ41" s="254"/>
      <c r="BK41" s="254"/>
      <c r="BL41" s="254"/>
      <c r="BM41" s="254"/>
      <c r="BN41" s="254"/>
      <c r="BO41" s="267"/>
      <c r="BP41" s="267"/>
      <c r="BQ41" s="264">
        <v>35</v>
      </c>
      <c r="BR41" s="265"/>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8"/>
    </row>
    <row r="42" spans="1:131" s="249" customFormat="1" ht="26.25" customHeight="1">
      <c r="A42" s="263">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5"/>
      <c r="AL42" s="1066"/>
      <c r="AM42" s="1066"/>
      <c r="AN42" s="1066"/>
      <c r="AO42" s="1066"/>
      <c r="AP42" s="1066"/>
      <c r="AQ42" s="1066"/>
      <c r="AR42" s="1066"/>
      <c r="AS42" s="1066"/>
      <c r="AT42" s="1066"/>
      <c r="AU42" s="1066"/>
      <c r="AV42" s="1066"/>
      <c r="AW42" s="1066"/>
      <c r="AX42" s="1066"/>
      <c r="AY42" s="1066"/>
      <c r="AZ42" s="1138"/>
      <c r="BA42" s="1138"/>
      <c r="BB42" s="1138"/>
      <c r="BC42" s="1138"/>
      <c r="BD42" s="1138"/>
      <c r="BE42" s="1128"/>
      <c r="BF42" s="1128"/>
      <c r="BG42" s="1128"/>
      <c r="BH42" s="1128"/>
      <c r="BI42" s="1129"/>
      <c r="BJ42" s="254"/>
      <c r="BK42" s="254"/>
      <c r="BL42" s="254"/>
      <c r="BM42" s="254"/>
      <c r="BN42" s="254"/>
      <c r="BO42" s="267"/>
      <c r="BP42" s="267"/>
      <c r="BQ42" s="264">
        <v>36</v>
      </c>
      <c r="BR42" s="265"/>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8"/>
    </row>
    <row r="43" spans="1:131" s="249" customFormat="1" ht="26.25" customHeight="1">
      <c r="A43" s="263">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5"/>
      <c r="AL43" s="1066"/>
      <c r="AM43" s="1066"/>
      <c r="AN43" s="1066"/>
      <c r="AO43" s="1066"/>
      <c r="AP43" s="1066"/>
      <c r="AQ43" s="1066"/>
      <c r="AR43" s="1066"/>
      <c r="AS43" s="1066"/>
      <c r="AT43" s="1066"/>
      <c r="AU43" s="1066"/>
      <c r="AV43" s="1066"/>
      <c r="AW43" s="1066"/>
      <c r="AX43" s="1066"/>
      <c r="AY43" s="1066"/>
      <c r="AZ43" s="1138"/>
      <c r="BA43" s="1138"/>
      <c r="BB43" s="1138"/>
      <c r="BC43" s="1138"/>
      <c r="BD43" s="1138"/>
      <c r="BE43" s="1128"/>
      <c r="BF43" s="1128"/>
      <c r="BG43" s="1128"/>
      <c r="BH43" s="1128"/>
      <c r="BI43" s="1129"/>
      <c r="BJ43" s="254"/>
      <c r="BK43" s="254"/>
      <c r="BL43" s="254"/>
      <c r="BM43" s="254"/>
      <c r="BN43" s="254"/>
      <c r="BO43" s="267"/>
      <c r="BP43" s="267"/>
      <c r="BQ43" s="264">
        <v>37</v>
      </c>
      <c r="BR43" s="265"/>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8"/>
    </row>
    <row r="44" spans="1:131" s="249" customFormat="1" ht="26.25" customHeight="1">
      <c r="A44" s="263">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5"/>
      <c r="AL44" s="1066"/>
      <c r="AM44" s="1066"/>
      <c r="AN44" s="1066"/>
      <c r="AO44" s="1066"/>
      <c r="AP44" s="1066"/>
      <c r="AQ44" s="1066"/>
      <c r="AR44" s="1066"/>
      <c r="AS44" s="1066"/>
      <c r="AT44" s="1066"/>
      <c r="AU44" s="1066"/>
      <c r="AV44" s="1066"/>
      <c r="AW44" s="1066"/>
      <c r="AX44" s="1066"/>
      <c r="AY44" s="1066"/>
      <c r="AZ44" s="1138"/>
      <c r="BA44" s="1138"/>
      <c r="BB44" s="1138"/>
      <c r="BC44" s="1138"/>
      <c r="BD44" s="1138"/>
      <c r="BE44" s="1128"/>
      <c r="BF44" s="1128"/>
      <c r="BG44" s="1128"/>
      <c r="BH44" s="1128"/>
      <c r="BI44" s="1129"/>
      <c r="BJ44" s="254"/>
      <c r="BK44" s="254"/>
      <c r="BL44" s="254"/>
      <c r="BM44" s="254"/>
      <c r="BN44" s="254"/>
      <c r="BO44" s="267"/>
      <c r="BP44" s="267"/>
      <c r="BQ44" s="264">
        <v>38</v>
      </c>
      <c r="BR44" s="265"/>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8"/>
    </row>
    <row r="45" spans="1:131" s="249" customFormat="1" ht="26.25" customHeight="1">
      <c r="A45" s="263">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5"/>
      <c r="AL45" s="1066"/>
      <c r="AM45" s="1066"/>
      <c r="AN45" s="1066"/>
      <c r="AO45" s="1066"/>
      <c r="AP45" s="1066"/>
      <c r="AQ45" s="1066"/>
      <c r="AR45" s="1066"/>
      <c r="AS45" s="1066"/>
      <c r="AT45" s="1066"/>
      <c r="AU45" s="1066"/>
      <c r="AV45" s="1066"/>
      <c r="AW45" s="1066"/>
      <c r="AX45" s="1066"/>
      <c r="AY45" s="1066"/>
      <c r="AZ45" s="1138"/>
      <c r="BA45" s="1138"/>
      <c r="BB45" s="1138"/>
      <c r="BC45" s="1138"/>
      <c r="BD45" s="1138"/>
      <c r="BE45" s="1128"/>
      <c r="BF45" s="1128"/>
      <c r="BG45" s="1128"/>
      <c r="BH45" s="1128"/>
      <c r="BI45" s="1129"/>
      <c r="BJ45" s="254"/>
      <c r="BK45" s="254"/>
      <c r="BL45" s="254"/>
      <c r="BM45" s="254"/>
      <c r="BN45" s="254"/>
      <c r="BO45" s="267"/>
      <c r="BP45" s="267"/>
      <c r="BQ45" s="264">
        <v>39</v>
      </c>
      <c r="BR45" s="265"/>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8"/>
    </row>
    <row r="46" spans="1:131" s="249" customFormat="1" ht="26.25" customHeight="1">
      <c r="A46" s="263">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5"/>
      <c r="AL46" s="1066"/>
      <c r="AM46" s="1066"/>
      <c r="AN46" s="1066"/>
      <c r="AO46" s="1066"/>
      <c r="AP46" s="1066"/>
      <c r="AQ46" s="1066"/>
      <c r="AR46" s="1066"/>
      <c r="AS46" s="1066"/>
      <c r="AT46" s="1066"/>
      <c r="AU46" s="1066"/>
      <c r="AV46" s="1066"/>
      <c r="AW46" s="1066"/>
      <c r="AX46" s="1066"/>
      <c r="AY46" s="1066"/>
      <c r="AZ46" s="1138"/>
      <c r="BA46" s="1138"/>
      <c r="BB46" s="1138"/>
      <c r="BC46" s="1138"/>
      <c r="BD46" s="1138"/>
      <c r="BE46" s="1128"/>
      <c r="BF46" s="1128"/>
      <c r="BG46" s="1128"/>
      <c r="BH46" s="1128"/>
      <c r="BI46" s="1129"/>
      <c r="BJ46" s="254"/>
      <c r="BK46" s="254"/>
      <c r="BL46" s="254"/>
      <c r="BM46" s="254"/>
      <c r="BN46" s="254"/>
      <c r="BO46" s="267"/>
      <c r="BP46" s="267"/>
      <c r="BQ46" s="264">
        <v>40</v>
      </c>
      <c r="BR46" s="265"/>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8"/>
    </row>
    <row r="47" spans="1:131" s="249" customFormat="1" ht="26.25" customHeight="1">
      <c r="A47" s="263">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5"/>
      <c r="AL47" s="1066"/>
      <c r="AM47" s="1066"/>
      <c r="AN47" s="1066"/>
      <c r="AO47" s="1066"/>
      <c r="AP47" s="1066"/>
      <c r="AQ47" s="1066"/>
      <c r="AR47" s="1066"/>
      <c r="AS47" s="1066"/>
      <c r="AT47" s="1066"/>
      <c r="AU47" s="1066"/>
      <c r="AV47" s="1066"/>
      <c r="AW47" s="1066"/>
      <c r="AX47" s="1066"/>
      <c r="AY47" s="1066"/>
      <c r="AZ47" s="1138"/>
      <c r="BA47" s="1138"/>
      <c r="BB47" s="1138"/>
      <c r="BC47" s="1138"/>
      <c r="BD47" s="1138"/>
      <c r="BE47" s="1128"/>
      <c r="BF47" s="1128"/>
      <c r="BG47" s="1128"/>
      <c r="BH47" s="1128"/>
      <c r="BI47" s="1129"/>
      <c r="BJ47" s="254"/>
      <c r="BK47" s="254"/>
      <c r="BL47" s="254"/>
      <c r="BM47" s="254"/>
      <c r="BN47" s="254"/>
      <c r="BO47" s="267"/>
      <c r="BP47" s="267"/>
      <c r="BQ47" s="264">
        <v>41</v>
      </c>
      <c r="BR47" s="265"/>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8"/>
    </row>
    <row r="48" spans="1:131" s="249" customFormat="1" ht="26.25" customHeight="1">
      <c r="A48" s="263">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5"/>
      <c r="AL48" s="1066"/>
      <c r="AM48" s="1066"/>
      <c r="AN48" s="1066"/>
      <c r="AO48" s="1066"/>
      <c r="AP48" s="1066"/>
      <c r="AQ48" s="1066"/>
      <c r="AR48" s="1066"/>
      <c r="AS48" s="1066"/>
      <c r="AT48" s="1066"/>
      <c r="AU48" s="1066"/>
      <c r="AV48" s="1066"/>
      <c r="AW48" s="1066"/>
      <c r="AX48" s="1066"/>
      <c r="AY48" s="1066"/>
      <c r="AZ48" s="1138"/>
      <c r="BA48" s="1138"/>
      <c r="BB48" s="1138"/>
      <c r="BC48" s="1138"/>
      <c r="BD48" s="1138"/>
      <c r="BE48" s="1128"/>
      <c r="BF48" s="1128"/>
      <c r="BG48" s="1128"/>
      <c r="BH48" s="1128"/>
      <c r="BI48" s="1129"/>
      <c r="BJ48" s="254"/>
      <c r="BK48" s="254"/>
      <c r="BL48" s="254"/>
      <c r="BM48" s="254"/>
      <c r="BN48" s="254"/>
      <c r="BO48" s="267"/>
      <c r="BP48" s="267"/>
      <c r="BQ48" s="264">
        <v>42</v>
      </c>
      <c r="BR48" s="265"/>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8"/>
    </row>
    <row r="49" spans="1:131" s="249" customFormat="1" ht="26.25" customHeight="1">
      <c r="A49" s="263">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5"/>
      <c r="AL49" s="1066"/>
      <c r="AM49" s="1066"/>
      <c r="AN49" s="1066"/>
      <c r="AO49" s="1066"/>
      <c r="AP49" s="1066"/>
      <c r="AQ49" s="1066"/>
      <c r="AR49" s="1066"/>
      <c r="AS49" s="1066"/>
      <c r="AT49" s="1066"/>
      <c r="AU49" s="1066"/>
      <c r="AV49" s="1066"/>
      <c r="AW49" s="1066"/>
      <c r="AX49" s="1066"/>
      <c r="AY49" s="1066"/>
      <c r="AZ49" s="1138"/>
      <c r="BA49" s="1138"/>
      <c r="BB49" s="1138"/>
      <c r="BC49" s="1138"/>
      <c r="BD49" s="1138"/>
      <c r="BE49" s="1128"/>
      <c r="BF49" s="1128"/>
      <c r="BG49" s="1128"/>
      <c r="BH49" s="1128"/>
      <c r="BI49" s="1129"/>
      <c r="BJ49" s="254"/>
      <c r="BK49" s="254"/>
      <c r="BL49" s="254"/>
      <c r="BM49" s="254"/>
      <c r="BN49" s="254"/>
      <c r="BO49" s="267"/>
      <c r="BP49" s="267"/>
      <c r="BQ49" s="264">
        <v>43</v>
      </c>
      <c r="BR49" s="265"/>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8"/>
    </row>
    <row r="50" spans="1:131" s="249" customFormat="1" ht="26.25" customHeight="1">
      <c r="A50" s="263">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4"/>
      <c r="BK50" s="254"/>
      <c r="BL50" s="254"/>
      <c r="BM50" s="254"/>
      <c r="BN50" s="254"/>
      <c r="BO50" s="267"/>
      <c r="BP50" s="267"/>
      <c r="BQ50" s="264">
        <v>44</v>
      </c>
      <c r="BR50" s="265"/>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8"/>
    </row>
    <row r="51" spans="1:131" s="249" customFormat="1" ht="26.25" customHeight="1">
      <c r="A51" s="263">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4"/>
      <c r="BK51" s="254"/>
      <c r="BL51" s="254"/>
      <c r="BM51" s="254"/>
      <c r="BN51" s="254"/>
      <c r="BO51" s="267"/>
      <c r="BP51" s="267"/>
      <c r="BQ51" s="264">
        <v>45</v>
      </c>
      <c r="BR51" s="265"/>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8"/>
    </row>
    <row r="52" spans="1:131" s="249" customFormat="1" ht="26.25" customHeight="1">
      <c r="A52" s="263">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4"/>
      <c r="BK52" s="254"/>
      <c r="BL52" s="254"/>
      <c r="BM52" s="254"/>
      <c r="BN52" s="254"/>
      <c r="BO52" s="267"/>
      <c r="BP52" s="267"/>
      <c r="BQ52" s="264">
        <v>46</v>
      </c>
      <c r="BR52" s="265"/>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8"/>
    </row>
    <row r="53" spans="1:131" s="249" customFormat="1" ht="26.25" customHeight="1">
      <c r="A53" s="263">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4"/>
      <c r="BK53" s="254"/>
      <c r="BL53" s="254"/>
      <c r="BM53" s="254"/>
      <c r="BN53" s="254"/>
      <c r="BO53" s="267"/>
      <c r="BP53" s="267"/>
      <c r="BQ53" s="264">
        <v>47</v>
      </c>
      <c r="BR53" s="265"/>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8"/>
    </row>
    <row r="54" spans="1:131" s="249" customFormat="1" ht="26.25" customHeight="1">
      <c r="A54" s="263">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4"/>
      <c r="BK54" s="254"/>
      <c r="BL54" s="254"/>
      <c r="BM54" s="254"/>
      <c r="BN54" s="254"/>
      <c r="BO54" s="267"/>
      <c r="BP54" s="267"/>
      <c r="BQ54" s="264">
        <v>48</v>
      </c>
      <c r="BR54" s="265"/>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8"/>
    </row>
    <row r="55" spans="1:131" s="249" customFormat="1" ht="26.25" customHeight="1">
      <c r="A55" s="263">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4"/>
      <c r="BK55" s="254"/>
      <c r="BL55" s="254"/>
      <c r="BM55" s="254"/>
      <c r="BN55" s="254"/>
      <c r="BO55" s="267"/>
      <c r="BP55" s="267"/>
      <c r="BQ55" s="264">
        <v>49</v>
      </c>
      <c r="BR55" s="265"/>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8"/>
    </row>
    <row r="56" spans="1:131" s="249" customFormat="1" ht="26.25" customHeight="1">
      <c r="A56" s="263">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4"/>
      <c r="BK56" s="254"/>
      <c r="BL56" s="254"/>
      <c r="BM56" s="254"/>
      <c r="BN56" s="254"/>
      <c r="BO56" s="267"/>
      <c r="BP56" s="267"/>
      <c r="BQ56" s="264">
        <v>50</v>
      </c>
      <c r="BR56" s="265"/>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8"/>
    </row>
    <row r="57" spans="1:131" s="249" customFormat="1" ht="26.25" customHeight="1">
      <c r="A57" s="263">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4"/>
      <c r="BK57" s="254"/>
      <c r="BL57" s="254"/>
      <c r="BM57" s="254"/>
      <c r="BN57" s="254"/>
      <c r="BO57" s="267"/>
      <c r="BP57" s="267"/>
      <c r="BQ57" s="264">
        <v>51</v>
      </c>
      <c r="BR57" s="265"/>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8"/>
    </row>
    <row r="58" spans="1:131" s="249" customFormat="1" ht="26.25" customHeight="1">
      <c r="A58" s="263">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4"/>
      <c r="BK58" s="254"/>
      <c r="BL58" s="254"/>
      <c r="BM58" s="254"/>
      <c r="BN58" s="254"/>
      <c r="BO58" s="267"/>
      <c r="BP58" s="267"/>
      <c r="BQ58" s="264">
        <v>52</v>
      </c>
      <c r="BR58" s="265"/>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8"/>
    </row>
    <row r="59" spans="1:131" s="249" customFormat="1" ht="26.25" customHeight="1">
      <c r="A59" s="263">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4"/>
      <c r="BK59" s="254"/>
      <c r="BL59" s="254"/>
      <c r="BM59" s="254"/>
      <c r="BN59" s="254"/>
      <c r="BO59" s="267"/>
      <c r="BP59" s="267"/>
      <c r="BQ59" s="264">
        <v>53</v>
      </c>
      <c r="BR59" s="265"/>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8"/>
    </row>
    <row r="60" spans="1:131" s="249" customFormat="1" ht="26.25" customHeight="1">
      <c r="A60" s="263">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4"/>
      <c r="BK60" s="254"/>
      <c r="BL60" s="254"/>
      <c r="BM60" s="254"/>
      <c r="BN60" s="254"/>
      <c r="BO60" s="267"/>
      <c r="BP60" s="267"/>
      <c r="BQ60" s="264">
        <v>54</v>
      </c>
      <c r="BR60" s="265"/>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8"/>
    </row>
    <row r="61" spans="1:131" s="249" customFormat="1" ht="26.25" customHeight="1" thickBot="1">
      <c r="A61" s="263">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4"/>
      <c r="BK61" s="254"/>
      <c r="BL61" s="254"/>
      <c r="BM61" s="254"/>
      <c r="BN61" s="254"/>
      <c r="BO61" s="267"/>
      <c r="BP61" s="267"/>
      <c r="BQ61" s="264">
        <v>55</v>
      </c>
      <c r="BR61" s="265"/>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8"/>
    </row>
    <row r="62" spans="1:131" s="249" customFormat="1" ht="26.25" customHeight="1">
      <c r="A62" s="263">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420</v>
      </c>
      <c r="BK62" s="1131"/>
      <c r="BL62" s="1131"/>
      <c r="BM62" s="1131"/>
      <c r="BN62" s="1132"/>
      <c r="BO62" s="267"/>
      <c r="BP62" s="267"/>
      <c r="BQ62" s="264">
        <v>56</v>
      </c>
      <c r="BR62" s="265"/>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8"/>
    </row>
    <row r="63" spans="1:131" s="249" customFormat="1" ht="26.25" customHeight="1" thickBot="1">
      <c r="A63" s="266" t="s">
        <v>396</v>
      </c>
      <c r="B63" s="1039" t="s">
        <v>421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4"/>
      <c r="AF63" s="1125">
        <v>477</v>
      </c>
      <c r="AG63" s="1054"/>
      <c r="AH63" s="1054"/>
      <c r="AI63" s="1054"/>
      <c r="AJ63" s="1126"/>
      <c r="AK63" s="1127"/>
      <c r="AL63" s="1058"/>
      <c r="AM63" s="1058"/>
      <c r="AN63" s="1058"/>
      <c r="AO63" s="1058"/>
      <c r="AP63" s="1054"/>
      <c r="AQ63" s="1054"/>
      <c r="AR63" s="1054"/>
      <c r="AS63" s="1054"/>
      <c r="AT63" s="1054"/>
      <c r="AU63" s="1054"/>
      <c r="AV63" s="1054"/>
      <c r="AW63" s="1054"/>
      <c r="AX63" s="1054"/>
      <c r="AY63" s="1054"/>
      <c r="AZ63" s="1121"/>
      <c r="BA63" s="1121"/>
      <c r="BB63" s="1121"/>
      <c r="BC63" s="1121"/>
      <c r="BD63" s="1121"/>
      <c r="BE63" s="1055"/>
      <c r="BF63" s="1055"/>
      <c r="BG63" s="1055"/>
      <c r="BH63" s="1055"/>
      <c r="BI63" s="1056"/>
      <c r="BJ63" s="1122" t="s">
        <v>419</v>
      </c>
      <c r="BK63" s="1046"/>
      <c r="BL63" s="1046"/>
      <c r="BM63" s="1046"/>
      <c r="BN63" s="1123"/>
      <c r="BO63" s="267"/>
      <c r="BP63" s="267"/>
      <c r="BQ63" s="264">
        <v>57</v>
      </c>
      <c r="BR63" s="265"/>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8"/>
    </row>
    <row r="65" spans="1:131" s="249" customFormat="1" ht="26.25" customHeight="1" thickBot="1">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8"/>
    </row>
    <row r="66" spans="1:131" s="249" customFormat="1" ht="26.25" customHeight="1">
      <c r="A66" s="1091" t="s">
        <v>423</v>
      </c>
      <c r="B66" s="1092"/>
      <c r="C66" s="1092"/>
      <c r="D66" s="1092"/>
      <c r="E66" s="1092"/>
      <c r="F66" s="1092"/>
      <c r="G66" s="1092"/>
      <c r="H66" s="1092"/>
      <c r="I66" s="1092"/>
      <c r="J66" s="1092"/>
      <c r="K66" s="1092"/>
      <c r="L66" s="1092"/>
      <c r="M66" s="1092"/>
      <c r="N66" s="1092"/>
      <c r="O66" s="1092"/>
      <c r="P66" s="1093"/>
      <c r="Q66" s="1097" t="s">
        <v>424</v>
      </c>
      <c r="R66" s="1098"/>
      <c r="S66" s="1098"/>
      <c r="T66" s="1098"/>
      <c r="U66" s="1099"/>
      <c r="V66" s="1097" t="s">
        <v>425</v>
      </c>
      <c r="W66" s="1098"/>
      <c r="X66" s="1098"/>
      <c r="Y66" s="1098"/>
      <c r="Z66" s="1099"/>
      <c r="AA66" s="1097" t="s">
        <v>426</v>
      </c>
      <c r="AB66" s="1098"/>
      <c r="AC66" s="1098"/>
      <c r="AD66" s="1098"/>
      <c r="AE66" s="1099"/>
      <c r="AF66" s="1103" t="s">
        <v>427</v>
      </c>
      <c r="AG66" s="1104"/>
      <c r="AH66" s="1104"/>
      <c r="AI66" s="1104"/>
      <c r="AJ66" s="1105"/>
      <c r="AK66" s="1097" t="s">
        <v>428</v>
      </c>
      <c r="AL66" s="1092"/>
      <c r="AM66" s="1092"/>
      <c r="AN66" s="1092"/>
      <c r="AO66" s="1093"/>
      <c r="AP66" s="1097" t="s">
        <v>429</v>
      </c>
      <c r="AQ66" s="1098"/>
      <c r="AR66" s="1098"/>
      <c r="AS66" s="1098"/>
      <c r="AT66" s="1099"/>
      <c r="AU66" s="1097" t="s">
        <v>430</v>
      </c>
      <c r="AV66" s="1098"/>
      <c r="AW66" s="1098"/>
      <c r="AX66" s="1098"/>
      <c r="AY66" s="1099"/>
      <c r="AZ66" s="1097" t="s">
        <v>384</v>
      </c>
      <c r="BA66" s="1098"/>
      <c r="BB66" s="1098"/>
      <c r="BC66" s="1098"/>
      <c r="BD66" s="1113"/>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1" t="s">
        <v>598</v>
      </c>
      <c r="C68" s="1082"/>
      <c r="D68" s="1082"/>
      <c r="E68" s="1082"/>
      <c r="F68" s="1082"/>
      <c r="G68" s="1082"/>
      <c r="H68" s="1082"/>
      <c r="I68" s="1082"/>
      <c r="J68" s="1082"/>
      <c r="K68" s="1082"/>
      <c r="L68" s="1082"/>
      <c r="M68" s="1082"/>
      <c r="N68" s="1082"/>
      <c r="O68" s="1082"/>
      <c r="P68" s="1083"/>
      <c r="Q68" s="1084">
        <f>Q69+Q70</f>
        <v>1325</v>
      </c>
      <c r="R68" s="1078"/>
      <c r="S68" s="1078"/>
      <c r="T68" s="1078"/>
      <c r="U68" s="1078"/>
      <c r="V68" s="1078">
        <f t="shared" ref="V68" si="0">V69+V70</f>
        <v>1290</v>
      </c>
      <c r="W68" s="1078"/>
      <c r="X68" s="1078"/>
      <c r="Y68" s="1078"/>
      <c r="Z68" s="1078"/>
      <c r="AA68" s="1078">
        <f t="shared" ref="AA68" si="1">AA69+AA70</f>
        <v>34</v>
      </c>
      <c r="AB68" s="1078"/>
      <c r="AC68" s="1078"/>
      <c r="AD68" s="1078"/>
      <c r="AE68" s="1078"/>
      <c r="AF68" s="1078">
        <f t="shared" ref="AF68" si="2">AF69+AF70</f>
        <v>34</v>
      </c>
      <c r="AG68" s="1078"/>
      <c r="AH68" s="1078"/>
      <c r="AI68" s="1078"/>
      <c r="AJ68" s="1078"/>
      <c r="AK68" s="1078">
        <v>6</v>
      </c>
      <c r="AL68" s="1078"/>
      <c r="AM68" s="1078"/>
      <c r="AN68" s="1078"/>
      <c r="AO68" s="1078"/>
      <c r="AP68" s="1078">
        <v>753</v>
      </c>
      <c r="AQ68" s="1078"/>
      <c r="AR68" s="1078"/>
      <c r="AS68" s="1078"/>
      <c r="AT68" s="1078"/>
      <c r="AU68" s="1078">
        <v>401</v>
      </c>
      <c r="AV68" s="1078"/>
      <c r="AW68" s="1078"/>
      <c r="AX68" s="1078"/>
      <c r="AY68" s="1078"/>
      <c r="AZ68" s="1079"/>
      <c r="BA68" s="1079"/>
      <c r="BB68" s="1079"/>
      <c r="BC68" s="1079"/>
      <c r="BD68" s="1080"/>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599</v>
      </c>
      <c r="C69" s="1070"/>
      <c r="D69" s="1070"/>
      <c r="E69" s="1070"/>
      <c r="F69" s="1070"/>
      <c r="G69" s="1070"/>
      <c r="H69" s="1070"/>
      <c r="I69" s="1070"/>
      <c r="J69" s="1070"/>
      <c r="K69" s="1070"/>
      <c r="L69" s="1070"/>
      <c r="M69" s="1070"/>
      <c r="N69" s="1070"/>
      <c r="O69" s="1070"/>
      <c r="P69" s="1071"/>
      <c r="Q69" s="1072">
        <v>131</v>
      </c>
      <c r="R69" s="1066"/>
      <c r="S69" s="1066"/>
      <c r="T69" s="1066"/>
      <c r="U69" s="1066"/>
      <c r="V69" s="1066">
        <v>129</v>
      </c>
      <c r="W69" s="1066"/>
      <c r="X69" s="1066"/>
      <c r="Y69" s="1066"/>
      <c r="Z69" s="1066"/>
      <c r="AA69" s="1066">
        <v>2</v>
      </c>
      <c r="AB69" s="1066"/>
      <c r="AC69" s="1066"/>
      <c r="AD69" s="1066"/>
      <c r="AE69" s="1066"/>
      <c r="AF69" s="1066">
        <v>2</v>
      </c>
      <c r="AG69" s="1066"/>
      <c r="AH69" s="1066"/>
      <c r="AI69" s="1066"/>
      <c r="AJ69" s="1066"/>
      <c r="AK69" s="1066" t="s">
        <v>597</v>
      </c>
      <c r="AL69" s="1066"/>
      <c r="AM69" s="1066"/>
      <c r="AN69" s="1066"/>
      <c r="AO69" s="1066"/>
      <c r="AP69" s="1066">
        <v>753</v>
      </c>
      <c r="AQ69" s="1066"/>
      <c r="AR69" s="1066"/>
      <c r="AS69" s="1066"/>
      <c r="AT69" s="1066"/>
      <c r="AU69" s="1066">
        <v>401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600</v>
      </c>
      <c r="C70" s="1070"/>
      <c r="D70" s="1070"/>
      <c r="E70" s="1070"/>
      <c r="F70" s="1070"/>
      <c r="G70" s="1070"/>
      <c r="H70" s="1070"/>
      <c r="I70" s="1070"/>
      <c r="J70" s="1070"/>
      <c r="K70" s="1070"/>
      <c r="L70" s="1070"/>
      <c r="M70" s="1070"/>
      <c r="N70" s="1070"/>
      <c r="O70" s="1070"/>
      <c r="P70" s="1071"/>
      <c r="Q70" s="1072">
        <v>1194</v>
      </c>
      <c r="R70" s="1066"/>
      <c r="S70" s="1066"/>
      <c r="T70" s="1066"/>
      <c r="U70" s="1066"/>
      <c r="V70" s="1066">
        <v>1161</v>
      </c>
      <c r="W70" s="1066"/>
      <c r="X70" s="1066"/>
      <c r="Y70" s="1066"/>
      <c r="Z70" s="1066"/>
      <c r="AA70" s="1066">
        <v>32</v>
      </c>
      <c r="AB70" s="1066"/>
      <c r="AC70" s="1066"/>
      <c r="AD70" s="1066"/>
      <c r="AE70" s="1066"/>
      <c r="AF70" s="1066">
        <v>32</v>
      </c>
      <c r="AG70" s="1066"/>
      <c r="AH70" s="1066"/>
      <c r="AI70" s="1066"/>
      <c r="AJ70" s="1066"/>
      <c r="AK70" s="1066">
        <v>6</v>
      </c>
      <c r="AL70" s="1066"/>
      <c r="AM70" s="1066"/>
      <c r="AN70" s="1066"/>
      <c r="AO70" s="1066"/>
      <c r="AP70" s="1066" t="s">
        <v>597</v>
      </c>
      <c r="AQ70" s="1066"/>
      <c r="AR70" s="1066"/>
      <c r="AS70" s="1066"/>
      <c r="AT70" s="1066"/>
      <c r="AU70" s="1066" t="s">
        <v>597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601</v>
      </c>
      <c r="C71" s="1070"/>
      <c r="D71" s="1070"/>
      <c r="E71" s="1070"/>
      <c r="F71" s="1070"/>
      <c r="G71" s="1070"/>
      <c r="H71" s="1070"/>
      <c r="I71" s="1070"/>
      <c r="J71" s="1070"/>
      <c r="K71" s="1070"/>
      <c r="L71" s="1070"/>
      <c r="M71" s="1070"/>
      <c r="N71" s="1070"/>
      <c r="O71" s="1070"/>
      <c r="P71" s="1071"/>
      <c r="Q71" s="1072">
        <v>1374</v>
      </c>
      <c r="R71" s="1066"/>
      <c r="S71" s="1066"/>
      <c r="T71" s="1066"/>
      <c r="U71" s="1066"/>
      <c r="V71" s="1066">
        <v>1301</v>
      </c>
      <c r="W71" s="1066"/>
      <c r="X71" s="1066"/>
      <c r="Y71" s="1066"/>
      <c r="Z71" s="1066"/>
      <c r="AA71" s="1066">
        <v>73</v>
      </c>
      <c r="AB71" s="1066"/>
      <c r="AC71" s="1066"/>
      <c r="AD71" s="1066"/>
      <c r="AE71" s="1066"/>
      <c r="AF71" s="1066">
        <v>73</v>
      </c>
      <c r="AG71" s="1066"/>
      <c r="AH71" s="1066"/>
      <c r="AI71" s="1066"/>
      <c r="AJ71" s="1066"/>
      <c r="AK71" s="1066" t="s">
        <v>597</v>
      </c>
      <c r="AL71" s="1066"/>
      <c r="AM71" s="1066"/>
      <c r="AN71" s="1066"/>
      <c r="AO71" s="1066"/>
      <c r="AP71" s="1066">
        <v>244</v>
      </c>
      <c r="AQ71" s="1066"/>
      <c r="AR71" s="1066"/>
      <c r="AS71" s="1066"/>
      <c r="AT71" s="1066"/>
      <c r="AU71" s="1066">
        <v>33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602</v>
      </c>
      <c r="C72" s="1070"/>
      <c r="D72" s="1070"/>
      <c r="E72" s="1070"/>
      <c r="F72" s="1070"/>
      <c r="G72" s="1070"/>
      <c r="H72" s="1070"/>
      <c r="I72" s="1070"/>
      <c r="J72" s="1070"/>
      <c r="K72" s="1070"/>
      <c r="L72" s="1070"/>
      <c r="M72" s="1070"/>
      <c r="N72" s="1070"/>
      <c r="O72" s="1070"/>
      <c r="P72" s="1071"/>
      <c r="Q72" s="1072">
        <f>Q73+Q74</f>
        <v>1153</v>
      </c>
      <c r="R72" s="1066"/>
      <c r="S72" s="1066"/>
      <c r="T72" s="1066"/>
      <c r="U72" s="1066"/>
      <c r="V72" s="1066">
        <f t="shared" ref="V72" si="3">V73+V74</f>
        <v>1110</v>
      </c>
      <c r="W72" s="1066"/>
      <c r="X72" s="1066"/>
      <c r="Y72" s="1066"/>
      <c r="Z72" s="1066"/>
      <c r="AA72" s="1066">
        <f t="shared" ref="AA72" si="4">AA73+AA74</f>
        <v>41</v>
      </c>
      <c r="AB72" s="1066"/>
      <c r="AC72" s="1066"/>
      <c r="AD72" s="1066"/>
      <c r="AE72" s="1066"/>
      <c r="AF72" s="1066">
        <f t="shared" ref="AF72" si="5">AF73+AF74</f>
        <v>41</v>
      </c>
      <c r="AG72" s="1066"/>
      <c r="AH72" s="1066"/>
      <c r="AI72" s="1066"/>
      <c r="AJ72" s="1066"/>
      <c r="AK72" s="1066">
        <v>9</v>
      </c>
      <c r="AL72" s="1066"/>
      <c r="AM72" s="1066"/>
      <c r="AN72" s="1066"/>
      <c r="AO72" s="1066"/>
      <c r="AP72" s="1077" t="s">
        <v>597</v>
      </c>
      <c r="AQ72" s="1066"/>
      <c r="AR72" s="1066"/>
      <c r="AS72" s="1066"/>
      <c r="AT72" s="1066"/>
      <c r="AU72" s="1066" t="s">
        <v>597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599</v>
      </c>
      <c r="C73" s="1070"/>
      <c r="D73" s="1070"/>
      <c r="E73" s="1070"/>
      <c r="F73" s="1070"/>
      <c r="G73" s="1070"/>
      <c r="H73" s="1070"/>
      <c r="I73" s="1070"/>
      <c r="J73" s="1070"/>
      <c r="K73" s="1070"/>
      <c r="L73" s="1070"/>
      <c r="M73" s="1070"/>
      <c r="N73" s="1070"/>
      <c r="O73" s="1070"/>
      <c r="P73" s="1071"/>
      <c r="Q73" s="1072">
        <v>247</v>
      </c>
      <c r="R73" s="1066"/>
      <c r="S73" s="1066"/>
      <c r="T73" s="1066"/>
      <c r="U73" s="1066"/>
      <c r="V73" s="1066">
        <v>234</v>
      </c>
      <c r="W73" s="1066"/>
      <c r="X73" s="1066"/>
      <c r="Y73" s="1066"/>
      <c r="Z73" s="1066"/>
      <c r="AA73" s="1066">
        <v>13</v>
      </c>
      <c r="AB73" s="1066"/>
      <c r="AC73" s="1066"/>
      <c r="AD73" s="1066"/>
      <c r="AE73" s="1066"/>
      <c r="AF73" s="1066">
        <v>13</v>
      </c>
      <c r="AG73" s="1066"/>
      <c r="AH73" s="1066"/>
      <c r="AI73" s="1066"/>
      <c r="AJ73" s="1066"/>
      <c r="AK73" s="1066">
        <v>9</v>
      </c>
      <c r="AL73" s="1066"/>
      <c r="AM73" s="1066"/>
      <c r="AN73" s="1066"/>
      <c r="AO73" s="1066"/>
      <c r="AP73" s="1066" t="s">
        <v>597</v>
      </c>
      <c r="AQ73" s="1066"/>
      <c r="AR73" s="1066"/>
      <c r="AS73" s="1066"/>
      <c r="AT73" s="1066"/>
      <c r="AU73" s="1066" t="s">
        <v>597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600</v>
      </c>
      <c r="C74" s="1070"/>
      <c r="D74" s="1070"/>
      <c r="E74" s="1070"/>
      <c r="F74" s="1070"/>
      <c r="G74" s="1070"/>
      <c r="H74" s="1070"/>
      <c r="I74" s="1070"/>
      <c r="J74" s="1070"/>
      <c r="K74" s="1070"/>
      <c r="L74" s="1070"/>
      <c r="M74" s="1070"/>
      <c r="N74" s="1070"/>
      <c r="O74" s="1070"/>
      <c r="P74" s="1071"/>
      <c r="Q74" s="1072">
        <v>906</v>
      </c>
      <c r="R74" s="1066"/>
      <c r="S74" s="1066"/>
      <c r="T74" s="1066"/>
      <c r="U74" s="1066"/>
      <c r="V74" s="1066">
        <v>876</v>
      </c>
      <c r="W74" s="1066"/>
      <c r="X74" s="1066"/>
      <c r="Y74" s="1066"/>
      <c r="Z74" s="1066"/>
      <c r="AA74" s="1066">
        <v>28</v>
      </c>
      <c r="AB74" s="1066"/>
      <c r="AC74" s="1066"/>
      <c r="AD74" s="1066"/>
      <c r="AE74" s="1066"/>
      <c r="AF74" s="1066">
        <v>28</v>
      </c>
      <c r="AG74" s="1066"/>
      <c r="AH74" s="1066"/>
      <c r="AI74" s="1066"/>
      <c r="AJ74" s="1066"/>
      <c r="AK74" s="1066" t="s">
        <v>597</v>
      </c>
      <c r="AL74" s="1066"/>
      <c r="AM74" s="1066"/>
      <c r="AN74" s="1066"/>
      <c r="AO74" s="1066"/>
      <c r="AP74" s="1066" t="s">
        <v>597</v>
      </c>
      <c r="AQ74" s="1066"/>
      <c r="AR74" s="1066"/>
      <c r="AS74" s="1066"/>
      <c r="AT74" s="1066"/>
      <c r="AU74" s="1066" t="s">
        <v>597</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603</v>
      </c>
      <c r="C75" s="1070"/>
      <c r="D75" s="1070"/>
      <c r="E75" s="1070"/>
      <c r="F75" s="1070"/>
      <c r="G75" s="1070"/>
      <c r="H75" s="1070"/>
      <c r="I75" s="1070"/>
      <c r="J75" s="1070"/>
      <c r="K75" s="1070"/>
      <c r="L75" s="1070"/>
      <c r="M75" s="1070"/>
      <c r="N75" s="1070"/>
      <c r="O75" s="1070"/>
      <c r="P75" s="1071"/>
      <c r="Q75" s="1073">
        <f>Q76+Q77</f>
        <v>8030</v>
      </c>
      <c r="R75" s="1074"/>
      <c r="S75" s="1074"/>
      <c r="T75" s="1074"/>
      <c r="U75" s="1075"/>
      <c r="V75" s="1076">
        <f t="shared" ref="V75" si="6">V76+V77</f>
        <v>6272</v>
      </c>
      <c r="W75" s="1074"/>
      <c r="X75" s="1074"/>
      <c r="Y75" s="1074"/>
      <c r="Z75" s="1075"/>
      <c r="AA75" s="1076">
        <f t="shared" ref="AA75" si="7">AA76+AA77</f>
        <v>1758</v>
      </c>
      <c r="AB75" s="1074"/>
      <c r="AC75" s="1074"/>
      <c r="AD75" s="1074"/>
      <c r="AE75" s="1075"/>
      <c r="AF75" s="1076">
        <f t="shared" ref="AF75" si="8">AF76+AF77</f>
        <v>1758</v>
      </c>
      <c r="AG75" s="1074"/>
      <c r="AH75" s="1074"/>
      <c r="AI75" s="1074"/>
      <c r="AJ75" s="1075"/>
      <c r="AK75" s="1076">
        <f t="shared" ref="AK75" si="9">AK76+AK77</f>
        <v>106</v>
      </c>
      <c r="AL75" s="1074"/>
      <c r="AM75" s="1074"/>
      <c r="AN75" s="1074"/>
      <c r="AO75" s="1075"/>
      <c r="AP75" s="1076">
        <v>741</v>
      </c>
      <c r="AQ75" s="1074"/>
      <c r="AR75" s="1074"/>
      <c r="AS75" s="1074"/>
      <c r="AT75" s="1075"/>
      <c r="AU75" s="1076">
        <v>29</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599</v>
      </c>
      <c r="C76" s="1070"/>
      <c r="D76" s="1070"/>
      <c r="E76" s="1070"/>
      <c r="F76" s="1070"/>
      <c r="G76" s="1070"/>
      <c r="H76" s="1070"/>
      <c r="I76" s="1070"/>
      <c r="J76" s="1070"/>
      <c r="K76" s="1070"/>
      <c r="L76" s="1070"/>
      <c r="M76" s="1070"/>
      <c r="N76" s="1070"/>
      <c r="O76" s="1070"/>
      <c r="P76" s="1071"/>
      <c r="Q76" s="1073">
        <v>297</v>
      </c>
      <c r="R76" s="1074"/>
      <c r="S76" s="1074"/>
      <c r="T76" s="1074"/>
      <c r="U76" s="1075"/>
      <c r="V76" s="1076">
        <v>286</v>
      </c>
      <c r="W76" s="1074"/>
      <c r="X76" s="1074"/>
      <c r="Y76" s="1074"/>
      <c r="Z76" s="1075"/>
      <c r="AA76" s="1076">
        <v>11</v>
      </c>
      <c r="AB76" s="1074"/>
      <c r="AC76" s="1074"/>
      <c r="AD76" s="1074"/>
      <c r="AE76" s="1075"/>
      <c r="AF76" s="1076">
        <v>11</v>
      </c>
      <c r="AG76" s="1074"/>
      <c r="AH76" s="1074"/>
      <c r="AI76" s="1074"/>
      <c r="AJ76" s="1075"/>
      <c r="AK76" s="1076">
        <v>85</v>
      </c>
      <c r="AL76" s="1074"/>
      <c r="AM76" s="1074"/>
      <c r="AN76" s="1074"/>
      <c r="AO76" s="1075"/>
      <c r="AP76" s="1076" t="s">
        <v>531</v>
      </c>
      <c r="AQ76" s="1074"/>
      <c r="AR76" s="1074"/>
      <c r="AS76" s="1074"/>
      <c r="AT76" s="1075"/>
      <c r="AU76" s="1076" t="s">
        <v>531</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600</v>
      </c>
      <c r="C77" s="1070"/>
      <c r="D77" s="1070"/>
      <c r="E77" s="1070"/>
      <c r="F77" s="1070"/>
      <c r="G77" s="1070"/>
      <c r="H77" s="1070"/>
      <c r="I77" s="1070"/>
      <c r="J77" s="1070"/>
      <c r="K77" s="1070"/>
      <c r="L77" s="1070"/>
      <c r="M77" s="1070"/>
      <c r="N77" s="1070"/>
      <c r="O77" s="1070"/>
      <c r="P77" s="1071"/>
      <c r="Q77" s="1073">
        <v>7733</v>
      </c>
      <c r="R77" s="1074"/>
      <c r="S77" s="1074"/>
      <c r="T77" s="1074"/>
      <c r="U77" s="1075"/>
      <c r="V77" s="1076">
        <v>5986</v>
      </c>
      <c r="W77" s="1074"/>
      <c r="X77" s="1074"/>
      <c r="Y77" s="1074"/>
      <c r="Z77" s="1075"/>
      <c r="AA77" s="1076">
        <v>1747</v>
      </c>
      <c r="AB77" s="1074"/>
      <c r="AC77" s="1074"/>
      <c r="AD77" s="1074"/>
      <c r="AE77" s="1075"/>
      <c r="AF77" s="1076">
        <v>1747</v>
      </c>
      <c r="AG77" s="1074"/>
      <c r="AH77" s="1074"/>
      <c r="AI77" s="1074"/>
      <c r="AJ77" s="1075"/>
      <c r="AK77" s="1076">
        <v>21</v>
      </c>
      <c r="AL77" s="1074"/>
      <c r="AM77" s="1074"/>
      <c r="AN77" s="1074"/>
      <c r="AO77" s="1075"/>
      <c r="AP77" s="1076">
        <v>741</v>
      </c>
      <c r="AQ77" s="1074"/>
      <c r="AR77" s="1074"/>
      <c r="AS77" s="1074"/>
      <c r="AT77" s="1075"/>
      <c r="AU77" s="1076">
        <v>29</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604</v>
      </c>
      <c r="C78" s="1070"/>
      <c r="D78" s="1070"/>
      <c r="E78" s="1070"/>
      <c r="F78" s="1070"/>
      <c r="G78" s="1070"/>
      <c r="H78" s="1070"/>
      <c r="I78" s="1070"/>
      <c r="J78" s="1070"/>
      <c r="K78" s="1070"/>
      <c r="L78" s="1070"/>
      <c r="M78" s="1070"/>
      <c r="N78" s="1070"/>
      <c r="O78" s="1070"/>
      <c r="P78" s="1071"/>
      <c r="Q78" s="1072">
        <v>857</v>
      </c>
      <c r="R78" s="1066"/>
      <c r="S78" s="1066"/>
      <c r="T78" s="1066"/>
      <c r="U78" s="1066"/>
      <c r="V78" s="1066">
        <v>827</v>
      </c>
      <c r="W78" s="1066"/>
      <c r="X78" s="1066"/>
      <c r="Y78" s="1066"/>
      <c r="Z78" s="1066"/>
      <c r="AA78" s="1066">
        <v>29</v>
      </c>
      <c r="AB78" s="1066"/>
      <c r="AC78" s="1066"/>
      <c r="AD78" s="1066"/>
      <c r="AE78" s="1066"/>
      <c r="AF78" s="1066">
        <v>29</v>
      </c>
      <c r="AG78" s="1066"/>
      <c r="AH78" s="1066"/>
      <c r="AI78" s="1066"/>
      <c r="AJ78" s="1066"/>
      <c r="AK78" s="1066" t="s">
        <v>597</v>
      </c>
      <c r="AL78" s="1066"/>
      <c r="AM78" s="1066"/>
      <c r="AN78" s="1066"/>
      <c r="AO78" s="1066"/>
      <c r="AP78" s="1066" t="s">
        <v>597</v>
      </c>
      <c r="AQ78" s="1066"/>
      <c r="AR78" s="1066"/>
      <c r="AS78" s="1066"/>
      <c r="AT78" s="1066"/>
      <c r="AU78" s="1066" t="s">
        <v>597</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605</v>
      </c>
      <c r="C79" s="1070"/>
      <c r="D79" s="1070"/>
      <c r="E79" s="1070"/>
      <c r="F79" s="1070"/>
      <c r="G79" s="1070"/>
      <c r="H79" s="1070"/>
      <c r="I79" s="1070"/>
      <c r="J79" s="1070"/>
      <c r="K79" s="1070"/>
      <c r="L79" s="1070"/>
      <c r="M79" s="1070"/>
      <c r="N79" s="1070"/>
      <c r="O79" s="1070"/>
      <c r="P79" s="1071"/>
      <c r="Q79" s="1072">
        <v>2265</v>
      </c>
      <c r="R79" s="1066"/>
      <c r="S79" s="1066"/>
      <c r="T79" s="1066"/>
      <c r="U79" s="1066"/>
      <c r="V79" s="1066">
        <v>2157</v>
      </c>
      <c r="W79" s="1066"/>
      <c r="X79" s="1066"/>
      <c r="Y79" s="1066"/>
      <c r="Z79" s="1066"/>
      <c r="AA79" s="1066">
        <v>108</v>
      </c>
      <c r="AB79" s="1066"/>
      <c r="AC79" s="1066"/>
      <c r="AD79" s="1066"/>
      <c r="AE79" s="1066"/>
      <c r="AF79" s="1066">
        <v>108</v>
      </c>
      <c r="AG79" s="1066"/>
      <c r="AH79" s="1066"/>
      <c r="AI79" s="1066"/>
      <c r="AJ79" s="1066"/>
      <c r="AK79" s="1066">
        <v>89</v>
      </c>
      <c r="AL79" s="1066"/>
      <c r="AM79" s="1066"/>
      <c r="AN79" s="1066"/>
      <c r="AO79" s="1066"/>
      <c r="AP79" s="1066">
        <v>996</v>
      </c>
      <c r="AQ79" s="1066"/>
      <c r="AR79" s="1066"/>
      <c r="AS79" s="1066"/>
      <c r="AT79" s="1066"/>
      <c r="AU79" s="1066">
        <v>22</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606</v>
      </c>
      <c r="C80" s="1070"/>
      <c r="D80" s="1070"/>
      <c r="E80" s="1070"/>
      <c r="F80" s="1070"/>
      <c r="G80" s="1070"/>
      <c r="H80" s="1070"/>
      <c r="I80" s="1070"/>
      <c r="J80" s="1070"/>
      <c r="K80" s="1070"/>
      <c r="L80" s="1070"/>
      <c r="M80" s="1070"/>
      <c r="N80" s="1070"/>
      <c r="O80" s="1070"/>
      <c r="P80" s="1071"/>
      <c r="Q80" s="1072">
        <v>86</v>
      </c>
      <c r="R80" s="1066"/>
      <c r="S80" s="1066"/>
      <c r="T80" s="1066"/>
      <c r="U80" s="1066"/>
      <c r="V80" s="1066">
        <v>81</v>
      </c>
      <c r="W80" s="1066"/>
      <c r="X80" s="1066"/>
      <c r="Y80" s="1066"/>
      <c r="Z80" s="1066"/>
      <c r="AA80" s="1066">
        <v>5</v>
      </c>
      <c r="AB80" s="1066"/>
      <c r="AC80" s="1066"/>
      <c r="AD80" s="1066"/>
      <c r="AE80" s="1066"/>
      <c r="AF80" s="1066">
        <v>5</v>
      </c>
      <c r="AG80" s="1066"/>
      <c r="AH80" s="1066"/>
      <c r="AI80" s="1066"/>
      <c r="AJ80" s="1066"/>
      <c r="AK80" s="1066" t="s">
        <v>597</v>
      </c>
      <c r="AL80" s="1066"/>
      <c r="AM80" s="1066"/>
      <c r="AN80" s="1066"/>
      <c r="AO80" s="1066"/>
      <c r="AP80" s="1066" t="s">
        <v>597</v>
      </c>
      <c r="AQ80" s="1066"/>
      <c r="AR80" s="1066"/>
      <c r="AS80" s="1066"/>
      <c r="AT80" s="1066"/>
      <c r="AU80" s="1066" t="s">
        <v>597</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607</v>
      </c>
      <c r="C81" s="1070"/>
      <c r="D81" s="1070"/>
      <c r="E81" s="1070"/>
      <c r="F81" s="1070"/>
      <c r="G81" s="1070"/>
      <c r="H81" s="1070"/>
      <c r="I81" s="1070"/>
      <c r="J81" s="1070"/>
      <c r="K81" s="1070"/>
      <c r="L81" s="1070"/>
      <c r="M81" s="1070"/>
      <c r="N81" s="1070"/>
      <c r="O81" s="1070"/>
      <c r="P81" s="1071"/>
      <c r="Q81" s="1072">
        <f>Q82+Q83</f>
        <v>257</v>
      </c>
      <c r="R81" s="1066"/>
      <c r="S81" s="1066"/>
      <c r="T81" s="1066"/>
      <c r="U81" s="1066"/>
      <c r="V81" s="1066">
        <f t="shared" ref="V81" si="10">V82+V83</f>
        <v>173</v>
      </c>
      <c r="W81" s="1066"/>
      <c r="X81" s="1066"/>
      <c r="Y81" s="1066"/>
      <c r="Z81" s="1066"/>
      <c r="AA81" s="1066">
        <f t="shared" ref="AA81" si="11">AA82+AA83</f>
        <v>84</v>
      </c>
      <c r="AB81" s="1066"/>
      <c r="AC81" s="1066"/>
      <c r="AD81" s="1066"/>
      <c r="AE81" s="1066"/>
      <c r="AF81" s="1066">
        <f t="shared" ref="AF81" si="12">AF82+AF83</f>
        <v>84</v>
      </c>
      <c r="AG81" s="1066"/>
      <c r="AH81" s="1066"/>
      <c r="AI81" s="1066"/>
      <c r="AJ81" s="1066"/>
      <c r="AK81" s="1066" t="s">
        <v>597</v>
      </c>
      <c r="AL81" s="1066"/>
      <c r="AM81" s="1066"/>
      <c r="AN81" s="1066"/>
      <c r="AO81" s="1066"/>
      <c r="AP81" s="1066" t="s">
        <v>597</v>
      </c>
      <c r="AQ81" s="1066"/>
      <c r="AR81" s="1066"/>
      <c r="AS81" s="1066"/>
      <c r="AT81" s="1066"/>
      <c r="AU81" s="1066" t="s">
        <v>597</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t="s">
        <v>599</v>
      </c>
      <c r="C82" s="1070"/>
      <c r="D82" s="1070"/>
      <c r="E82" s="1070"/>
      <c r="F82" s="1070"/>
      <c r="G82" s="1070"/>
      <c r="H82" s="1070"/>
      <c r="I82" s="1070"/>
      <c r="J82" s="1070"/>
      <c r="K82" s="1070"/>
      <c r="L82" s="1070"/>
      <c r="M82" s="1070"/>
      <c r="N82" s="1070"/>
      <c r="O82" s="1070"/>
      <c r="P82" s="1071"/>
      <c r="Q82" s="1072">
        <v>224</v>
      </c>
      <c r="R82" s="1066"/>
      <c r="S82" s="1066"/>
      <c r="T82" s="1066"/>
      <c r="U82" s="1066"/>
      <c r="V82" s="1066">
        <v>149</v>
      </c>
      <c r="W82" s="1066"/>
      <c r="X82" s="1066"/>
      <c r="Y82" s="1066"/>
      <c r="Z82" s="1066"/>
      <c r="AA82" s="1066">
        <v>75</v>
      </c>
      <c r="AB82" s="1066"/>
      <c r="AC82" s="1066"/>
      <c r="AD82" s="1066"/>
      <c r="AE82" s="1066"/>
      <c r="AF82" s="1066">
        <v>75</v>
      </c>
      <c r="AG82" s="1066"/>
      <c r="AH82" s="1066"/>
      <c r="AI82" s="1066"/>
      <c r="AJ82" s="1066"/>
      <c r="AK82" s="1066" t="s">
        <v>597</v>
      </c>
      <c r="AL82" s="1066"/>
      <c r="AM82" s="1066"/>
      <c r="AN82" s="1066"/>
      <c r="AO82" s="1066"/>
      <c r="AP82" s="1066" t="s">
        <v>597</v>
      </c>
      <c r="AQ82" s="1066"/>
      <c r="AR82" s="1066"/>
      <c r="AS82" s="1066"/>
      <c r="AT82" s="1066"/>
      <c r="AU82" s="1066" t="s">
        <v>597</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t="s">
        <v>600</v>
      </c>
      <c r="C83" s="1070"/>
      <c r="D83" s="1070"/>
      <c r="E83" s="1070"/>
      <c r="F83" s="1070"/>
      <c r="G83" s="1070"/>
      <c r="H83" s="1070"/>
      <c r="I83" s="1070"/>
      <c r="J83" s="1070"/>
      <c r="K83" s="1070"/>
      <c r="L83" s="1070"/>
      <c r="M83" s="1070"/>
      <c r="N83" s="1070"/>
      <c r="O83" s="1070"/>
      <c r="P83" s="1071"/>
      <c r="Q83" s="1072">
        <v>33</v>
      </c>
      <c r="R83" s="1066"/>
      <c r="S83" s="1066"/>
      <c r="T83" s="1066"/>
      <c r="U83" s="1066"/>
      <c r="V83" s="1066">
        <v>24</v>
      </c>
      <c r="W83" s="1066"/>
      <c r="X83" s="1066"/>
      <c r="Y83" s="1066"/>
      <c r="Z83" s="1066"/>
      <c r="AA83" s="1066">
        <v>9</v>
      </c>
      <c r="AB83" s="1066"/>
      <c r="AC83" s="1066"/>
      <c r="AD83" s="1066"/>
      <c r="AE83" s="1066"/>
      <c r="AF83" s="1066">
        <v>9</v>
      </c>
      <c r="AG83" s="1066"/>
      <c r="AH83" s="1066"/>
      <c r="AI83" s="1066"/>
      <c r="AJ83" s="1066"/>
      <c r="AK83" s="1066" t="s">
        <v>597</v>
      </c>
      <c r="AL83" s="1066"/>
      <c r="AM83" s="1066"/>
      <c r="AN83" s="1066"/>
      <c r="AO83" s="1066"/>
      <c r="AP83" s="1066" t="s">
        <v>597</v>
      </c>
      <c r="AQ83" s="1066"/>
      <c r="AR83" s="1066"/>
      <c r="AS83" s="1066"/>
      <c r="AT83" s="1066"/>
      <c r="AU83" s="1066" t="s">
        <v>597</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t="s">
        <v>608</v>
      </c>
      <c r="C84" s="1070"/>
      <c r="D84" s="1070"/>
      <c r="E84" s="1070"/>
      <c r="F84" s="1070"/>
      <c r="G84" s="1070"/>
      <c r="H84" s="1070"/>
      <c r="I84" s="1070"/>
      <c r="J84" s="1070"/>
      <c r="K84" s="1070"/>
      <c r="L84" s="1070"/>
      <c r="M84" s="1070"/>
      <c r="N84" s="1070"/>
      <c r="O84" s="1070"/>
      <c r="P84" s="1071"/>
      <c r="Q84" s="1072">
        <f>Q85+Q86</f>
        <v>233624</v>
      </c>
      <c r="R84" s="1066"/>
      <c r="S84" s="1066"/>
      <c r="T84" s="1066"/>
      <c r="U84" s="1066"/>
      <c r="V84" s="1066">
        <f t="shared" ref="V84" si="13">V85+V86</f>
        <v>216669</v>
      </c>
      <c r="W84" s="1066"/>
      <c r="X84" s="1066"/>
      <c r="Y84" s="1066"/>
      <c r="Z84" s="1066"/>
      <c r="AA84" s="1066">
        <f t="shared" ref="AA84" si="14">AA85+AA86</f>
        <v>16956</v>
      </c>
      <c r="AB84" s="1066"/>
      <c r="AC84" s="1066"/>
      <c r="AD84" s="1066"/>
      <c r="AE84" s="1066"/>
      <c r="AF84" s="1066">
        <f t="shared" ref="AF84" si="15">AF85+AF86</f>
        <v>16956</v>
      </c>
      <c r="AG84" s="1066"/>
      <c r="AH84" s="1066"/>
      <c r="AI84" s="1066"/>
      <c r="AJ84" s="1066"/>
      <c r="AK84" s="1066" t="s">
        <v>597</v>
      </c>
      <c r="AL84" s="1066"/>
      <c r="AM84" s="1066"/>
      <c r="AN84" s="1066"/>
      <c r="AO84" s="1066"/>
      <c r="AP84" s="1066" t="s">
        <v>597</v>
      </c>
      <c r="AQ84" s="1066"/>
      <c r="AR84" s="1066"/>
      <c r="AS84" s="1066"/>
      <c r="AT84" s="1066"/>
      <c r="AU84" s="1066" t="s">
        <v>597</v>
      </c>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t="s">
        <v>599</v>
      </c>
      <c r="C85" s="1070"/>
      <c r="D85" s="1070"/>
      <c r="E85" s="1070"/>
      <c r="F85" s="1070"/>
      <c r="G85" s="1070"/>
      <c r="H85" s="1070"/>
      <c r="I85" s="1070"/>
      <c r="J85" s="1070"/>
      <c r="K85" s="1070"/>
      <c r="L85" s="1070"/>
      <c r="M85" s="1070"/>
      <c r="N85" s="1070"/>
      <c r="O85" s="1070"/>
      <c r="P85" s="1071"/>
      <c r="Q85" s="1072">
        <v>188</v>
      </c>
      <c r="R85" s="1066"/>
      <c r="S85" s="1066"/>
      <c r="T85" s="1066"/>
      <c r="U85" s="1066"/>
      <c r="V85" s="1066">
        <v>183</v>
      </c>
      <c r="W85" s="1066"/>
      <c r="X85" s="1066"/>
      <c r="Y85" s="1066"/>
      <c r="Z85" s="1066"/>
      <c r="AA85" s="1066">
        <v>5</v>
      </c>
      <c r="AB85" s="1066"/>
      <c r="AC85" s="1066"/>
      <c r="AD85" s="1066"/>
      <c r="AE85" s="1066"/>
      <c r="AF85" s="1066">
        <v>5</v>
      </c>
      <c r="AG85" s="1066"/>
      <c r="AH85" s="1066"/>
      <c r="AI85" s="1066"/>
      <c r="AJ85" s="1066"/>
      <c r="AK85" s="1066" t="s">
        <v>597</v>
      </c>
      <c r="AL85" s="1066"/>
      <c r="AM85" s="1066"/>
      <c r="AN85" s="1066"/>
      <c r="AO85" s="1066"/>
      <c r="AP85" s="1066" t="s">
        <v>597</v>
      </c>
      <c r="AQ85" s="1066"/>
      <c r="AR85" s="1066"/>
      <c r="AS85" s="1066"/>
      <c r="AT85" s="1066"/>
      <c r="AU85" s="1066" t="s">
        <v>597</v>
      </c>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t="s">
        <v>600</v>
      </c>
      <c r="C86" s="1070"/>
      <c r="D86" s="1070"/>
      <c r="E86" s="1070"/>
      <c r="F86" s="1070"/>
      <c r="G86" s="1070"/>
      <c r="H86" s="1070"/>
      <c r="I86" s="1070"/>
      <c r="J86" s="1070"/>
      <c r="K86" s="1070"/>
      <c r="L86" s="1070"/>
      <c r="M86" s="1070"/>
      <c r="N86" s="1070"/>
      <c r="O86" s="1070"/>
      <c r="P86" s="1071"/>
      <c r="Q86" s="1072">
        <v>233436</v>
      </c>
      <c r="R86" s="1066"/>
      <c r="S86" s="1066"/>
      <c r="T86" s="1066"/>
      <c r="U86" s="1066"/>
      <c r="V86" s="1066">
        <v>216486</v>
      </c>
      <c r="W86" s="1066"/>
      <c r="X86" s="1066"/>
      <c r="Y86" s="1066"/>
      <c r="Z86" s="1066"/>
      <c r="AA86" s="1066">
        <v>16951</v>
      </c>
      <c r="AB86" s="1066"/>
      <c r="AC86" s="1066"/>
      <c r="AD86" s="1066"/>
      <c r="AE86" s="1066"/>
      <c r="AF86" s="1066">
        <v>16951</v>
      </c>
      <c r="AG86" s="1066"/>
      <c r="AH86" s="1066"/>
      <c r="AI86" s="1066"/>
      <c r="AJ86" s="1066"/>
      <c r="AK86" s="1066" t="s">
        <v>597</v>
      </c>
      <c r="AL86" s="1066"/>
      <c r="AM86" s="1066"/>
      <c r="AN86" s="1066"/>
      <c r="AO86" s="1066"/>
      <c r="AP86" s="1066" t="s">
        <v>597</v>
      </c>
      <c r="AQ86" s="1066"/>
      <c r="AR86" s="1066"/>
      <c r="AS86" s="1066"/>
      <c r="AT86" s="1066"/>
      <c r="AU86" s="1066" t="s">
        <v>597</v>
      </c>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396</v>
      </c>
      <c r="B88" s="1039" t="s">
        <v>431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AF68+AF71+AF72+AF75+AF78+AF79+AF80+AF81+AF84</f>
        <v>19088</v>
      </c>
      <c r="AG88" s="1054"/>
      <c r="AH88" s="1054"/>
      <c r="AI88" s="1054"/>
      <c r="AJ88" s="1054"/>
      <c r="AK88" s="1058"/>
      <c r="AL88" s="1058"/>
      <c r="AM88" s="1058"/>
      <c r="AN88" s="1058"/>
      <c r="AO88" s="1058"/>
      <c r="AP88" s="1054">
        <f>AP68+AP71+AP75+AP79</f>
        <v>2734</v>
      </c>
      <c r="AQ88" s="1054"/>
      <c r="AR88" s="1054"/>
      <c r="AS88" s="1054"/>
      <c r="AT88" s="1054"/>
      <c r="AU88" s="1054">
        <f>AU68+AU71+AU75+AU79</f>
        <v>485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39" t="s">
        <v>432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440</v>
      </c>
      <c r="AB109" s="989"/>
      <c r="AC109" s="989"/>
      <c r="AD109" s="989"/>
      <c r="AE109" s="990"/>
      <c r="AF109" s="991" t="s">
        <v>441</v>
      </c>
      <c r="AG109" s="989"/>
      <c r="AH109" s="989"/>
      <c r="AI109" s="989"/>
      <c r="AJ109" s="990"/>
      <c r="AK109" s="991" t="s">
        <v>312</v>
      </c>
      <c r="AL109" s="989"/>
      <c r="AM109" s="989"/>
      <c r="AN109" s="989"/>
      <c r="AO109" s="990"/>
      <c r="AP109" s="991" t="s">
        <v>442</v>
      </c>
      <c r="AQ109" s="989"/>
      <c r="AR109" s="989"/>
      <c r="AS109" s="989"/>
      <c r="AT109" s="1020"/>
      <c r="AU109" s="988" t="s">
        <v>439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440</v>
      </c>
      <c r="BR109" s="989"/>
      <c r="BS109" s="989"/>
      <c r="BT109" s="989"/>
      <c r="BU109" s="990"/>
      <c r="BV109" s="991" t="s">
        <v>441</v>
      </c>
      <c r="BW109" s="989"/>
      <c r="BX109" s="989"/>
      <c r="BY109" s="989"/>
      <c r="BZ109" s="990"/>
      <c r="CA109" s="991" t="s">
        <v>312</v>
      </c>
      <c r="CB109" s="989"/>
      <c r="CC109" s="989"/>
      <c r="CD109" s="989"/>
      <c r="CE109" s="990"/>
      <c r="CF109" s="1027" t="s">
        <v>442</v>
      </c>
      <c r="CG109" s="1027"/>
      <c r="CH109" s="1027"/>
      <c r="CI109" s="1027"/>
      <c r="CJ109" s="1027"/>
      <c r="CK109" s="991" t="s">
        <v>443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440</v>
      </c>
      <c r="DH109" s="989"/>
      <c r="DI109" s="989"/>
      <c r="DJ109" s="989"/>
      <c r="DK109" s="990"/>
      <c r="DL109" s="991" t="s">
        <v>441</v>
      </c>
      <c r="DM109" s="989"/>
      <c r="DN109" s="989"/>
      <c r="DO109" s="989"/>
      <c r="DP109" s="990"/>
      <c r="DQ109" s="991" t="s">
        <v>312</v>
      </c>
      <c r="DR109" s="989"/>
      <c r="DS109" s="989"/>
      <c r="DT109" s="989"/>
      <c r="DU109" s="990"/>
      <c r="DV109" s="991" t="s">
        <v>442</v>
      </c>
      <c r="DW109" s="989"/>
      <c r="DX109" s="989"/>
      <c r="DY109" s="989"/>
      <c r="DZ109" s="1020"/>
    </row>
    <row r="110" spans="1:131" s="248" customFormat="1" ht="26.25" customHeight="1">
      <c r="A110" s="891" t="s">
        <v>444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1106529</v>
      </c>
      <c r="AB110" s="982"/>
      <c r="AC110" s="982"/>
      <c r="AD110" s="982"/>
      <c r="AE110" s="983"/>
      <c r="AF110" s="984">
        <v>1172794</v>
      </c>
      <c r="AG110" s="982"/>
      <c r="AH110" s="982"/>
      <c r="AI110" s="982"/>
      <c r="AJ110" s="983"/>
      <c r="AK110" s="984">
        <v>1236993</v>
      </c>
      <c r="AL110" s="982"/>
      <c r="AM110" s="982"/>
      <c r="AN110" s="982"/>
      <c r="AO110" s="983"/>
      <c r="AP110" s="985">
        <v>25.3</v>
      </c>
      <c r="AQ110" s="986"/>
      <c r="AR110" s="986"/>
      <c r="AS110" s="986"/>
      <c r="AT110" s="987"/>
      <c r="AU110" s="1021" t="s">
        <v>73</v>
      </c>
      <c r="AV110" s="1022"/>
      <c r="AW110" s="1022"/>
      <c r="AX110" s="1022"/>
      <c r="AY110" s="1022"/>
      <c r="AZ110" s="947" t="s">
        <v>445</v>
      </c>
      <c r="BA110" s="892"/>
      <c r="BB110" s="892"/>
      <c r="BC110" s="892"/>
      <c r="BD110" s="892"/>
      <c r="BE110" s="892"/>
      <c r="BF110" s="892"/>
      <c r="BG110" s="892"/>
      <c r="BH110" s="892"/>
      <c r="BI110" s="892"/>
      <c r="BJ110" s="892"/>
      <c r="BK110" s="892"/>
      <c r="BL110" s="892"/>
      <c r="BM110" s="892"/>
      <c r="BN110" s="892"/>
      <c r="BO110" s="892"/>
      <c r="BP110" s="893"/>
      <c r="BQ110" s="948">
        <v>12434618</v>
      </c>
      <c r="BR110" s="929"/>
      <c r="BS110" s="929"/>
      <c r="BT110" s="929"/>
      <c r="BU110" s="929"/>
      <c r="BV110" s="929">
        <v>12499385</v>
      </c>
      <c r="BW110" s="929"/>
      <c r="BX110" s="929"/>
      <c r="BY110" s="929"/>
      <c r="BZ110" s="929"/>
      <c r="CA110" s="929">
        <v>12635412</v>
      </c>
      <c r="CB110" s="929"/>
      <c r="CC110" s="929"/>
      <c r="CD110" s="929"/>
      <c r="CE110" s="929"/>
      <c r="CF110" s="953">
        <v>258.5</v>
      </c>
      <c r="CG110" s="954"/>
      <c r="CH110" s="954"/>
      <c r="CI110" s="954"/>
      <c r="CJ110" s="954"/>
      <c r="CK110" s="1017" t="s">
        <v>446</v>
      </c>
      <c r="CL110" s="903"/>
      <c r="CM110" s="978" t="s">
        <v>447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448</v>
      </c>
      <c r="DH110" s="929"/>
      <c r="DI110" s="929"/>
      <c r="DJ110" s="929"/>
      <c r="DK110" s="929"/>
      <c r="DL110" s="929" t="s">
        <v>448</v>
      </c>
      <c r="DM110" s="929"/>
      <c r="DN110" s="929"/>
      <c r="DO110" s="929"/>
      <c r="DP110" s="929"/>
      <c r="DQ110" s="929" t="s">
        <v>449</v>
      </c>
      <c r="DR110" s="929"/>
      <c r="DS110" s="929"/>
      <c r="DT110" s="929"/>
      <c r="DU110" s="929"/>
      <c r="DV110" s="930" t="s">
        <v>450</v>
      </c>
      <c r="DW110" s="930"/>
      <c r="DX110" s="930"/>
      <c r="DY110" s="930"/>
      <c r="DZ110" s="931"/>
    </row>
    <row r="111" spans="1:131" s="248" customFormat="1" ht="26.25" customHeight="1">
      <c r="A111" s="858" t="s">
        <v>451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449</v>
      </c>
      <c r="AB111" s="1010"/>
      <c r="AC111" s="1010"/>
      <c r="AD111" s="1010"/>
      <c r="AE111" s="1011"/>
      <c r="AF111" s="1012" t="s">
        <v>448</v>
      </c>
      <c r="AG111" s="1010"/>
      <c r="AH111" s="1010"/>
      <c r="AI111" s="1010"/>
      <c r="AJ111" s="1011"/>
      <c r="AK111" s="1012" t="s">
        <v>450</v>
      </c>
      <c r="AL111" s="1010"/>
      <c r="AM111" s="1010"/>
      <c r="AN111" s="1010"/>
      <c r="AO111" s="1011"/>
      <c r="AP111" s="1013" t="s">
        <v>449</v>
      </c>
      <c r="AQ111" s="1014"/>
      <c r="AR111" s="1014"/>
      <c r="AS111" s="1014"/>
      <c r="AT111" s="1015"/>
      <c r="AU111" s="1023"/>
      <c r="AV111" s="1024"/>
      <c r="AW111" s="1024"/>
      <c r="AX111" s="1024"/>
      <c r="AY111" s="1024"/>
      <c r="AZ111" s="899" t="s">
        <v>452</v>
      </c>
      <c r="BA111" s="834"/>
      <c r="BB111" s="834"/>
      <c r="BC111" s="834"/>
      <c r="BD111" s="834"/>
      <c r="BE111" s="834"/>
      <c r="BF111" s="834"/>
      <c r="BG111" s="834"/>
      <c r="BH111" s="834"/>
      <c r="BI111" s="834"/>
      <c r="BJ111" s="834"/>
      <c r="BK111" s="834"/>
      <c r="BL111" s="834"/>
      <c r="BM111" s="834"/>
      <c r="BN111" s="834"/>
      <c r="BO111" s="834"/>
      <c r="BP111" s="835"/>
      <c r="BQ111" s="900" t="s">
        <v>453</v>
      </c>
      <c r="BR111" s="901"/>
      <c r="BS111" s="901"/>
      <c r="BT111" s="901"/>
      <c r="BU111" s="901"/>
      <c r="BV111" s="901" t="s">
        <v>453</v>
      </c>
      <c r="BW111" s="901"/>
      <c r="BX111" s="901"/>
      <c r="BY111" s="901"/>
      <c r="BZ111" s="901"/>
      <c r="CA111" s="901" t="s">
        <v>453</v>
      </c>
      <c r="CB111" s="901"/>
      <c r="CC111" s="901"/>
      <c r="CD111" s="901"/>
      <c r="CE111" s="901"/>
      <c r="CF111" s="962" t="s">
        <v>454</v>
      </c>
      <c r="CG111" s="963"/>
      <c r="CH111" s="963"/>
      <c r="CI111" s="963"/>
      <c r="CJ111" s="963"/>
      <c r="CK111" s="1018"/>
      <c r="CL111" s="905"/>
      <c r="CM111" s="908" t="s">
        <v>455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449</v>
      </c>
      <c r="DH111" s="901"/>
      <c r="DI111" s="901"/>
      <c r="DJ111" s="901"/>
      <c r="DK111" s="901"/>
      <c r="DL111" s="901" t="s">
        <v>449</v>
      </c>
      <c r="DM111" s="901"/>
      <c r="DN111" s="901"/>
      <c r="DO111" s="901"/>
      <c r="DP111" s="901"/>
      <c r="DQ111" s="901" t="s">
        <v>456</v>
      </c>
      <c r="DR111" s="901"/>
      <c r="DS111" s="901"/>
      <c r="DT111" s="901"/>
      <c r="DU111" s="901"/>
      <c r="DV111" s="878" t="s">
        <v>453</v>
      </c>
      <c r="DW111" s="878"/>
      <c r="DX111" s="878"/>
      <c r="DY111" s="878"/>
      <c r="DZ111" s="879"/>
    </row>
    <row r="112" spans="1:131" s="248" customFormat="1" ht="26.25" customHeight="1">
      <c r="A112" s="1003" t="s">
        <v>457</v>
      </c>
      <c r="B112" s="1004"/>
      <c r="C112" s="834" t="s">
        <v>458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448</v>
      </c>
      <c r="AB112" s="864"/>
      <c r="AC112" s="864"/>
      <c r="AD112" s="864"/>
      <c r="AE112" s="865"/>
      <c r="AF112" s="866" t="s">
        <v>450</v>
      </c>
      <c r="AG112" s="864"/>
      <c r="AH112" s="864"/>
      <c r="AI112" s="864"/>
      <c r="AJ112" s="865"/>
      <c r="AK112" s="866" t="s">
        <v>449</v>
      </c>
      <c r="AL112" s="864"/>
      <c r="AM112" s="864"/>
      <c r="AN112" s="864"/>
      <c r="AO112" s="865"/>
      <c r="AP112" s="911" t="s">
        <v>448</v>
      </c>
      <c r="AQ112" s="912"/>
      <c r="AR112" s="912"/>
      <c r="AS112" s="912"/>
      <c r="AT112" s="913"/>
      <c r="AU112" s="1023"/>
      <c r="AV112" s="1024"/>
      <c r="AW112" s="1024"/>
      <c r="AX112" s="1024"/>
      <c r="AY112" s="1024"/>
      <c r="AZ112" s="899" t="s">
        <v>459</v>
      </c>
      <c r="BA112" s="834"/>
      <c r="BB112" s="834"/>
      <c r="BC112" s="834"/>
      <c r="BD112" s="834"/>
      <c r="BE112" s="834"/>
      <c r="BF112" s="834"/>
      <c r="BG112" s="834"/>
      <c r="BH112" s="834"/>
      <c r="BI112" s="834"/>
      <c r="BJ112" s="834"/>
      <c r="BK112" s="834"/>
      <c r="BL112" s="834"/>
      <c r="BM112" s="834"/>
      <c r="BN112" s="834"/>
      <c r="BO112" s="834"/>
      <c r="BP112" s="835"/>
      <c r="BQ112" s="900">
        <v>4283863</v>
      </c>
      <c r="BR112" s="901"/>
      <c r="BS112" s="901"/>
      <c r="BT112" s="901"/>
      <c r="BU112" s="901"/>
      <c r="BV112" s="901">
        <v>5267116</v>
      </c>
      <c r="BW112" s="901"/>
      <c r="BX112" s="901"/>
      <c r="BY112" s="901"/>
      <c r="BZ112" s="901"/>
      <c r="CA112" s="901">
        <v>5004326</v>
      </c>
      <c r="CB112" s="901"/>
      <c r="CC112" s="901"/>
      <c r="CD112" s="901"/>
      <c r="CE112" s="901"/>
      <c r="CF112" s="962">
        <v>102.4</v>
      </c>
      <c r="CG112" s="963"/>
      <c r="CH112" s="963"/>
      <c r="CI112" s="963"/>
      <c r="CJ112" s="963"/>
      <c r="CK112" s="1018"/>
      <c r="CL112" s="905"/>
      <c r="CM112" s="908" t="s">
        <v>460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461</v>
      </c>
      <c r="DH112" s="901"/>
      <c r="DI112" s="901"/>
      <c r="DJ112" s="901"/>
      <c r="DK112" s="901"/>
      <c r="DL112" s="901" t="s">
        <v>449</v>
      </c>
      <c r="DM112" s="901"/>
      <c r="DN112" s="901"/>
      <c r="DO112" s="901"/>
      <c r="DP112" s="901"/>
      <c r="DQ112" s="901" t="s">
        <v>461</v>
      </c>
      <c r="DR112" s="901"/>
      <c r="DS112" s="901"/>
      <c r="DT112" s="901"/>
      <c r="DU112" s="901"/>
      <c r="DV112" s="878" t="s">
        <v>448</v>
      </c>
      <c r="DW112" s="878"/>
      <c r="DX112" s="878"/>
      <c r="DY112" s="878"/>
      <c r="DZ112" s="879"/>
    </row>
    <row r="113" spans="1:130" s="248" customFormat="1" ht="26.25" customHeight="1">
      <c r="A113" s="1005"/>
      <c r="B113" s="1006"/>
      <c r="C113" s="834" t="s">
        <v>462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404866</v>
      </c>
      <c r="AB113" s="1010"/>
      <c r="AC113" s="1010"/>
      <c r="AD113" s="1010"/>
      <c r="AE113" s="1011"/>
      <c r="AF113" s="1012">
        <v>401128</v>
      </c>
      <c r="AG113" s="1010"/>
      <c r="AH113" s="1010"/>
      <c r="AI113" s="1010"/>
      <c r="AJ113" s="1011"/>
      <c r="AK113" s="1012">
        <v>394486</v>
      </c>
      <c r="AL113" s="1010"/>
      <c r="AM113" s="1010"/>
      <c r="AN113" s="1010"/>
      <c r="AO113" s="1011"/>
      <c r="AP113" s="1013">
        <v>8.1</v>
      </c>
      <c r="AQ113" s="1014"/>
      <c r="AR113" s="1014"/>
      <c r="AS113" s="1014"/>
      <c r="AT113" s="1015"/>
      <c r="AU113" s="1023"/>
      <c r="AV113" s="1024"/>
      <c r="AW113" s="1024"/>
      <c r="AX113" s="1024"/>
      <c r="AY113" s="1024"/>
      <c r="AZ113" s="899" t="s">
        <v>463</v>
      </c>
      <c r="BA113" s="834"/>
      <c r="BB113" s="834"/>
      <c r="BC113" s="834"/>
      <c r="BD113" s="834"/>
      <c r="BE113" s="834"/>
      <c r="BF113" s="834"/>
      <c r="BG113" s="834"/>
      <c r="BH113" s="834"/>
      <c r="BI113" s="834"/>
      <c r="BJ113" s="834"/>
      <c r="BK113" s="834"/>
      <c r="BL113" s="834"/>
      <c r="BM113" s="834"/>
      <c r="BN113" s="834"/>
      <c r="BO113" s="834"/>
      <c r="BP113" s="835"/>
      <c r="BQ113" s="900">
        <v>599055</v>
      </c>
      <c r="BR113" s="901"/>
      <c r="BS113" s="901"/>
      <c r="BT113" s="901"/>
      <c r="BU113" s="901"/>
      <c r="BV113" s="901">
        <v>538502</v>
      </c>
      <c r="BW113" s="901"/>
      <c r="BX113" s="901"/>
      <c r="BY113" s="901"/>
      <c r="BZ113" s="901"/>
      <c r="CA113" s="901">
        <v>484809</v>
      </c>
      <c r="CB113" s="901"/>
      <c r="CC113" s="901"/>
      <c r="CD113" s="901"/>
      <c r="CE113" s="901"/>
      <c r="CF113" s="962">
        <v>9.9</v>
      </c>
      <c r="CG113" s="963"/>
      <c r="CH113" s="963"/>
      <c r="CI113" s="963"/>
      <c r="CJ113" s="963"/>
      <c r="CK113" s="1018"/>
      <c r="CL113" s="905"/>
      <c r="CM113" s="908" t="s">
        <v>464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448</v>
      </c>
      <c r="DH113" s="864"/>
      <c r="DI113" s="864"/>
      <c r="DJ113" s="864"/>
      <c r="DK113" s="865"/>
      <c r="DL113" s="866" t="s">
        <v>461</v>
      </c>
      <c r="DM113" s="864"/>
      <c r="DN113" s="864"/>
      <c r="DO113" s="864"/>
      <c r="DP113" s="865"/>
      <c r="DQ113" s="866" t="s">
        <v>449</v>
      </c>
      <c r="DR113" s="864"/>
      <c r="DS113" s="864"/>
      <c r="DT113" s="864"/>
      <c r="DU113" s="865"/>
      <c r="DV113" s="911" t="s">
        <v>461</v>
      </c>
      <c r="DW113" s="912"/>
      <c r="DX113" s="912"/>
      <c r="DY113" s="912"/>
      <c r="DZ113" s="913"/>
    </row>
    <row r="114" spans="1:130" s="248" customFormat="1" ht="26.25" customHeight="1">
      <c r="A114" s="1005"/>
      <c r="B114" s="1006"/>
      <c r="C114" s="834" t="s">
        <v>465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70373</v>
      </c>
      <c r="AB114" s="864"/>
      <c r="AC114" s="864"/>
      <c r="AD114" s="864"/>
      <c r="AE114" s="865"/>
      <c r="AF114" s="866">
        <v>68483</v>
      </c>
      <c r="AG114" s="864"/>
      <c r="AH114" s="864"/>
      <c r="AI114" s="864"/>
      <c r="AJ114" s="865"/>
      <c r="AK114" s="866">
        <v>64431</v>
      </c>
      <c r="AL114" s="864"/>
      <c r="AM114" s="864"/>
      <c r="AN114" s="864"/>
      <c r="AO114" s="865"/>
      <c r="AP114" s="911">
        <v>1.3</v>
      </c>
      <c r="AQ114" s="912"/>
      <c r="AR114" s="912"/>
      <c r="AS114" s="912"/>
      <c r="AT114" s="913"/>
      <c r="AU114" s="1023"/>
      <c r="AV114" s="1024"/>
      <c r="AW114" s="1024"/>
      <c r="AX114" s="1024"/>
      <c r="AY114" s="1024"/>
      <c r="AZ114" s="899" t="s">
        <v>466</v>
      </c>
      <c r="BA114" s="834"/>
      <c r="BB114" s="834"/>
      <c r="BC114" s="834"/>
      <c r="BD114" s="834"/>
      <c r="BE114" s="834"/>
      <c r="BF114" s="834"/>
      <c r="BG114" s="834"/>
      <c r="BH114" s="834"/>
      <c r="BI114" s="834"/>
      <c r="BJ114" s="834"/>
      <c r="BK114" s="834"/>
      <c r="BL114" s="834"/>
      <c r="BM114" s="834"/>
      <c r="BN114" s="834"/>
      <c r="BO114" s="834"/>
      <c r="BP114" s="835"/>
      <c r="BQ114" s="900">
        <v>1975887</v>
      </c>
      <c r="BR114" s="901"/>
      <c r="BS114" s="901"/>
      <c r="BT114" s="901"/>
      <c r="BU114" s="901"/>
      <c r="BV114" s="901">
        <v>1911844</v>
      </c>
      <c r="BW114" s="901"/>
      <c r="BX114" s="901"/>
      <c r="BY114" s="901"/>
      <c r="BZ114" s="901"/>
      <c r="CA114" s="901">
        <v>1865170</v>
      </c>
      <c r="CB114" s="901"/>
      <c r="CC114" s="901"/>
      <c r="CD114" s="901"/>
      <c r="CE114" s="901"/>
      <c r="CF114" s="962">
        <v>38.200000000000003</v>
      </c>
      <c r="CG114" s="963"/>
      <c r="CH114" s="963"/>
      <c r="CI114" s="963"/>
      <c r="CJ114" s="963"/>
      <c r="CK114" s="1018"/>
      <c r="CL114" s="905"/>
      <c r="CM114" s="908" t="s">
        <v>467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449</v>
      </c>
      <c r="DH114" s="864"/>
      <c r="DI114" s="864"/>
      <c r="DJ114" s="864"/>
      <c r="DK114" s="865"/>
      <c r="DL114" s="866" t="s">
        <v>449</v>
      </c>
      <c r="DM114" s="864"/>
      <c r="DN114" s="864"/>
      <c r="DO114" s="864"/>
      <c r="DP114" s="865"/>
      <c r="DQ114" s="866" t="s">
        <v>454</v>
      </c>
      <c r="DR114" s="864"/>
      <c r="DS114" s="864"/>
      <c r="DT114" s="864"/>
      <c r="DU114" s="865"/>
      <c r="DV114" s="911" t="s">
        <v>454</v>
      </c>
      <c r="DW114" s="912"/>
      <c r="DX114" s="912"/>
      <c r="DY114" s="912"/>
      <c r="DZ114" s="913"/>
    </row>
    <row r="115" spans="1:130" s="248" customFormat="1" ht="26.25" customHeight="1">
      <c r="A115" s="1005"/>
      <c r="B115" s="1006"/>
      <c r="C115" s="834" t="s">
        <v>468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453</v>
      </c>
      <c r="AB115" s="1010"/>
      <c r="AC115" s="1010"/>
      <c r="AD115" s="1010"/>
      <c r="AE115" s="1011"/>
      <c r="AF115" s="1012" t="s">
        <v>448</v>
      </c>
      <c r="AG115" s="1010"/>
      <c r="AH115" s="1010"/>
      <c r="AI115" s="1010"/>
      <c r="AJ115" s="1011"/>
      <c r="AK115" s="1012" t="s">
        <v>461</v>
      </c>
      <c r="AL115" s="1010"/>
      <c r="AM115" s="1010"/>
      <c r="AN115" s="1010"/>
      <c r="AO115" s="1011"/>
      <c r="AP115" s="1013" t="s">
        <v>449</v>
      </c>
      <c r="AQ115" s="1014"/>
      <c r="AR115" s="1014"/>
      <c r="AS115" s="1014"/>
      <c r="AT115" s="1015"/>
      <c r="AU115" s="1023"/>
      <c r="AV115" s="1024"/>
      <c r="AW115" s="1024"/>
      <c r="AX115" s="1024"/>
      <c r="AY115" s="1024"/>
      <c r="AZ115" s="899" t="s">
        <v>469</v>
      </c>
      <c r="BA115" s="834"/>
      <c r="BB115" s="834"/>
      <c r="BC115" s="834"/>
      <c r="BD115" s="834"/>
      <c r="BE115" s="834"/>
      <c r="BF115" s="834"/>
      <c r="BG115" s="834"/>
      <c r="BH115" s="834"/>
      <c r="BI115" s="834"/>
      <c r="BJ115" s="834"/>
      <c r="BK115" s="834"/>
      <c r="BL115" s="834"/>
      <c r="BM115" s="834"/>
      <c r="BN115" s="834"/>
      <c r="BO115" s="834"/>
      <c r="BP115" s="835"/>
      <c r="BQ115" s="900" t="s">
        <v>419</v>
      </c>
      <c r="BR115" s="901"/>
      <c r="BS115" s="901"/>
      <c r="BT115" s="901"/>
      <c r="BU115" s="901"/>
      <c r="BV115" s="901" t="s">
        <v>449</v>
      </c>
      <c r="BW115" s="901"/>
      <c r="BX115" s="901"/>
      <c r="BY115" s="901"/>
      <c r="BZ115" s="901"/>
      <c r="CA115" s="901" t="s">
        <v>448</v>
      </c>
      <c r="CB115" s="901"/>
      <c r="CC115" s="901"/>
      <c r="CD115" s="901"/>
      <c r="CE115" s="901"/>
      <c r="CF115" s="962" t="s">
        <v>449</v>
      </c>
      <c r="CG115" s="963"/>
      <c r="CH115" s="963"/>
      <c r="CI115" s="963"/>
      <c r="CJ115" s="963"/>
      <c r="CK115" s="1018"/>
      <c r="CL115" s="905"/>
      <c r="CM115" s="899" t="s">
        <v>470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449</v>
      </c>
      <c r="DH115" s="864"/>
      <c r="DI115" s="864"/>
      <c r="DJ115" s="864"/>
      <c r="DK115" s="865"/>
      <c r="DL115" s="866" t="s">
        <v>448</v>
      </c>
      <c r="DM115" s="864"/>
      <c r="DN115" s="864"/>
      <c r="DO115" s="864"/>
      <c r="DP115" s="865"/>
      <c r="DQ115" s="866" t="s">
        <v>449</v>
      </c>
      <c r="DR115" s="864"/>
      <c r="DS115" s="864"/>
      <c r="DT115" s="864"/>
      <c r="DU115" s="865"/>
      <c r="DV115" s="911" t="s">
        <v>449</v>
      </c>
      <c r="DW115" s="912"/>
      <c r="DX115" s="912"/>
      <c r="DY115" s="912"/>
      <c r="DZ115" s="913"/>
    </row>
    <row r="116" spans="1:130" s="248" customFormat="1" ht="26.25" customHeight="1">
      <c r="A116" s="1007"/>
      <c r="B116" s="1008"/>
      <c r="C116" s="967" t="s">
        <v>471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449</v>
      </c>
      <c r="AB116" s="864"/>
      <c r="AC116" s="864"/>
      <c r="AD116" s="864"/>
      <c r="AE116" s="865"/>
      <c r="AF116" s="866" t="s">
        <v>449</v>
      </c>
      <c r="AG116" s="864"/>
      <c r="AH116" s="864"/>
      <c r="AI116" s="864"/>
      <c r="AJ116" s="865"/>
      <c r="AK116" s="866" t="s">
        <v>454</v>
      </c>
      <c r="AL116" s="864"/>
      <c r="AM116" s="864"/>
      <c r="AN116" s="864"/>
      <c r="AO116" s="865"/>
      <c r="AP116" s="911" t="s">
        <v>449</v>
      </c>
      <c r="AQ116" s="912"/>
      <c r="AR116" s="912"/>
      <c r="AS116" s="912"/>
      <c r="AT116" s="913"/>
      <c r="AU116" s="1023"/>
      <c r="AV116" s="1024"/>
      <c r="AW116" s="1024"/>
      <c r="AX116" s="1024"/>
      <c r="AY116" s="1024"/>
      <c r="AZ116" s="950" t="s">
        <v>472</v>
      </c>
      <c r="BA116" s="951"/>
      <c r="BB116" s="951"/>
      <c r="BC116" s="951"/>
      <c r="BD116" s="951"/>
      <c r="BE116" s="951"/>
      <c r="BF116" s="951"/>
      <c r="BG116" s="951"/>
      <c r="BH116" s="951"/>
      <c r="BI116" s="951"/>
      <c r="BJ116" s="951"/>
      <c r="BK116" s="951"/>
      <c r="BL116" s="951"/>
      <c r="BM116" s="951"/>
      <c r="BN116" s="951"/>
      <c r="BO116" s="951"/>
      <c r="BP116" s="952"/>
      <c r="BQ116" s="900" t="s">
        <v>449</v>
      </c>
      <c r="BR116" s="901"/>
      <c r="BS116" s="901"/>
      <c r="BT116" s="901"/>
      <c r="BU116" s="901"/>
      <c r="BV116" s="901" t="s">
        <v>461</v>
      </c>
      <c r="BW116" s="901"/>
      <c r="BX116" s="901"/>
      <c r="BY116" s="901"/>
      <c r="BZ116" s="901"/>
      <c r="CA116" s="901" t="s">
        <v>449</v>
      </c>
      <c r="CB116" s="901"/>
      <c r="CC116" s="901"/>
      <c r="CD116" s="901"/>
      <c r="CE116" s="901"/>
      <c r="CF116" s="962" t="s">
        <v>450</v>
      </c>
      <c r="CG116" s="963"/>
      <c r="CH116" s="963"/>
      <c r="CI116" s="963"/>
      <c r="CJ116" s="963"/>
      <c r="CK116" s="1018"/>
      <c r="CL116" s="905"/>
      <c r="CM116" s="908" t="s">
        <v>473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449</v>
      </c>
      <c r="DH116" s="864"/>
      <c r="DI116" s="864"/>
      <c r="DJ116" s="864"/>
      <c r="DK116" s="865"/>
      <c r="DL116" s="866" t="s">
        <v>450</v>
      </c>
      <c r="DM116" s="864"/>
      <c r="DN116" s="864"/>
      <c r="DO116" s="864"/>
      <c r="DP116" s="865"/>
      <c r="DQ116" s="866" t="s">
        <v>453</v>
      </c>
      <c r="DR116" s="864"/>
      <c r="DS116" s="864"/>
      <c r="DT116" s="864"/>
      <c r="DU116" s="865"/>
      <c r="DV116" s="911" t="s">
        <v>448</v>
      </c>
      <c r="DW116" s="912"/>
      <c r="DX116" s="912"/>
      <c r="DY116" s="912"/>
      <c r="DZ116" s="913"/>
    </row>
    <row r="117" spans="1:130" s="248" customFormat="1" ht="26.25" customHeight="1">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474</v>
      </c>
      <c r="Z117" s="990"/>
      <c r="AA117" s="995">
        <v>1581768</v>
      </c>
      <c r="AB117" s="996"/>
      <c r="AC117" s="996"/>
      <c r="AD117" s="996"/>
      <c r="AE117" s="997"/>
      <c r="AF117" s="998">
        <v>1642405</v>
      </c>
      <c r="AG117" s="996"/>
      <c r="AH117" s="996"/>
      <c r="AI117" s="996"/>
      <c r="AJ117" s="997"/>
      <c r="AK117" s="998">
        <v>1695910</v>
      </c>
      <c r="AL117" s="996"/>
      <c r="AM117" s="996"/>
      <c r="AN117" s="996"/>
      <c r="AO117" s="997"/>
      <c r="AP117" s="999"/>
      <c r="AQ117" s="1000"/>
      <c r="AR117" s="1000"/>
      <c r="AS117" s="1000"/>
      <c r="AT117" s="1001"/>
      <c r="AU117" s="1023"/>
      <c r="AV117" s="1024"/>
      <c r="AW117" s="1024"/>
      <c r="AX117" s="1024"/>
      <c r="AY117" s="1024"/>
      <c r="AZ117" s="950" t="s">
        <v>475</v>
      </c>
      <c r="BA117" s="951"/>
      <c r="BB117" s="951"/>
      <c r="BC117" s="951"/>
      <c r="BD117" s="951"/>
      <c r="BE117" s="951"/>
      <c r="BF117" s="951"/>
      <c r="BG117" s="951"/>
      <c r="BH117" s="951"/>
      <c r="BI117" s="951"/>
      <c r="BJ117" s="951"/>
      <c r="BK117" s="951"/>
      <c r="BL117" s="951"/>
      <c r="BM117" s="951"/>
      <c r="BN117" s="951"/>
      <c r="BO117" s="951"/>
      <c r="BP117" s="952"/>
      <c r="BQ117" s="900" t="s">
        <v>454</v>
      </c>
      <c r="BR117" s="901"/>
      <c r="BS117" s="901"/>
      <c r="BT117" s="901"/>
      <c r="BU117" s="901"/>
      <c r="BV117" s="901" t="s">
        <v>448</v>
      </c>
      <c r="BW117" s="901"/>
      <c r="BX117" s="901"/>
      <c r="BY117" s="901"/>
      <c r="BZ117" s="901"/>
      <c r="CA117" s="901" t="s">
        <v>448</v>
      </c>
      <c r="CB117" s="901"/>
      <c r="CC117" s="901"/>
      <c r="CD117" s="901"/>
      <c r="CE117" s="901"/>
      <c r="CF117" s="962" t="s">
        <v>449</v>
      </c>
      <c r="CG117" s="963"/>
      <c r="CH117" s="963"/>
      <c r="CI117" s="963"/>
      <c r="CJ117" s="963"/>
      <c r="CK117" s="1018"/>
      <c r="CL117" s="905"/>
      <c r="CM117" s="908" t="s">
        <v>476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449</v>
      </c>
      <c r="DH117" s="864"/>
      <c r="DI117" s="864"/>
      <c r="DJ117" s="864"/>
      <c r="DK117" s="865"/>
      <c r="DL117" s="866" t="s">
        <v>449</v>
      </c>
      <c r="DM117" s="864"/>
      <c r="DN117" s="864"/>
      <c r="DO117" s="864"/>
      <c r="DP117" s="865"/>
      <c r="DQ117" s="866" t="s">
        <v>449</v>
      </c>
      <c r="DR117" s="864"/>
      <c r="DS117" s="864"/>
      <c r="DT117" s="864"/>
      <c r="DU117" s="865"/>
      <c r="DV117" s="911" t="s">
        <v>454</v>
      </c>
      <c r="DW117" s="912"/>
      <c r="DX117" s="912"/>
      <c r="DY117" s="912"/>
      <c r="DZ117" s="913"/>
    </row>
    <row r="118" spans="1:130" s="248" customFormat="1" ht="26.25" customHeight="1">
      <c r="A118" s="988" t="s">
        <v>443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440</v>
      </c>
      <c r="AB118" s="989"/>
      <c r="AC118" s="989"/>
      <c r="AD118" s="989"/>
      <c r="AE118" s="990"/>
      <c r="AF118" s="991" t="s">
        <v>441</v>
      </c>
      <c r="AG118" s="989"/>
      <c r="AH118" s="989"/>
      <c r="AI118" s="989"/>
      <c r="AJ118" s="990"/>
      <c r="AK118" s="991" t="s">
        <v>312</v>
      </c>
      <c r="AL118" s="989"/>
      <c r="AM118" s="989"/>
      <c r="AN118" s="989"/>
      <c r="AO118" s="990"/>
      <c r="AP118" s="992" t="s">
        <v>442</v>
      </c>
      <c r="AQ118" s="993"/>
      <c r="AR118" s="993"/>
      <c r="AS118" s="993"/>
      <c r="AT118" s="994"/>
      <c r="AU118" s="1023"/>
      <c r="AV118" s="1024"/>
      <c r="AW118" s="1024"/>
      <c r="AX118" s="1024"/>
      <c r="AY118" s="1024"/>
      <c r="AZ118" s="966" t="s">
        <v>477</v>
      </c>
      <c r="BA118" s="967"/>
      <c r="BB118" s="967"/>
      <c r="BC118" s="967"/>
      <c r="BD118" s="967"/>
      <c r="BE118" s="967"/>
      <c r="BF118" s="967"/>
      <c r="BG118" s="967"/>
      <c r="BH118" s="967"/>
      <c r="BI118" s="967"/>
      <c r="BJ118" s="967"/>
      <c r="BK118" s="967"/>
      <c r="BL118" s="967"/>
      <c r="BM118" s="967"/>
      <c r="BN118" s="967"/>
      <c r="BO118" s="967"/>
      <c r="BP118" s="968"/>
      <c r="BQ118" s="969" t="s">
        <v>448</v>
      </c>
      <c r="BR118" s="932"/>
      <c r="BS118" s="932"/>
      <c r="BT118" s="932"/>
      <c r="BU118" s="932"/>
      <c r="BV118" s="932" t="s">
        <v>456</v>
      </c>
      <c r="BW118" s="932"/>
      <c r="BX118" s="932"/>
      <c r="BY118" s="932"/>
      <c r="BZ118" s="932"/>
      <c r="CA118" s="932" t="s">
        <v>448</v>
      </c>
      <c r="CB118" s="932"/>
      <c r="CC118" s="932"/>
      <c r="CD118" s="932"/>
      <c r="CE118" s="932"/>
      <c r="CF118" s="962" t="s">
        <v>448</v>
      </c>
      <c r="CG118" s="963"/>
      <c r="CH118" s="963"/>
      <c r="CI118" s="963"/>
      <c r="CJ118" s="963"/>
      <c r="CK118" s="1018"/>
      <c r="CL118" s="905"/>
      <c r="CM118" s="908" t="s">
        <v>478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461</v>
      </c>
      <c r="DH118" s="864"/>
      <c r="DI118" s="864"/>
      <c r="DJ118" s="864"/>
      <c r="DK118" s="865"/>
      <c r="DL118" s="866" t="s">
        <v>448</v>
      </c>
      <c r="DM118" s="864"/>
      <c r="DN118" s="864"/>
      <c r="DO118" s="864"/>
      <c r="DP118" s="865"/>
      <c r="DQ118" s="866" t="s">
        <v>448</v>
      </c>
      <c r="DR118" s="864"/>
      <c r="DS118" s="864"/>
      <c r="DT118" s="864"/>
      <c r="DU118" s="865"/>
      <c r="DV118" s="911" t="s">
        <v>448</v>
      </c>
      <c r="DW118" s="912"/>
      <c r="DX118" s="912"/>
      <c r="DY118" s="912"/>
      <c r="DZ118" s="913"/>
    </row>
    <row r="119" spans="1:130" s="248" customFormat="1" ht="26.25" customHeight="1">
      <c r="A119" s="902" t="s">
        <v>446</v>
      </c>
      <c r="B119" s="903"/>
      <c r="C119" s="978" t="s">
        <v>447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450</v>
      </c>
      <c r="AB119" s="982"/>
      <c r="AC119" s="982"/>
      <c r="AD119" s="982"/>
      <c r="AE119" s="983"/>
      <c r="AF119" s="984" t="s">
        <v>448</v>
      </c>
      <c r="AG119" s="982"/>
      <c r="AH119" s="982"/>
      <c r="AI119" s="982"/>
      <c r="AJ119" s="983"/>
      <c r="AK119" s="984" t="s">
        <v>449</v>
      </c>
      <c r="AL119" s="982"/>
      <c r="AM119" s="982"/>
      <c r="AN119" s="982"/>
      <c r="AO119" s="983"/>
      <c r="AP119" s="985" t="s">
        <v>448</v>
      </c>
      <c r="AQ119" s="986"/>
      <c r="AR119" s="986"/>
      <c r="AS119" s="986"/>
      <c r="AT119" s="987"/>
      <c r="AU119" s="1025"/>
      <c r="AV119" s="1026"/>
      <c r="AW119" s="1026"/>
      <c r="AX119" s="1026"/>
      <c r="AY119" s="1026"/>
      <c r="AZ119" s="279" t="s">
        <v>190</v>
      </c>
      <c r="BA119" s="279"/>
      <c r="BB119" s="279"/>
      <c r="BC119" s="279"/>
      <c r="BD119" s="279"/>
      <c r="BE119" s="279"/>
      <c r="BF119" s="279"/>
      <c r="BG119" s="279"/>
      <c r="BH119" s="279"/>
      <c r="BI119" s="279"/>
      <c r="BJ119" s="279"/>
      <c r="BK119" s="279"/>
      <c r="BL119" s="279"/>
      <c r="BM119" s="279"/>
      <c r="BN119" s="279"/>
      <c r="BO119" s="964" t="s">
        <v>479</v>
      </c>
      <c r="BP119" s="965"/>
      <c r="BQ119" s="969">
        <v>19293423</v>
      </c>
      <c r="BR119" s="932"/>
      <c r="BS119" s="932"/>
      <c r="BT119" s="932"/>
      <c r="BU119" s="932"/>
      <c r="BV119" s="932">
        <v>20216847</v>
      </c>
      <c r="BW119" s="932"/>
      <c r="BX119" s="932"/>
      <c r="BY119" s="932"/>
      <c r="BZ119" s="932"/>
      <c r="CA119" s="932">
        <v>19989717</v>
      </c>
      <c r="CB119" s="932"/>
      <c r="CC119" s="932"/>
      <c r="CD119" s="932"/>
      <c r="CE119" s="932"/>
      <c r="CF119" s="830"/>
      <c r="CG119" s="831"/>
      <c r="CH119" s="831"/>
      <c r="CI119" s="831"/>
      <c r="CJ119" s="921"/>
      <c r="CK119" s="1019"/>
      <c r="CL119" s="907"/>
      <c r="CM119" s="925" t="s">
        <v>480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448</v>
      </c>
      <c r="DH119" s="847"/>
      <c r="DI119" s="847"/>
      <c r="DJ119" s="847"/>
      <c r="DK119" s="848"/>
      <c r="DL119" s="849" t="s">
        <v>449</v>
      </c>
      <c r="DM119" s="847"/>
      <c r="DN119" s="847"/>
      <c r="DO119" s="847"/>
      <c r="DP119" s="848"/>
      <c r="DQ119" s="849" t="s">
        <v>448</v>
      </c>
      <c r="DR119" s="847"/>
      <c r="DS119" s="847"/>
      <c r="DT119" s="847"/>
      <c r="DU119" s="848"/>
      <c r="DV119" s="935" t="s">
        <v>450</v>
      </c>
      <c r="DW119" s="936"/>
      <c r="DX119" s="936"/>
      <c r="DY119" s="936"/>
      <c r="DZ119" s="937"/>
    </row>
    <row r="120" spans="1:130" s="248" customFormat="1" ht="26.25" customHeight="1">
      <c r="A120" s="904"/>
      <c r="B120" s="905"/>
      <c r="C120" s="908" t="s">
        <v>455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448</v>
      </c>
      <c r="AB120" s="864"/>
      <c r="AC120" s="864"/>
      <c r="AD120" s="864"/>
      <c r="AE120" s="865"/>
      <c r="AF120" s="866" t="s">
        <v>448</v>
      </c>
      <c r="AG120" s="864"/>
      <c r="AH120" s="864"/>
      <c r="AI120" s="864"/>
      <c r="AJ120" s="865"/>
      <c r="AK120" s="866" t="s">
        <v>448</v>
      </c>
      <c r="AL120" s="864"/>
      <c r="AM120" s="864"/>
      <c r="AN120" s="864"/>
      <c r="AO120" s="865"/>
      <c r="AP120" s="911" t="s">
        <v>449</v>
      </c>
      <c r="AQ120" s="912"/>
      <c r="AR120" s="912"/>
      <c r="AS120" s="912"/>
      <c r="AT120" s="913"/>
      <c r="AU120" s="970" t="s">
        <v>481</v>
      </c>
      <c r="AV120" s="971"/>
      <c r="AW120" s="971"/>
      <c r="AX120" s="971"/>
      <c r="AY120" s="972"/>
      <c r="AZ120" s="947" t="s">
        <v>482</v>
      </c>
      <c r="BA120" s="892"/>
      <c r="BB120" s="892"/>
      <c r="BC120" s="892"/>
      <c r="BD120" s="892"/>
      <c r="BE120" s="892"/>
      <c r="BF120" s="892"/>
      <c r="BG120" s="892"/>
      <c r="BH120" s="892"/>
      <c r="BI120" s="892"/>
      <c r="BJ120" s="892"/>
      <c r="BK120" s="892"/>
      <c r="BL120" s="892"/>
      <c r="BM120" s="892"/>
      <c r="BN120" s="892"/>
      <c r="BO120" s="892"/>
      <c r="BP120" s="893"/>
      <c r="BQ120" s="948">
        <v>4714697</v>
      </c>
      <c r="BR120" s="929"/>
      <c r="BS120" s="929"/>
      <c r="BT120" s="929"/>
      <c r="BU120" s="929"/>
      <c r="BV120" s="929">
        <v>4598391</v>
      </c>
      <c r="BW120" s="929"/>
      <c r="BX120" s="929"/>
      <c r="BY120" s="929"/>
      <c r="BZ120" s="929"/>
      <c r="CA120" s="929">
        <v>4212916</v>
      </c>
      <c r="CB120" s="929"/>
      <c r="CC120" s="929"/>
      <c r="CD120" s="929"/>
      <c r="CE120" s="929"/>
      <c r="CF120" s="953">
        <v>86.2</v>
      </c>
      <c r="CG120" s="954"/>
      <c r="CH120" s="954"/>
      <c r="CI120" s="954"/>
      <c r="CJ120" s="954"/>
      <c r="CK120" s="955" t="s">
        <v>483</v>
      </c>
      <c r="CL120" s="939"/>
      <c r="CM120" s="939"/>
      <c r="CN120" s="939"/>
      <c r="CO120" s="940"/>
      <c r="CP120" s="959" t="s">
        <v>484</v>
      </c>
      <c r="CQ120" s="960"/>
      <c r="CR120" s="960"/>
      <c r="CS120" s="960"/>
      <c r="CT120" s="960"/>
      <c r="CU120" s="960"/>
      <c r="CV120" s="960"/>
      <c r="CW120" s="960"/>
      <c r="CX120" s="960"/>
      <c r="CY120" s="960"/>
      <c r="CZ120" s="960"/>
      <c r="DA120" s="960"/>
      <c r="DB120" s="960"/>
      <c r="DC120" s="960"/>
      <c r="DD120" s="960"/>
      <c r="DE120" s="960"/>
      <c r="DF120" s="961"/>
      <c r="DG120" s="948">
        <v>2778916</v>
      </c>
      <c r="DH120" s="929"/>
      <c r="DI120" s="929"/>
      <c r="DJ120" s="929"/>
      <c r="DK120" s="929"/>
      <c r="DL120" s="929">
        <v>2533735</v>
      </c>
      <c r="DM120" s="929"/>
      <c r="DN120" s="929"/>
      <c r="DO120" s="929"/>
      <c r="DP120" s="929"/>
      <c r="DQ120" s="929">
        <v>2388338</v>
      </c>
      <c r="DR120" s="929"/>
      <c r="DS120" s="929"/>
      <c r="DT120" s="929"/>
      <c r="DU120" s="929"/>
      <c r="DV120" s="930">
        <v>48.9</v>
      </c>
      <c r="DW120" s="930"/>
      <c r="DX120" s="930"/>
      <c r="DY120" s="930"/>
      <c r="DZ120" s="931"/>
    </row>
    <row r="121" spans="1:130" s="248" customFormat="1" ht="26.25" customHeight="1">
      <c r="A121" s="904"/>
      <c r="B121" s="905"/>
      <c r="C121" s="950" t="s">
        <v>485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449</v>
      </c>
      <c r="AB121" s="864"/>
      <c r="AC121" s="864"/>
      <c r="AD121" s="864"/>
      <c r="AE121" s="865"/>
      <c r="AF121" s="866" t="s">
        <v>448</v>
      </c>
      <c r="AG121" s="864"/>
      <c r="AH121" s="864"/>
      <c r="AI121" s="864"/>
      <c r="AJ121" s="865"/>
      <c r="AK121" s="866" t="s">
        <v>448</v>
      </c>
      <c r="AL121" s="864"/>
      <c r="AM121" s="864"/>
      <c r="AN121" s="864"/>
      <c r="AO121" s="865"/>
      <c r="AP121" s="911" t="s">
        <v>449</v>
      </c>
      <c r="AQ121" s="912"/>
      <c r="AR121" s="912"/>
      <c r="AS121" s="912"/>
      <c r="AT121" s="913"/>
      <c r="AU121" s="973"/>
      <c r="AV121" s="974"/>
      <c r="AW121" s="974"/>
      <c r="AX121" s="974"/>
      <c r="AY121" s="975"/>
      <c r="AZ121" s="899" t="s">
        <v>486</v>
      </c>
      <c r="BA121" s="834"/>
      <c r="BB121" s="834"/>
      <c r="BC121" s="834"/>
      <c r="BD121" s="834"/>
      <c r="BE121" s="834"/>
      <c r="BF121" s="834"/>
      <c r="BG121" s="834"/>
      <c r="BH121" s="834"/>
      <c r="BI121" s="834"/>
      <c r="BJ121" s="834"/>
      <c r="BK121" s="834"/>
      <c r="BL121" s="834"/>
      <c r="BM121" s="834"/>
      <c r="BN121" s="834"/>
      <c r="BO121" s="834"/>
      <c r="BP121" s="835"/>
      <c r="BQ121" s="900">
        <v>120278</v>
      </c>
      <c r="BR121" s="901"/>
      <c r="BS121" s="901"/>
      <c r="BT121" s="901"/>
      <c r="BU121" s="901"/>
      <c r="BV121" s="901">
        <v>123604</v>
      </c>
      <c r="BW121" s="901"/>
      <c r="BX121" s="901"/>
      <c r="BY121" s="901"/>
      <c r="BZ121" s="901"/>
      <c r="CA121" s="901">
        <v>158834</v>
      </c>
      <c r="CB121" s="901"/>
      <c r="CC121" s="901"/>
      <c r="CD121" s="901"/>
      <c r="CE121" s="901"/>
      <c r="CF121" s="962">
        <v>3.2</v>
      </c>
      <c r="CG121" s="963"/>
      <c r="CH121" s="963"/>
      <c r="CI121" s="963"/>
      <c r="CJ121" s="963"/>
      <c r="CK121" s="956"/>
      <c r="CL121" s="942"/>
      <c r="CM121" s="942"/>
      <c r="CN121" s="942"/>
      <c r="CO121" s="943"/>
      <c r="CP121" s="922" t="s">
        <v>487</v>
      </c>
      <c r="CQ121" s="923"/>
      <c r="CR121" s="923"/>
      <c r="CS121" s="923"/>
      <c r="CT121" s="923"/>
      <c r="CU121" s="923"/>
      <c r="CV121" s="923"/>
      <c r="CW121" s="923"/>
      <c r="CX121" s="923"/>
      <c r="CY121" s="923"/>
      <c r="CZ121" s="923"/>
      <c r="DA121" s="923"/>
      <c r="DB121" s="923"/>
      <c r="DC121" s="923"/>
      <c r="DD121" s="923"/>
      <c r="DE121" s="923"/>
      <c r="DF121" s="924"/>
      <c r="DG121" s="900">
        <v>767286</v>
      </c>
      <c r="DH121" s="901"/>
      <c r="DI121" s="901"/>
      <c r="DJ121" s="901"/>
      <c r="DK121" s="901"/>
      <c r="DL121" s="901">
        <v>1811607</v>
      </c>
      <c r="DM121" s="901"/>
      <c r="DN121" s="901"/>
      <c r="DO121" s="901"/>
      <c r="DP121" s="901"/>
      <c r="DQ121" s="901">
        <v>1711888</v>
      </c>
      <c r="DR121" s="901"/>
      <c r="DS121" s="901"/>
      <c r="DT121" s="901"/>
      <c r="DU121" s="901"/>
      <c r="DV121" s="878">
        <v>35</v>
      </c>
      <c r="DW121" s="878"/>
      <c r="DX121" s="878"/>
      <c r="DY121" s="878"/>
      <c r="DZ121" s="879"/>
    </row>
    <row r="122" spans="1:130" s="248" customFormat="1" ht="26.25" customHeight="1">
      <c r="A122" s="904"/>
      <c r="B122" s="905"/>
      <c r="C122" s="908" t="s">
        <v>467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448</v>
      </c>
      <c r="AB122" s="864"/>
      <c r="AC122" s="864"/>
      <c r="AD122" s="864"/>
      <c r="AE122" s="865"/>
      <c r="AF122" s="866" t="s">
        <v>448</v>
      </c>
      <c r="AG122" s="864"/>
      <c r="AH122" s="864"/>
      <c r="AI122" s="864"/>
      <c r="AJ122" s="865"/>
      <c r="AK122" s="866" t="s">
        <v>449</v>
      </c>
      <c r="AL122" s="864"/>
      <c r="AM122" s="864"/>
      <c r="AN122" s="864"/>
      <c r="AO122" s="865"/>
      <c r="AP122" s="911" t="s">
        <v>448</v>
      </c>
      <c r="AQ122" s="912"/>
      <c r="AR122" s="912"/>
      <c r="AS122" s="912"/>
      <c r="AT122" s="913"/>
      <c r="AU122" s="973"/>
      <c r="AV122" s="974"/>
      <c r="AW122" s="974"/>
      <c r="AX122" s="974"/>
      <c r="AY122" s="975"/>
      <c r="AZ122" s="966" t="s">
        <v>488</v>
      </c>
      <c r="BA122" s="967"/>
      <c r="BB122" s="967"/>
      <c r="BC122" s="967"/>
      <c r="BD122" s="967"/>
      <c r="BE122" s="967"/>
      <c r="BF122" s="967"/>
      <c r="BG122" s="967"/>
      <c r="BH122" s="967"/>
      <c r="BI122" s="967"/>
      <c r="BJ122" s="967"/>
      <c r="BK122" s="967"/>
      <c r="BL122" s="967"/>
      <c r="BM122" s="967"/>
      <c r="BN122" s="967"/>
      <c r="BO122" s="967"/>
      <c r="BP122" s="968"/>
      <c r="BQ122" s="969">
        <v>11985306</v>
      </c>
      <c r="BR122" s="932"/>
      <c r="BS122" s="932"/>
      <c r="BT122" s="932"/>
      <c r="BU122" s="932"/>
      <c r="BV122" s="932">
        <v>12357588</v>
      </c>
      <c r="BW122" s="932"/>
      <c r="BX122" s="932"/>
      <c r="BY122" s="932"/>
      <c r="BZ122" s="932"/>
      <c r="CA122" s="932">
        <v>12219360</v>
      </c>
      <c r="CB122" s="932"/>
      <c r="CC122" s="932"/>
      <c r="CD122" s="932"/>
      <c r="CE122" s="932"/>
      <c r="CF122" s="933">
        <v>249.9</v>
      </c>
      <c r="CG122" s="934"/>
      <c r="CH122" s="934"/>
      <c r="CI122" s="934"/>
      <c r="CJ122" s="934"/>
      <c r="CK122" s="956"/>
      <c r="CL122" s="942"/>
      <c r="CM122" s="942"/>
      <c r="CN122" s="942"/>
      <c r="CO122" s="943"/>
      <c r="CP122" s="922" t="s">
        <v>489</v>
      </c>
      <c r="CQ122" s="923"/>
      <c r="CR122" s="923"/>
      <c r="CS122" s="923"/>
      <c r="CT122" s="923"/>
      <c r="CU122" s="923"/>
      <c r="CV122" s="923"/>
      <c r="CW122" s="923"/>
      <c r="CX122" s="923"/>
      <c r="CY122" s="923"/>
      <c r="CZ122" s="923"/>
      <c r="DA122" s="923"/>
      <c r="DB122" s="923"/>
      <c r="DC122" s="923"/>
      <c r="DD122" s="923"/>
      <c r="DE122" s="923"/>
      <c r="DF122" s="924"/>
      <c r="DG122" s="900">
        <v>561053</v>
      </c>
      <c r="DH122" s="901"/>
      <c r="DI122" s="901"/>
      <c r="DJ122" s="901"/>
      <c r="DK122" s="901"/>
      <c r="DL122" s="901">
        <v>747644</v>
      </c>
      <c r="DM122" s="901"/>
      <c r="DN122" s="901"/>
      <c r="DO122" s="901"/>
      <c r="DP122" s="901"/>
      <c r="DQ122" s="901">
        <v>731902</v>
      </c>
      <c r="DR122" s="901"/>
      <c r="DS122" s="901"/>
      <c r="DT122" s="901"/>
      <c r="DU122" s="901"/>
      <c r="DV122" s="878">
        <v>15</v>
      </c>
      <c r="DW122" s="878"/>
      <c r="DX122" s="878"/>
      <c r="DY122" s="878"/>
      <c r="DZ122" s="879"/>
    </row>
    <row r="123" spans="1:130" s="248" customFormat="1" ht="26.25" customHeight="1">
      <c r="A123" s="904"/>
      <c r="B123" s="905"/>
      <c r="C123" s="908" t="s">
        <v>473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448</v>
      </c>
      <c r="AB123" s="864"/>
      <c r="AC123" s="864"/>
      <c r="AD123" s="864"/>
      <c r="AE123" s="865"/>
      <c r="AF123" s="866" t="s">
        <v>450</v>
      </c>
      <c r="AG123" s="864"/>
      <c r="AH123" s="864"/>
      <c r="AI123" s="864"/>
      <c r="AJ123" s="865"/>
      <c r="AK123" s="866" t="s">
        <v>448</v>
      </c>
      <c r="AL123" s="864"/>
      <c r="AM123" s="864"/>
      <c r="AN123" s="864"/>
      <c r="AO123" s="865"/>
      <c r="AP123" s="911" t="s">
        <v>448</v>
      </c>
      <c r="AQ123" s="912"/>
      <c r="AR123" s="912"/>
      <c r="AS123" s="912"/>
      <c r="AT123" s="913"/>
      <c r="AU123" s="976"/>
      <c r="AV123" s="977"/>
      <c r="AW123" s="977"/>
      <c r="AX123" s="977"/>
      <c r="AY123" s="977"/>
      <c r="AZ123" s="279" t="s">
        <v>190</v>
      </c>
      <c r="BA123" s="279"/>
      <c r="BB123" s="279"/>
      <c r="BC123" s="279"/>
      <c r="BD123" s="279"/>
      <c r="BE123" s="279"/>
      <c r="BF123" s="279"/>
      <c r="BG123" s="279"/>
      <c r="BH123" s="279"/>
      <c r="BI123" s="279"/>
      <c r="BJ123" s="279"/>
      <c r="BK123" s="279"/>
      <c r="BL123" s="279"/>
      <c r="BM123" s="279"/>
      <c r="BN123" s="279"/>
      <c r="BO123" s="964" t="s">
        <v>490</v>
      </c>
      <c r="BP123" s="965"/>
      <c r="BQ123" s="919">
        <v>16820281</v>
      </c>
      <c r="BR123" s="920"/>
      <c r="BS123" s="920"/>
      <c r="BT123" s="920"/>
      <c r="BU123" s="920"/>
      <c r="BV123" s="920">
        <v>17079583</v>
      </c>
      <c r="BW123" s="920"/>
      <c r="BX123" s="920"/>
      <c r="BY123" s="920"/>
      <c r="BZ123" s="920"/>
      <c r="CA123" s="920">
        <v>16591110</v>
      </c>
      <c r="CB123" s="920"/>
      <c r="CC123" s="920"/>
      <c r="CD123" s="920"/>
      <c r="CE123" s="920"/>
      <c r="CF123" s="830"/>
      <c r="CG123" s="831"/>
      <c r="CH123" s="831"/>
      <c r="CI123" s="831"/>
      <c r="CJ123" s="921"/>
      <c r="CK123" s="956"/>
      <c r="CL123" s="942"/>
      <c r="CM123" s="942"/>
      <c r="CN123" s="942"/>
      <c r="CO123" s="943"/>
      <c r="CP123" s="922" t="s">
        <v>491</v>
      </c>
      <c r="CQ123" s="923"/>
      <c r="CR123" s="923"/>
      <c r="CS123" s="923"/>
      <c r="CT123" s="923"/>
      <c r="CU123" s="923"/>
      <c r="CV123" s="923"/>
      <c r="CW123" s="923"/>
      <c r="CX123" s="923"/>
      <c r="CY123" s="923"/>
      <c r="CZ123" s="923"/>
      <c r="DA123" s="923"/>
      <c r="DB123" s="923"/>
      <c r="DC123" s="923"/>
      <c r="DD123" s="923"/>
      <c r="DE123" s="923"/>
      <c r="DF123" s="924"/>
      <c r="DG123" s="863">
        <v>176608</v>
      </c>
      <c r="DH123" s="864"/>
      <c r="DI123" s="864"/>
      <c r="DJ123" s="864"/>
      <c r="DK123" s="865"/>
      <c r="DL123" s="866">
        <v>174130</v>
      </c>
      <c r="DM123" s="864"/>
      <c r="DN123" s="864"/>
      <c r="DO123" s="864"/>
      <c r="DP123" s="865"/>
      <c r="DQ123" s="866">
        <v>172198</v>
      </c>
      <c r="DR123" s="864"/>
      <c r="DS123" s="864"/>
      <c r="DT123" s="864"/>
      <c r="DU123" s="865"/>
      <c r="DV123" s="911">
        <v>3.5</v>
      </c>
      <c r="DW123" s="912"/>
      <c r="DX123" s="912"/>
      <c r="DY123" s="912"/>
      <c r="DZ123" s="913"/>
    </row>
    <row r="124" spans="1:130" s="248" customFormat="1" ht="26.25" customHeight="1" thickBot="1">
      <c r="A124" s="904"/>
      <c r="B124" s="905"/>
      <c r="C124" s="908" t="s">
        <v>476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448</v>
      </c>
      <c r="AB124" s="864"/>
      <c r="AC124" s="864"/>
      <c r="AD124" s="864"/>
      <c r="AE124" s="865"/>
      <c r="AF124" s="866" t="s">
        <v>448</v>
      </c>
      <c r="AG124" s="864"/>
      <c r="AH124" s="864"/>
      <c r="AI124" s="864"/>
      <c r="AJ124" s="865"/>
      <c r="AK124" s="866" t="s">
        <v>448</v>
      </c>
      <c r="AL124" s="864"/>
      <c r="AM124" s="864"/>
      <c r="AN124" s="864"/>
      <c r="AO124" s="865"/>
      <c r="AP124" s="911" t="s">
        <v>449</v>
      </c>
      <c r="AQ124" s="912"/>
      <c r="AR124" s="912"/>
      <c r="AS124" s="912"/>
      <c r="AT124" s="913"/>
      <c r="AU124" s="914" t="s">
        <v>492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52.4</v>
      </c>
      <c r="BR124" s="918"/>
      <c r="BS124" s="918"/>
      <c r="BT124" s="918"/>
      <c r="BU124" s="918"/>
      <c r="BV124" s="918">
        <v>66.900000000000006</v>
      </c>
      <c r="BW124" s="918"/>
      <c r="BX124" s="918"/>
      <c r="BY124" s="918"/>
      <c r="BZ124" s="918"/>
      <c r="CA124" s="918">
        <v>69.5</v>
      </c>
      <c r="CB124" s="918"/>
      <c r="CC124" s="918"/>
      <c r="CD124" s="918"/>
      <c r="CE124" s="918"/>
      <c r="CF124" s="808"/>
      <c r="CG124" s="809"/>
      <c r="CH124" s="809"/>
      <c r="CI124" s="809"/>
      <c r="CJ124" s="949"/>
      <c r="CK124" s="957"/>
      <c r="CL124" s="957"/>
      <c r="CM124" s="957"/>
      <c r="CN124" s="957"/>
      <c r="CO124" s="958"/>
      <c r="CP124" s="922" t="s">
        <v>493</v>
      </c>
      <c r="CQ124" s="923"/>
      <c r="CR124" s="923"/>
      <c r="CS124" s="923"/>
      <c r="CT124" s="923"/>
      <c r="CU124" s="923"/>
      <c r="CV124" s="923"/>
      <c r="CW124" s="923"/>
      <c r="CX124" s="923"/>
      <c r="CY124" s="923"/>
      <c r="CZ124" s="923"/>
      <c r="DA124" s="923"/>
      <c r="DB124" s="923"/>
      <c r="DC124" s="923"/>
      <c r="DD124" s="923"/>
      <c r="DE124" s="923"/>
      <c r="DF124" s="924"/>
      <c r="DG124" s="846" t="s">
        <v>449</v>
      </c>
      <c r="DH124" s="847"/>
      <c r="DI124" s="847"/>
      <c r="DJ124" s="847"/>
      <c r="DK124" s="848"/>
      <c r="DL124" s="849" t="s">
        <v>449</v>
      </c>
      <c r="DM124" s="847"/>
      <c r="DN124" s="847"/>
      <c r="DO124" s="847"/>
      <c r="DP124" s="848"/>
      <c r="DQ124" s="849" t="s">
        <v>448</v>
      </c>
      <c r="DR124" s="847"/>
      <c r="DS124" s="847"/>
      <c r="DT124" s="847"/>
      <c r="DU124" s="848"/>
      <c r="DV124" s="935" t="s">
        <v>449</v>
      </c>
      <c r="DW124" s="936"/>
      <c r="DX124" s="936"/>
      <c r="DY124" s="936"/>
      <c r="DZ124" s="937"/>
    </row>
    <row r="125" spans="1:130" s="248" customFormat="1" ht="26.25" customHeight="1">
      <c r="A125" s="904"/>
      <c r="B125" s="905"/>
      <c r="C125" s="908" t="s">
        <v>478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449</v>
      </c>
      <c r="AB125" s="864"/>
      <c r="AC125" s="864"/>
      <c r="AD125" s="864"/>
      <c r="AE125" s="865"/>
      <c r="AF125" s="866" t="s">
        <v>461</v>
      </c>
      <c r="AG125" s="864"/>
      <c r="AH125" s="864"/>
      <c r="AI125" s="864"/>
      <c r="AJ125" s="865"/>
      <c r="AK125" s="866" t="s">
        <v>448</v>
      </c>
      <c r="AL125" s="864"/>
      <c r="AM125" s="864"/>
      <c r="AN125" s="864"/>
      <c r="AO125" s="865"/>
      <c r="AP125" s="911" t="s">
        <v>449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494</v>
      </c>
      <c r="CL125" s="939"/>
      <c r="CM125" s="939"/>
      <c r="CN125" s="939"/>
      <c r="CO125" s="940"/>
      <c r="CP125" s="947" t="s">
        <v>495</v>
      </c>
      <c r="CQ125" s="892"/>
      <c r="CR125" s="892"/>
      <c r="CS125" s="892"/>
      <c r="CT125" s="892"/>
      <c r="CU125" s="892"/>
      <c r="CV125" s="892"/>
      <c r="CW125" s="892"/>
      <c r="CX125" s="892"/>
      <c r="CY125" s="892"/>
      <c r="CZ125" s="892"/>
      <c r="DA125" s="892"/>
      <c r="DB125" s="892"/>
      <c r="DC125" s="892"/>
      <c r="DD125" s="892"/>
      <c r="DE125" s="892"/>
      <c r="DF125" s="893"/>
      <c r="DG125" s="948" t="s">
        <v>449</v>
      </c>
      <c r="DH125" s="929"/>
      <c r="DI125" s="929"/>
      <c r="DJ125" s="929"/>
      <c r="DK125" s="929"/>
      <c r="DL125" s="929" t="s">
        <v>449</v>
      </c>
      <c r="DM125" s="929"/>
      <c r="DN125" s="929"/>
      <c r="DO125" s="929"/>
      <c r="DP125" s="929"/>
      <c r="DQ125" s="929" t="s">
        <v>449</v>
      </c>
      <c r="DR125" s="929"/>
      <c r="DS125" s="929"/>
      <c r="DT125" s="929"/>
      <c r="DU125" s="929"/>
      <c r="DV125" s="930" t="s">
        <v>448</v>
      </c>
      <c r="DW125" s="930"/>
      <c r="DX125" s="930"/>
      <c r="DY125" s="930"/>
      <c r="DZ125" s="931"/>
    </row>
    <row r="126" spans="1:130" s="248" customFormat="1" ht="26.25" customHeight="1" thickBot="1">
      <c r="A126" s="904"/>
      <c r="B126" s="905"/>
      <c r="C126" s="908" t="s">
        <v>480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449</v>
      </c>
      <c r="AB126" s="864"/>
      <c r="AC126" s="864"/>
      <c r="AD126" s="864"/>
      <c r="AE126" s="865"/>
      <c r="AF126" s="866" t="s">
        <v>449</v>
      </c>
      <c r="AG126" s="864"/>
      <c r="AH126" s="864"/>
      <c r="AI126" s="864"/>
      <c r="AJ126" s="865"/>
      <c r="AK126" s="866" t="s">
        <v>456</v>
      </c>
      <c r="AL126" s="864"/>
      <c r="AM126" s="864"/>
      <c r="AN126" s="864"/>
      <c r="AO126" s="865"/>
      <c r="AP126" s="911" t="s">
        <v>449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496</v>
      </c>
      <c r="CQ126" s="834"/>
      <c r="CR126" s="834"/>
      <c r="CS126" s="834"/>
      <c r="CT126" s="834"/>
      <c r="CU126" s="834"/>
      <c r="CV126" s="834"/>
      <c r="CW126" s="834"/>
      <c r="CX126" s="834"/>
      <c r="CY126" s="834"/>
      <c r="CZ126" s="834"/>
      <c r="DA126" s="834"/>
      <c r="DB126" s="834"/>
      <c r="DC126" s="834"/>
      <c r="DD126" s="834"/>
      <c r="DE126" s="834"/>
      <c r="DF126" s="835"/>
      <c r="DG126" s="900" t="s">
        <v>450</v>
      </c>
      <c r="DH126" s="901"/>
      <c r="DI126" s="901"/>
      <c r="DJ126" s="901"/>
      <c r="DK126" s="901"/>
      <c r="DL126" s="901" t="s">
        <v>449</v>
      </c>
      <c r="DM126" s="901"/>
      <c r="DN126" s="901"/>
      <c r="DO126" s="901"/>
      <c r="DP126" s="901"/>
      <c r="DQ126" s="901" t="s">
        <v>449</v>
      </c>
      <c r="DR126" s="901"/>
      <c r="DS126" s="901"/>
      <c r="DT126" s="901"/>
      <c r="DU126" s="901"/>
      <c r="DV126" s="878" t="s">
        <v>449</v>
      </c>
      <c r="DW126" s="878"/>
      <c r="DX126" s="878"/>
      <c r="DY126" s="878"/>
      <c r="DZ126" s="879"/>
    </row>
    <row r="127" spans="1:130" s="248" customFormat="1" ht="26.25" customHeight="1">
      <c r="A127" s="906"/>
      <c r="B127" s="907"/>
      <c r="C127" s="925" t="s">
        <v>497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449</v>
      </c>
      <c r="AB127" s="864"/>
      <c r="AC127" s="864"/>
      <c r="AD127" s="864"/>
      <c r="AE127" s="865"/>
      <c r="AF127" s="866" t="s">
        <v>449</v>
      </c>
      <c r="AG127" s="864"/>
      <c r="AH127" s="864"/>
      <c r="AI127" s="864"/>
      <c r="AJ127" s="865"/>
      <c r="AK127" s="866" t="s">
        <v>449</v>
      </c>
      <c r="AL127" s="864"/>
      <c r="AM127" s="864"/>
      <c r="AN127" s="864"/>
      <c r="AO127" s="865"/>
      <c r="AP127" s="911" t="s">
        <v>449</v>
      </c>
      <c r="AQ127" s="912"/>
      <c r="AR127" s="912"/>
      <c r="AS127" s="912"/>
      <c r="AT127" s="913"/>
      <c r="AU127" s="284"/>
      <c r="AV127" s="284"/>
      <c r="AW127" s="284"/>
      <c r="AX127" s="928" t="s">
        <v>498</v>
      </c>
      <c r="AY127" s="896"/>
      <c r="AZ127" s="896"/>
      <c r="BA127" s="896"/>
      <c r="BB127" s="896"/>
      <c r="BC127" s="896"/>
      <c r="BD127" s="896"/>
      <c r="BE127" s="897"/>
      <c r="BF127" s="895" t="s">
        <v>499</v>
      </c>
      <c r="BG127" s="896"/>
      <c r="BH127" s="896"/>
      <c r="BI127" s="896"/>
      <c r="BJ127" s="896"/>
      <c r="BK127" s="896"/>
      <c r="BL127" s="897"/>
      <c r="BM127" s="895" t="s">
        <v>500</v>
      </c>
      <c r="BN127" s="896"/>
      <c r="BO127" s="896"/>
      <c r="BP127" s="896"/>
      <c r="BQ127" s="896"/>
      <c r="BR127" s="896"/>
      <c r="BS127" s="897"/>
      <c r="BT127" s="895" t="s">
        <v>501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502</v>
      </c>
      <c r="CQ127" s="834"/>
      <c r="CR127" s="834"/>
      <c r="CS127" s="834"/>
      <c r="CT127" s="834"/>
      <c r="CU127" s="834"/>
      <c r="CV127" s="834"/>
      <c r="CW127" s="834"/>
      <c r="CX127" s="834"/>
      <c r="CY127" s="834"/>
      <c r="CZ127" s="834"/>
      <c r="DA127" s="834"/>
      <c r="DB127" s="834"/>
      <c r="DC127" s="834"/>
      <c r="DD127" s="834"/>
      <c r="DE127" s="834"/>
      <c r="DF127" s="835"/>
      <c r="DG127" s="900" t="s">
        <v>450</v>
      </c>
      <c r="DH127" s="901"/>
      <c r="DI127" s="901"/>
      <c r="DJ127" s="901"/>
      <c r="DK127" s="901"/>
      <c r="DL127" s="901" t="s">
        <v>449</v>
      </c>
      <c r="DM127" s="901"/>
      <c r="DN127" s="901"/>
      <c r="DO127" s="901"/>
      <c r="DP127" s="901"/>
      <c r="DQ127" s="901" t="s">
        <v>456</v>
      </c>
      <c r="DR127" s="901"/>
      <c r="DS127" s="901"/>
      <c r="DT127" s="901"/>
      <c r="DU127" s="901"/>
      <c r="DV127" s="878" t="s">
        <v>449</v>
      </c>
      <c r="DW127" s="878"/>
      <c r="DX127" s="878"/>
      <c r="DY127" s="878"/>
      <c r="DZ127" s="879"/>
    </row>
    <row r="128" spans="1:130" s="248" customFormat="1" ht="26.25" customHeight="1" thickBot="1">
      <c r="A128" s="880" t="s">
        <v>503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504</v>
      </c>
      <c r="X128" s="882"/>
      <c r="Y128" s="882"/>
      <c r="Z128" s="883"/>
      <c r="AA128" s="884">
        <v>21983</v>
      </c>
      <c r="AB128" s="885"/>
      <c r="AC128" s="885"/>
      <c r="AD128" s="885"/>
      <c r="AE128" s="886"/>
      <c r="AF128" s="887">
        <v>18521</v>
      </c>
      <c r="AG128" s="885"/>
      <c r="AH128" s="885"/>
      <c r="AI128" s="885"/>
      <c r="AJ128" s="886"/>
      <c r="AK128" s="887">
        <v>17798</v>
      </c>
      <c r="AL128" s="885"/>
      <c r="AM128" s="885"/>
      <c r="AN128" s="885"/>
      <c r="AO128" s="886"/>
      <c r="AP128" s="888"/>
      <c r="AQ128" s="889"/>
      <c r="AR128" s="889"/>
      <c r="AS128" s="889"/>
      <c r="AT128" s="890"/>
      <c r="AU128" s="284"/>
      <c r="AV128" s="284"/>
      <c r="AW128" s="284"/>
      <c r="AX128" s="891" t="s">
        <v>505</v>
      </c>
      <c r="AY128" s="892"/>
      <c r="AZ128" s="892"/>
      <c r="BA128" s="892"/>
      <c r="BB128" s="892"/>
      <c r="BC128" s="892"/>
      <c r="BD128" s="892"/>
      <c r="BE128" s="893"/>
      <c r="BF128" s="870" t="s">
        <v>456</v>
      </c>
      <c r="BG128" s="871"/>
      <c r="BH128" s="871"/>
      <c r="BI128" s="871"/>
      <c r="BJ128" s="871"/>
      <c r="BK128" s="871"/>
      <c r="BL128" s="894"/>
      <c r="BM128" s="870">
        <v>14.42</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506</v>
      </c>
      <c r="CQ128" s="812"/>
      <c r="CR128" s="812"/>
      <c r="CS128" s="812"/>
      <c r="CT128" s="812"/>
      <c r="CU128" s="812"/>
      <c r="CV128" s="812"/>
      <c r="CW128" s="812"/>
      <c r="CX128" s="812"/>
      <c r="CY128" s="812"/>
      <c r="CZ128" s="812"/>
      <c r="DA128" s="812"/>
      <c r="DB128" s="812"/>
      <c r="DC128" s="812"/>
      <c r="DD128" s="812"/>
      <c r="DE128" s="812"/>
      <c r="DF128" s="813"/>
      <c r="DG128" s="874" t="s">
        <v>461</v>
      </c>
      <c r="DH128" s="875"/>
      <c r="DI128" s="875"/>
      <c r="DJ128" s="875"/>
      <c r="DK128" s="875"/>
      <c r="DL128" s="875" t="s">
        <v>456</v>
      </c>
      <c r="DM128" s="875"/>
      <c r="DN128" s="875"/>
      <c r="DO128" s="875"/>
      <c r="DP128" s="875"/>
      <c r="DQ128" s="875" t="s">
        <v>507</v>
      </c>
      <c r="DR128" s="875"/>
      <c r="DS128" s="875"/>
      <c r="DT128" s="875"/>
      <c r="DU128" s="875"/>
      <c r="DV128" s="876" t="s">
        <v>507</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508</v>
      </c>
      <c r="X129" s="861"/>
      <c r="Y129" s="861"/>
      <c r="Z129" s="862"/>
      <c r="AA129" s="863">
        <v>5816776</v>
      </c>
      <c r="AB129" s="864"/>
      <c r="AC129" s="864"/>
      <c r="AD129" s="864"/>
      <c r="AE129" s="865"/>
      <c r="AF129" s="866">
        <v>5814527</v>
      </c>
      <c r="AG129" s="864"/>
      <c r="AH129" s="864"/>
      <c r="AI129" s="864"/>
      <c r="AJ129" s="865"/>
      <c r="AK129" s="866">
        <v>6044387</v>
      </c>
      <c r="AL129" s="864"/>
      <c r="AM129" s="864"/>
      <c r="AN129" s="864"/>
      <c r="AO129" s="865"/>
      <c r="AP129" s="867"/>
      <c r="AQ129" s="868"/>
      <c r="AR129" s="868"/>
      <c r="AS129" s="868"/>
      <c r="AT129" s="869"/>
      <c r="AU129" s="286"/>
      <c r="AV129" s="286"/>
      <c r="AW129" s="286"/>
      <c r="AX129" s="833" t="s">
        <v>509</v>
      </c>
      <c r="AY129" s="834"/>
      <c r="AZ129" s="834"/>
      <c r="BA129" s="834"/>
      <c r="BB129" s="834"/>
      <c r="BC129" s="834"/>
      <c r="BD129" s="834"/>
      <c r="BE129" s="835"/>
      <c r="BF129" s="853" t="s">
        <v>510</v>
      </c>
      <c r="BG129" s="854"/>
      <c r="BH129" s="854"/>
      <c r="BI129" s="854"/>
      <c r="BJ129" s="854"/>
      <c r="BK129" s="854"/>
      <c r="BL129" s="855"/>
      <c r="BM129" s="853">
        <v>19.420000000000002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511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512</v>
      </c>
      <c r="X130" s="861"/>
      <c r="Y130" s="861"/>
      <c r="Z130" s="862"/>
      <c r="AA130" s="863">
        <v>1105398</v>
      </c>
      <c r="AB130" s="864"/>
      <c r="AC130" s="864"/>
      <c r="AD130" s="864"/>
      <c r="AE130" s="865"/>
      <c r="AF130" s="866">
        <v>1130190</v>
      </c>
      <c r="AG130" s="864"/>
      <c r="AH130" s="864"/>
      <c r="AI130" s="864"/>
      <c r="AJ130" s="865"/>
      <c r="AK130" s="866">
        <v>1155590</v>
      </c>
      <c r="AL130" s="864"/>
      <c r="AM130" s="864"/>
      <c r="AN130" s="864"/>
      <c r="AO130" s="865"/>
      <c r="AP130" s="867"/>
      <c r="AQ130" s="868"/>
      <c r="AR130" s="868"/>
      <c r="AS130" s="868"/>
      <c r="AT130" s="869"/>
      <c r="AU130" s="286"/>
      <c r="AV130" s="286"/>
      <c r="AW130" s="286"/>
      <c r="AX130" s="833" t="s">
        <v>513</v>
      </c>
      <c r="AY130" s="834"/>
      <c r="AZ130" s="834"/>
      <c r="BA130" s="834"/>
      <c r="BB130" s="834"/>
      <c r="BC130" s="834"/>
      <c r="BD130" s="834"/>
      <c r="BE130" s="835"/>
      <c r="BF130" s="836">
        <v>10.199999999999999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514</v>
      </c>
      <c r="X131" s="844"/>
      <c r="Y131" s="844"/>
      <c r="Z131" s="845"/>
      <c r="AA131" s="846">
        <v>4711378</v>
      </c>
      <c r="AB131" s="847"/>
      <c r="AC131" s="847"/>
      <c r="AD131" s="847"/>
      <c r="AE131" s="848"/>
      <c r="AF131" s="849">
        <v>4684337</v>
      </c>
      <c r="AG131" s="847"/>
      <c r="AH131" s="847"/>
      <c r="AI131" s="847"/>
      <c r="AJ131" s="848"/>
      <c r="AK131" s="849">
        <v>4888797</v>
      </c>
      <c r="AL131" s="847"/>
      <c r="AM131" s="847"/>
      <c r="AN131" s="847"/>
      <c r="AO131" s="848"/>
      <c r="AP131" s="850"/>
      <c r="AQ131" s="851"/>
      <c r="AR131" s="851"/>
      <c r="AS131" s="851"/>
      <c r="AT131" s="852"/>
      <c r="AU131" s="286"/>
      <c r="AV131" s="286"/>
      <c r="AW131" s="286"/>
      <c r="AX131" s="811" t="s">
        <v>515</v>
      </c>
      <c r="AY131" s="812"/>
      <c r="AZ131" s="812"/>
      <c r="BA131" s="812"/>
      <c r="BB131" s="812"/>
      <c r="BC131" s="812"/>
      <c r="BD131" s="812"/>
      <c r="BE131" s="813"/>
      <c r="BF131" s="814">
        <v>69.5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516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517</v>
      </c>
      <c r="W132" s="824"/>
      <c r="X132" s="824"/>
      <c r="Y132" s="824"/>
      <c r="Z132" s="825"/>
      <c r="AA132" s="826">
        <v>9.6444607080000004</v>
      </c>
      <c r="AB132" s="827"/>
      <c r="AC132" s="827"/>
      <c r="AD132" s="827"/>
      <c r="AE132" s="828"/>
      <c r="AF132" s="829">
        <v>10.53925027</v>
      </c>
      <c r="AG132" s="827"/>
      <c r="AH132" s="827"/>
      <c r="AI132" s="827"/>
      <c r="AJ132" s="828"/>
      <c r="AK132" s="829">
        <v>10.688150889999999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518</v>
      </c>
      <c r="W133" s="803"/>
      <c r="X133" s="803"/>
      <c r="Y133" s="803"/>
      <c r="Z133" s="804"/>
      <c r="AA133" s="805">
        <v>9.3000000000000007</v>
      </c>
      <c r="AB133" s="806"/>
      <c r="AC133" s="806"/>
      <c r="AD133" s="806"/>
      <c r="AE133" s="807"/>
      <c r="AF133" s="805">
        <v>10</v>
      </c>
      <c r="AG133" s="806"/>
      <c r="AH133" s="806"/>
      <c r="AI133" s="806"/>
      <c r="AJ133" s="807"/>
      <c r="AK133" s="805">
        <v>10.199999999999999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xLxSm4Dh3j42N9MUQ+aMNXJ/AVug5jXqlT3lozq2oUAgJ26EH7hoHHpB58Hz2Pq11uILVv1wfCuvdVJdYxF/g==" saltValue="EI61P/xvuDLu1oiGHhal6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6" zoomScale="60" zoomScaleNormal="8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519</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cAhWIKQsJxqCD03yuFzwzEGkXq3g+iUMvgLkutaPNd9G0s8Tztl8FphOpdpASW/qZT/jqxfGxiGmYE5mU7Hd/A==" saltValue="dXYQsIzt8HbbKw8eoBIw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Y1"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sDj2IS/yY/Xy6sObXZ3elI40ZBfSsR3Drw0ex6UsrNqHGKacULOD8GNYZtgb0PTlkcgoddiwF2xO3GCoJdekQ==" saltValue="quzSB7jz3f/Ydn/tDwGpe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Q1"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520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521</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522</v>
      </c>
      <c r="AP7" s="305"/>
      <c r="AQ7" s="306" t="s">
        <v>523</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524</v>
      </c>
      <c r="AQ8" s="312" t="s">
        <v>525</v>
      </c>
      <c r="AR8" s="313" t="s">
        <v>526</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527</v>
      </c>
      <c r="AL9" s="1229"/>
      <c r="AM9" s="1229"/>
      <c r="AN9" s="1230"/>
      <c r="AO9" s="314">
        <v>1663553</v>
      </c>
      <c r="AP9" s="314">
        <v>138803</v>
      </c>
      <c r="AQ9" s="315">
        <v>113148</v>
      </c>
      <c r="AR9" s="316">
        <v>22.7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528</v>
      </c>
      <c r="AL10" s="1229"/>
      <c r="AM10" s="1229"/>
      <c r="AN10" s="1230"/>
      <c r="AO10" s="317">
        <v>301183</v>
      </c>
      <c r="AP10" s="317">
        <v>25130</v>
      </c>
      <c r="AQ10" s="318">
        <v>18254</v>
      </c>
      <c r="AR10" s="319">
        <v>37.700000000000003</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529</v>
      </c>
      <c r="AL11" s="1229"/>
      <c r="AM11" s="1229"/>
      <c r="AN11" s="1230"/>
      <c r="AO11" s="317">
        <v>169784</v>
      </c>
      <c r="AP11" s="317">
        <v>14166</v>
      </c>
      <c r="AQ11" s="318">
        <v>2541</v>
      </c>
      <c r="AR11" s="319">
        <v>457.5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530</v>
      </c>
      <c r="AL12" s="1229"/>
      <c r="AM12" s="1229"/>
      <c r="AN12" s="1230"/>
      <c r="AO12" s="317" t="s">
        <v>531</v>
      </c>
      <c r="AP12" s="317" t="s">
        <v>531</v>
      </c>
      <c r="AQ12" s="318" t="s">
        <v>531</v>
      </c>
      <c r="AR12" s="319" t="s">
        <v>531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532</v>
      </c>
      <c r="AL13" s="1229"/>
      <c r="AM13" s="1229"/>
      <c r="AN13" s="1230"/>
      <c r="AO13" s="317">
        <v>82973</v>
      </c>
      <c r="AP13" s="317">
        <v>6923</v>
      </c>
      <c r="AQ13" s="318">
        <v>6076</v>
      </c>
      <c r="AR13" s="319">
        <v>13.9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533</v>
      </c>
      <c r="AL14" s="1229"/>
      <c r="AM14" s="1229"/>
      <c r="AN14" s="1230"/>
      <c r="AO14" s="317">
        <v>44334</v>
      </c>
      <c r="AP14" s="317">
        <v>3699</v>
      </c>
      <c r="AQ14" s="318">
        <v>2732</v>
      </c>
      <c r="AR14" s="319">
        <v>35.4</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534</v>
      </c>
      <c r="AL15" s="1232"/>
      <c r="AM15" s="1232"/>
      <c r="AN15" s="1233"/>
      <c r="AO15" s="317">
        <v>-164893</v>
      </c>
      <c r="AP15" s="317">
        <v>-13758</v>
      </c>
      <c r="AQ15" s="318">
        <v>-9152</v>
      </c>
      <c r="AR15" s="319">
        <v>50.3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190</v>
      </c>
      <c r="AL16" s="1232"/>
      <c r="AM16" s="1232"/>
      <c r="AN16" s="1233"/>
      <c r="AO16" s="317">
        <v>2096934</v>
      </c>
      <c r="AP16" s="317">
        <v>174963</v>
      </c>
      <c r="AQ16" s="318">
        <v>133599</v>
      </c>
      <c r="AR16" s="319">
        <v>31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535</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536</v>
      </c>
      <c r="AP20" s="326" t="s">
        <v>537</v>
      </c>
      <c r="AQ20" s="327" t="s">
        <v>538</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539</v>
      </c>
      <c r="AL21" s="1235"/>
      <c r="AM21" s="1235"/>
      <c r="AN21" s="1236"/>
      <c r="AO21" s="330">
        <v>16.600000000000001</v>
      </c>
      <c r="AP21" s="331">
        <v>12.02</v>
      </c>
      <c r="AQ21" s="332">
        <v>4.58</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540</v>
      </c>
      <c r="AL22" s="1235"/>
      <c r="AM22" s="1235"/>
      <c r="AN22" s="1236"/>
      <c r="AO22" s="335">
        <v>92</v>
      </c>
      <c r="AP22" s="336">
        <v>95.8</v>
      </c>
      <c r="AQ22" s="337">
        <v>-3.8</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541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543</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522</v>
      </c>
      <c r="AP30" s="305"/>
      <c r="AQ30" s="306" t="s">
        <v>523</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524</v>
      </c>
      <c r="AQ31" s="312" t="s">
        <v>525</v>
      </c>
      <c r="AR31" s="313" t="s">
        <v>526</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544</v>
      </c>
      <c r="AL32" s="1218"/>
      <c r="AM32" s="1218"/>
      <c r="AN32" s="1219"/>
      <c r="AO32" s="345">
        <v>1236993</v>
      </c>
      <c r="AP32" s="345">
        <v>103212</v>
      </c>
      <c r="AQ32" s="346">
        <v>79356</v>
      </c>
      <c r="AR32" s="347">
        <v>30.1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545</v>
      </c>
      <c r="AL33" s="1218"/>
      <c r="AM33" s="1218"/>
      <c r="AN33" s="1219"/>
      <c r="AO33" s="345" t="s">
        <v>531</v>
      </c>
      <c r="AP33" s="345" t="s">
        <v>531</v>
      </c>
      <c r="AQ33" s="346" t="s">
        <v>531</v>
      </c>
      <c r="AR33" s="347" t="s">
        <v>531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546</v>
      </c>
      <c r="AL34" s="1218"/>
      <c r="AM34" s="1218"/>
      <c r="AN34" s="1219"/>
      <c r="AO34" s="345" t="s">
        <v>531</v>
      </c>
      <c r="AP34" s="345" t="s">
        <v>531</v>
      </c>
      <c r="AQ34" s="346" t="s">
        <v>531</v>
      </c>
      <c r="AR34" s="347" t="s">
        <v>531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547</v>
      </c>
      <c r="AL35" s="1218"/>
      <c r="AM35" s="1218"/>
      <c r="AN35" s="1219"/>
      <c r="AO35" s="345">
        <v>394486</v>
      </c>
      <c r="AP35" s="345">
        <v>32915</v>
      </c>
      <c r="AQ35" s="346">
        <v>27499</v>
      </c>
      <c r="AR35" s="347">
        <v>19.7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548</v>
      </c>
      <c r="AL36" s="1218"/>
      <c r="AM36" s="1218"/>
      <c r="AN36" s="1219"/>
      <c r="AO36" s="345">
        <v>64431</v>
      </c>
      <c r="AP36" s="345">
        <v>5376</v>
      </c>
      <c r="AQ36" s="346">
        <v>3427</v>
      </c>
      <c r="AR36" s="347">
        <v>56.9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549</v>
      </c>
      <c r="AL37" s="1218"/>
      <c r="AM37" s="1218"/>
      <c r="AN37" s="1219"/>
      <c r="AO37" s="345" t="s">
        <v>531</v>
      </c>
      <c r="AP37" s="345" t="s">
        <v>531</v>
      </c>
      <c r="AQ37" s="346">
        <v>1232</v>
      </c>
      <c r="AR37" s="347" t="s">
        <v>531</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550</v>
      </c>
      <c r="AL38" s="1215"/>
      <c r="AM38" s="1215"/>
      <c r="AN38" s="1216"/>
      <c r="AO38" s="348" t="s">
        <v>531</v>
      </c>
      <c r="AP38" s="348" t="s">
        <v>531</v>
      </c>
      <c r="AQ38" s="349">
        <v>22</v>
      </c>
      <c r="AR38" s="337" t="s">
        <v>531</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551</v>
      </c>
      <c r="AL39" s="1215"/>
      <c r="AM39" s="1215"/>
      <c r="AN39" s="1216"/>
      <c r="AO39" s="345">
        <v>-17798</v>
      </c>
      <c r="AP39" s="345">
        <v>-1485</v>
      </c>
      <c r="AQ39" s="346">
        <v>-3656</v>
      </c>
      <c r="AR39" s="347">
        <v>-59.4</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552</v>
      </c>
      <c r="AL40" s="1218"/>
      <c r="AM40" s="1218"/>
      <c r="AN40" s="1219"/>
      <c r="AO40" s="345">
        <v>-1155590</v>
      </c>
      <c r="AP40" s="345">
        <v>-96420</v>
      </c>
      <c r="AQ40" s="346">
        <v>-73860</v>
      </c>
      <c r="AR40" s="347">
        <v>30.5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304</v>
      </c>
      <c r="AL41" s="1221"/>
      <c r="AM41" s="1221"/>
      <c r="AN41" s="1222"/>
      <c r="AO41" s="345">
        <v>522522</v>
      </c>
      <c r="AP41" s="345">
        <v>43598</v>
      </c>
      <c r="AQ41" s="346">
        <v>34020</v>
      </c>
      <c r="AR41" s="347">
        <v>28.2</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553</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555</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522</v>
      </c>
      <c r="AN49" s="1225" t="s">
        <v>556</v>
      </c>
      <c r="AO49" s="1226"/>
      <c r="AP49" s="1226"/>
      <c r="AQ49" s="1226"/>
      <c r="AR49" s="122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557</v>
      </c>
      <c r="AO50" s="362" t="s">
        <v>558</v>
      </c>
      <c r="AP50" s="363" t="s">
        <v>559</v>
      </c>
      <c r="AQ50" s="364" t="s">
        <v>560</v>
      </c>
      <c r="AR50" s="365" t="s">
        <v>561</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562</v>
      </c>
      <c r="AL51" s="358"/>
      <c r="AM51" s="366">
        <v>1902196</v>
      </c>
      <c r="AN51" s="367">
        <v>140685</v>
      </c>
      <c r="AO51" s="368">
        <v>104.5</v>
      </c>
      <c r="AP51" s="369">
        <v>107537</v>
      </c>
      <c r="AQ51" s="370">
        <v>14.7</v>
      </c>
      <c r="AR51" s="371">
        <v>89.8</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563</v>
      </c>
      <c r="AM52" s="374">
        <v>920752</v>
      </c>
      <c r="AN52" s="375">
        <v>68098</v>
      </c>
      <c r="AO52" s="376">
        <v>51.2</v>
      </c>
      <c r="AP52" s="377">
        <v>57923</v>
      </c>
      <c r="AQ52" s="378">
        <v>25.1</v>
      </c>
      <c r="AR52" s="379">
        <v>26.1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564</v>
      </c>
      <c r="AL53" s="358"/>
      <c r="AM53" s="366">
        <v>1661509</v>
      </c>
      <c r="AN53" s="367">
        <v>126168</v>
      </c>
      <c r="AO53" s="368">
        <v>-10.3</v>
      </c>
      <c r="AP53" s="369">
        <v>113913</v>
      </c>
      <c r="AQ53" s="370">
        <v>5.9</v>
      </c>
      <c r="AR53" s="371">
        <v>-16.2</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563</v>
      </c>
      <c r="AM54" s="374">
        <v>1103127</v>
      </c>
      <c r="AN54" s="375">
        <v>83767</v>
      </c>
      <c r="AO54" s="376">
        <v>23</v>
      </c>
      <c r="AP54" s="377">
        <v>53160</v>
      </c>
      <c r="AQ54" s="378">
        <v>-8.1999999999999993</v>
      </c>
      <c r="AR54" s="379">
        <v>31.2</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565</v>
      </c>
      <c r="AL55" s="358"/>
      <c r="AM55" s="366">
        <v>1255768</v>
      </c>
      <c r="AN55" s="367">
        <v>98023</v>
      </c>
      <c r="AO55" s="368">
        <v>-22.3</v>
      </c>
      <c r="AP55" s="369">
        <v>115050</v>
      </c>
      <c r="AQ55" s="370">
        <v>1</v>
      </c>
      <c r="AR55" s="371">
        <v>-23.3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563</v>
      </c>
      <c r="AM56" s="374">
        <v>698805</v>
      </c>
      <c r="AN56" s="375">
        <v>54547</v>
      </c>
      <c r="AO56" s="376">
        <v>-34.9</v>
      </c>
      <c r="AP56" s="377">
        <v>53792</v>
      </c>
      <c r="AQ56" s="378">
        <v>1.2</v>
      </c>
      <c r="AR56" s="379">
        <v>-36.1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566</v>
      </c>
      <c r="AL57" s="358"/>
      <c r="AM57" s="366">
        <v>1355363</v>
      </c>
      <c r="AN57" s="367">
        <v>109790</v>
      </c>
      <c r="AO57" s="368">
        <v>12</v>
      </c>
      <c r="AP57" s="369">
        <v>118252</v>
      </c>
      <c r="AQ57" s="370">
        <v>2.8</v>
      </c>
      <c r="AR57" s="371">
        <v>9.1999999999999993</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563</v>
      </c>
      <c r="AM58" s="374">
        <v>1024586</v>
      </c>
      <c r="AN58" s="375">
        <v>82996</v>
      </c>
      <c r="AO58" s="376">
        <v>52.2</v>
      </c>
      <c r="AP58" s="377">
        <v>49994</v>
      </c>
      <c r="AQ58" s="378">
        <v>-7.1</v>
      </c>
      <c r="AR58" s="379">
        <v>59.3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567</v>
      </c>
      <c r="AL59" s="358"/>
      <c r="AM59" s="366">
        <v>1817836</v>
      </c>
      <c r="AN59" s="367">
        <v>151676</v>
      </c>
      <c r="AO59" s="368">
        <v>38.200000000000003</v>
      </c>
      <c r="AP59" s="369">
        <v>120302</v>
      </c>
      <c r="AQ59" s="370">
        <v>1.7</v>
      </c>
      <c r="AR59" s="371">
        <v>36.5</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563</v>
      </c>
      <c r="AM60" s="374">
        <v>1285862</v>
      </c>
      <c r="AN60" s="375">
        <v>107289</v>
      </c>
      <c r="AO60" s="376">
        <v>29.3</v>
      </c>
      <c r="AP60" s="377">
        <v>59328</v>
      </c>
      <c r="AQ60" s="378">
        <v>18.7</v>
      </c>
      <c r="AR60" s="379">
        <v>10.6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568</v>
      </c>
      <c r="AL61" s="380"/>
      <c r="AM61" s="381">
        <v>1598534</v>
      </c>
      <c r="AN61" s="382">
        <v>125268</v>
      </c>
      <c r="AO61" s="383">
        <v>24.4</v>
      </c>
      <c r="AP61" s="384">
        <v>115011</v>
      </c>
      <c r="AQ61" s="385">
        <v>5.2</v>
      </c>
      <c r="AR61" s="371">
        <v>19.2</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563</v>
      </c>
      <c r="AM62" s="374">
        <v>1006626</v>
      </c>
      <c r="AN62" s="375">
        <v>79339</v>
      </c>
      <c r="AO62" s="376">
        <v>24.2</v>
      </c>
      <c r="AP62" s="377">
        <v>54839</v>
      </c>
      <c r="AQ62" s="378">
        <v>5.9</v>
      </c>
      <c r="AR62" s="379">
        <v>18.3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NMASivYptsCIfE/y9CpFu8AgenCOJ1g/mCVr8AWD0N6Y4HHTLck5/WcVlhWVZ7r4CkwMu2sj9IPIG3xA6rU5zQ==" saltValue="fdldxn6DFbealYyiGGEG6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570</v>
      </c>
    </row>
    <row r="120" spans="125:125" ht="13.5" hidden="1" customHeight="1"/>
    <row r="121" spans="125:125" ht="13.5" hidden="1" customHeight="1">
      <c r="DU121" s="292"/>
    </row>
  </sheetData>
  <sheetProtection algorithmName="SHA-512" hashValue="rsYQpFcUeZCXMQ69lorUsQgLigy+jZFDyLfLsh78FkY5DubgqUaSPRfGTPqSF012SZHlu3vF77dfMK2lz84OlA==" saltValue="Bchch5hrWJ0SBoofsj/HX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571</v>
      </c>
    </row>
  </sheetData>
  <sheetProtection algorithmName="SHA-512" hashValue="5+6cu0f7ZRY+vfSexvlwefSWD+PEF9llFxOsPRCU/J4aCCpQihzTI9n073PJt7sSY7uZ/gD2UygiNg38sTM89g==" saltValue="sQBhLNpb+KfoxTtVIxR6k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572</v>
      </c>
      <c r="G46" s="8" t="s">
        <v>573</v>
      </c>
      <c r="H46" s="8" t="s">
        <v>574</v>
      </c>
      <c r="I46" s="8" t="s">
        <v>575</v>
      </c>
      <c r="J46" s="9" t="s">
        <v>576</v>
      </c>
    </row>
    <row r="47" spans="2:10" ht="57.75" customHeight="1">
      <c r="B47" s="10"/>
      <c r="C47" s="1239" t="s">
        <v>3</v>
      </c>
      <c r="D47" s="1239"/>
      <c r="E47" s="1240"/>
      <c r="F47" s="11">
        <v>35.86</v>
      </c>
      <c r="G47" s="12">
        <v>36.549999999999997</v>
      </c>
      <c r="H47" s="12">
        <v>29.73</v>
      </c>
      <c r="I47" s="12">
        <v>29.15</v>
      </c>
      <c r="J47" s="13">
        <v>23.49</v>
      </c>
    </row>
    <row r="48" spans="2:10" ht="57.75" customHeight="1">
      <c r="B48" s="14"/>
      <c r="C48" s="1241" t="s">
        <v>4</v>
      </c>
      <c r="D48" s="1241"/>
      <c r="E48" s="1242"/>
      <c r="F48" s="15">
        <v>3.53</v>
      </c>
      <c r="G48" s="16">
        <v>2.23</v>
      </c>
      <c r="H48" s="16">
        <v>2.91</v>
      </c>
      <c r="I48" s="16">
        <v>2.78</v>
      </c>
      <c r="J48" s="17">
        <v>3.18</v>
      </c>
    </row>
    <row r="49" spans="2:10" ht="57.75" customHeight="1" thickBot="1">
      <c r="B49" s="18"/>
      <c r="C49" s="1243" t="s">
        <v>5</v>
      </c>
      <c r="D49" s="1243"/>
      <c r="E49" s="1244"/>
      <c r="F49" s="19">
        <v>0.05</v>
      </c>
      <c r="G49" s="20" t="s">
        <v>577</v>
      </c>
      <c r="H49" s="20" t="s">
        <v>578</v>
      </c>
      <c r="I49" s="20" t="s">
        <v>579</v>
      </c>
      <c r="J49" s="21" t="s">
        <v>580</v>
      </c>
    </row>
    <row r="50" spans="2:10" ht="13.5" customHeight="1"/>
  </sheetData>
  <sheetProtection algorithmName="SHA-512" hashValue="CRzFVhc8QXBMzvjD7GaQhryfLKhJKF4YKOGfYPafzcfh9/RZXbO08VdUCJ+YOTFzkfUwtExFXIVTLabuXT6elw==" saltValue="RF+WiIhbMQ1192S5P4c+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基金残高に係る経年分析</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2022-09-09T01:30:59Z</cp:lastPrinted>
  <dcterms:created xsi:type="dcterms:W3CDTF">2022-02-02T05:40:36Z</dcterms:created>
  <dcterms:modified xsi:type="dcterms:W3CDTF">2022-09-26T11:55:29Z</dcterms:modified>
  <cp:category/>
</cp:coreProperties>
</file>