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400" yWindow="65516" windowWidth="9770" windowHeight="8690" activeTab="0"/>
  </bookViews>
  <sheets>
    <sheet name="福祉型" sheetId="1" r:id="rId1"/>
    <sheet name="医療型" sheetId="2" r:id="rId2"/>
  </sheets>
  <definedNames>
    <definedName name="_xlnm._FilterDatabase" localSheetId="1" hidden="1">'医療型'!$A$1:$AD$6</definedName>
    <definedName name="_xlnm._FilterDatabase" localSheetId="0" hidden="1">'福祉型'!$A$1:$AH$5</definedName>
    <definedName name="_xlnm.Print_Area" localSheetId="1">'医療型'!$B$1:$AD$6</definedName>
    <definedName name="_xlnm.Print_Area" localSheetId="0">'福祉型'!$B$1:$AH$5</definedName>
    <definedName name="_xlnm.Print_Titles" localSheetId="1">'医療型'!$1:$1</definedName>
    <definedName name="_xlnm.Print_Titles" localSheetId="0">'福祉型'!$1:$1</definedName>
  </definedNames>
  <calcPr fullCalcOnLoad="1"/>
</workbook>
</file>

<file path=xl/sharedStrings.xml><?xml version="1.0" encoding="utf-8"?>
<sst xmlns="http://schemas.openxmlformats.org/spreadsheetml/2006/main" count="303" uniqueCount="136">
  <si>
    <t>指定番号</t>
  </si>
  <si>
    <t>指定事業の種類</t>
  </si>
  <si>
    <t>指定年月日</t>
  </si>
  <si>
    <t>指定事業所名</t>
  </si>
  <si>
    <t>事業所の〒</t>
  </si>
  <si>
    <t>市町名</t>
  </si>
  <si>
    <t>事業所の所在地</t>
  </si>
  <si>
    <t>事業所の電話</t>
  </si>
  <si>
    <t>事業所のＦＡＸ</t>
  </si>
  <si>
    <t>申請者</t>
  </si>
  <si>
    <t>定員</t>
  </si>
  <si>
    <t>鈴鹿市</t>
  </si>
  <si>
    <t>伊勢市</t>
  </si>
  <si>
    <t>名張市</t>
  </si>
  <si>
    <t>津市</t>
  </si>
  <si>
    <t>社会福祉法人三重県厚生事業団</t>
  </si>
  <si>
    <t>独立行政法人国立病院機構鈴鹿病院</t>
  </si>
  <si>
    <t>加佐登３丁目２－１</t>
  </si>
  <si>
    <t>重心</t>
  </si>
  <si>
    <t>独立行政法人国立病院機構三重病院</t>
  </si>
  <si>
    <t>大里窪田町357</t>
  </si>
  <si>
    <t>多気郡明和町</t>
  </si>
  <si>
    <t>社会福祉法人恩賜財団済生会支部三重県済生会</t>
  </si>
  <si>
    <t>三重県</t>
  </si>
  <si>
    <t>四日市市</t>
  </si>
  <si>
    <t>社会福祉法人聖母の家</t>
  </si>
  <si>
    <t>障害児入所施設聖母の家</t>
  </si>
  <si>
    <t>知的</t>
  </si>
  <si>
    <t>514-1252</t>
  </si>
  <si>
    <t>（児・者）
30</t>
  </si>
  <si>
    <t>三重済美学院</t>
  </si>
  <si>
    <t>社会福祉法人三重済美学院</t>
  </si>
  <si>
    <t>主たる対象者</t>
  </si>
  <si>
    <t>栄養士配置加算</t>
  </si>
  <si>
    <t>自活訓練加算</t>
  </si>
  <si>
    <t>小規模グループケア加算</t>
  </si>
  <si>
    <t>社会福祉法人名張育成会</t>
  </si>
  <si>
    <t>医療型障害児入所施設</t>
  </si>
  <si>
    <t>こどもライフサポートセンター　はーと</t>
  </si>
  <si>
    <t>518-0615</t>
  </si>
  <si>
    <t>0595-65-3787</t>
  </si>
  <si>
    <t>510-0961</t>
  </si>
  <si>
    <t>059-321-2855</t>
  </si>
  <si>
    <t>059-321-2859</t>
  </si>
  <si>
    <t>059-252-1780</t>
  </si>
  <si>
    <t>059-252-1374</t>
  </si>
  <si>
    <t>516-0066</t>
  </si>
  <si>
    <t>0596-22-3212</t>
  </si>
  <si>
    <t>0596-27-1360</t>
  </si>
  <si>
    <t>513-8501</t>
  </si>
  <si>
    <t>059-378-1321</t>
  </si>
  <si>
    <t>059-378-7083</t>
  </si>
  <si>
    <t>心理担当職員配置加算</t>
  </si>
  <si>
    <t>福祉専門職員配置等加算</t>
  </si>
  <si>
    <t>有</t>
  </si>
  <si>
    <t>無</t>
  </si>
  <si>
    <t>有（Ⅱ）</t>
  </si>
  <si>
    <t>有</t>
  </si>
  <si>
    <t>有（Ⅰ）</t>
  </si>
  <si>
    <t>無</t>
  </si>
  <si>
    <t>－</t>
  </si>
  <si>
    <t>済生会明和病院 なでしこ障害児入所施設</t>
  </si>
  <si>
    <t>福祉型障害児入所施設</t>
  </si>
  <si>
    <t>（児・者）
120</t>
  </si>
  <si>
    <t>（児・者）
50</t>
  </si>
  <si>
    <t>有（Ⅲ）</t>
  </si>
  <si>
    <t>重度障害児支援加算
（強度行動障害）</t>
  </si>
  <si>
    <t>強度行動障害児特別支援加算</t>
  </si>
  <si>
    <t>申請者の所在地</t>
  </si>
  <si>
    <t>三重県津市広明町１３</t>
  </si>
  <si>
    <t>三重県鈴鹿市加佐登３丁目２番１号</t>
  </si>
  <si>
    <t>三重県松阪市朝日町１区１５－６</t>
  </si>
  <si>
    <t>有 （Ⅲ）</t>
  </si>
  <si>
    <t>0595-66-0667</t>
  </si>
  <si>
    <t>三重県立子ども心身発達医療センター</t>
  </si>
  <si>
    <t>大里窪田町340番5</t>
  </si>
  <si>
    <t>059-253-2000</t>
  </si>
  <si>
    <t>指定更新年月日</t>
  </si>
  <si>
    <t>指定有効期限</t>
  </si>
  <si>
    <t>（児・者）
8</t>
  </si>
  <si>
    <t>圏域</t>
  </si>
  <si>
    <t>No.</t>
  </si>
  <si>
    <t>2.四日市</t>
  </si>
  <si>
    <t>4.津</t>
  </si>
  <si>
    <t>7.伊賀</t>
  </si>
  <si>
    <t>6.伊勢志摩</t>
  </si>
  <si>
    <t>5.松阪多気</t>
  </si>
  <si>
    <t>3.鈴鹿亀山</t>
  </si>
  <si>
    <t>保育職員加配加算</t>
  </si>
  <si>
    <t>指定管理者制度適用区分</t>
  </si>
  <si>
    <t>地域生活支援拠点等区分</t>
  </si>
  <si>
    <t>児童指導員等加配加算</t>
  </si>
  <si>
    <t>看護職員配置加算</t>
  </si>
  <si>
    <t>職業指導員加算</t>
  </si>
  <si>
    <t>福祉・介護職員処遇改善（特別）加算</t>
  </si>
  <si>
    <t>有（専門職員）</t>
  </si>
  <si>
    <t>栄養マネジメント加算</t>
  </si>
  <si>
    <t>非該当</t>
  </si>
  <si>
    <t>大字上野435</t>
  </si>
  <si>
    <t>美旗中村2326番地</t>
  </si>
  <si>
    <t>三重県名張市美旗中村2326番地</t>
  </si>
  <si>
    <t>三重県伊勢市辻久留3丁目17番5号</t>
  </si>
  <si>
    <t>辻久留3丁目17番5号</t>
  </si>
  <si>
    <t>三重県いなば園くすのき寮</t>
  </si>
  <si>
    <t>稲葉町3989番地</t>
  </si>
  <si>
    <t>三重県津市一身田大古曽670番地2</t>
  </si>
  <si>
    <t>三重県四日市市波木町398-1</t>
  </si>
  <si>
    <t>波木町330-1</t>
  </si>
  <si>
    <t>－</t>
  </si>
  <si>
    <t>－</t>
  </si>
  <si>
    <t>514-0125</t>
  </si>
  <si>
    <t>059-253-2031</t>
  </si>
  <si>
    <t>（自閉）56</t>
  </si>
  <si>
    <t>自閉</t>
  </si>
  <si>
    <t>514-0125</t>
  </si>
  <si>
    <t>059-253-2000</t>
  </si>
  <si>
    <t>（肢体）30</t>
  </si>
  <si>
    <t>肢体</t>
  </si>
  <si>
    <t>059-232-2531</t>
  </si>
  <si>
    <t>059-232-5994</t>
  </si>
  <si>
    <t>三重県津市大里窪田町３５７</t>
  </si>
  <si>
    <t>－</t>
  </si>
  <si>
    <t>－</t>
  </si>
  <si>
    <t>－</t>
  </si>
  <si>
    <t>515-0312</t>
  </si>
  <si>
    <t>0596-52-0131</t>
  </si>
  <si>
    <t>0596-52-2131</t>
  </si>
  <si>
    <t>有（Ⅲ）</t>
  </si>
  <si>
    <t>福祉・介護職員等特定処遇改善加算</t>
  </si>
  <si>
    <t>無</t>
  </si>
  <si>
    <t>有（Ⅰ）</t>
  </si>
  <si>
    <t>有（Ⅰ）</t>
  </si>
  <si>
    <t>有（Ⅰ）</t>
  </si>
  <si>
    <t>ソーシャルワーカー配置加算</t>
  </si>
  <si>
    <r>
      <t>重度障害児支援加算</t>
    </r>
    <r>
      <rPr>
        <sz val="11"/>
        <rFont val="ＭＳ Ｐゴシック"/>
        <family val="3"/>
      </rPr>
      <t>（強度行動障害）</t>
    </r>
  </si>
  <si>
    <t>福祉・介護職員等ベースアップ等支援加算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</si>
</sst>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mmm\-yyyy"/>
  </numFmts>
  <fonts count="41">
    <font>
      <sz val="11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1" fillId="0" borderId="0">
      <alignment vertical="center"/>
      <protection/>
    </xf>
    <xf numFmtId="0" fontId="4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62">
    <xf numFmtId="0" fontId="0" fillId="0" borderId="0" xfId="0" applyAlignment="1">
      <alignment vertical="center"/>
    </xf>
    <xf numFmtId="0" fontId="40" fillId="0" borderId="0" xfId="0" applyFont="1" applyAlignment="1">
      <alignment vertical="center"/>
    </xf>
    <xf numFmtId="0" fontId="40" fillId="0" borderId="0" xfId="0" applyFont="1" applyFill="1" applyAlignment="1">
      <alignment vertical="center"/>
    </xf>
    <xf numFmtId="0" fontId="40" fillId="0" borderId="0" xfId="0" applyFont="1" applyAlignment="1">
      <alignment vertical="center"/>
    </xf>
    <xf numFmtId="0" fontId="40" fillId="0" borderId="0" xfId="0" applyFont="1" applyAlignment="1">
      <alignment wrapText="1"/>
    </xf>
    <xf numFmtId="0" fontId="40" fillId="33" borderId="10" xfId="0" applyFont="1" applyFill="1" applyBorder="1" applyAlignment="1">
      <alignment horizontal="center" vertical="center"/>
    </xf>
    <xf numFmtId="1" fontId="40" fillId="34" borderId="10" xfId="61" applyNumberFormat="1" applyFont="1" applyFill="1" applyBorder="1" applyAlignment="1">
      <alignment horizontal="center" vertical="center" wrapText="1"/>
      <protection/>
    </xf>
    <xf numFmtId="1" fontId="40" fillId="34" borderId="11" xfId="61" applyNumberFormat="1" applyFont="1" applyFill="1" applyBorder="1" applyAlignment="1">
      <alignment horizontal="center" vertical="center" wrapText="1"/>
      <protection/>
    </xf>
    <xf numFmtId="176" fontId="40" fillId="34" borderId="10" xfId="61" applyNumberFormat="1" applyFont="1" applyFill="1" applyBorder="1" applyAlignment="1">
      <alignment horizontal="center" vertical="center" wrapText="1"/>
      <protection/>
    </xf>
    <xf numFmtId="176" fontId="40" fillId="34" borderId="11" xfId="61" applyNumberFormat="1" applyFont="1" applyFill="1" applyBorder="1" applyAlignment="1">
      <alignment horizontal="center" vertical="center" wrapText="1"/>
      <protection/>
    </xf>
    <xf numFmtId="0" fontId="40" fillId="34" borderId="10" xfId="61" applyFont="1" applyFill="1" applyBorder="1" applyAlignment="1">
      <alignment horizontal="center" vertical="center"/>
      <protection/>
    </xf>
    <xf numFmtId="0" fontId="40" fillId="34" borderId="10" xfId="61" applyFont="1" applyFill="1" applyBorder="1" applyAlignment="1">
      <alignment horizontal="center" vertical="center" wrapText="1"/>
      <protection/>
    </xf>
    <xf numFmtId="0" fontId="40" fillId="34" borderId="10" xfId="0" applyFont="1" applyFill="1" applyBorder="1" applyAlignment="1">
      <alignment horizontal="center" vertical="center" wrapText="1"/>
    </xf>
    <xf numFmtId="0" fontId="40" fillId="34" borderId="10" xfId="0" applyFont="1" applyFill="1" applyBorder="1" applyAlignment="1">
      <alignment horizontal="center" vertical="center" wrapText="1" shrinkToFit="1"/>
    </xf>
    <xf numFmtId="0" fontId="0" fillId="34" borderId="10" xfId="0" applyFont="1" applyFill="1" applyBorder="1" applyAlignment="1">
      <alignment horizontal="center" vertical="center" wrapText="1" shrinkToFit="1"/>
    </xf>
    <xf numFmtId="1" fontId="0" fillId="0" borderId="10" xfId="0" applyNumberFormat="1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1" fontId="0" fillId="0" borderId="12" xfId="0" applyNumberFormat="1" applyFont="1" applyFill="1" applyBorder="1" applyAlignment="1">
      <alignment vertical="center"/>
    </xf>
    <xf numFmtId="1" fontId="0" fillId="0" borderId="12" xfId="61" applyNumberFormat="1" applyFont="1" applyFill="1" applyBorder="1" applyAlignment="1">
      <alignment vertical="center" wrapText="1"/>
      <protection/>
    </xf>
    <xf numFmtId="57" fontId="0" fillId="0" borderId="12" xfId="0" applyNumberFormat="1" applyFont="1" applyFill="1" applyBorder="1" applyAlignment="1">
      <alignment horizontal="center" vertical="center"/>
    </xf>
    <xf numFmtId="176" fontId="0" fillId="0" borderId="12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vertical="center" wrapText="1"/>
    </xf>
    <xf numFmtId="1" fontId="0" fillId="0" borderId="12" xfId="0" applyNumberFormat="1" applyFont="1" applyFill="1" applyBorder="1" applyAlignment="1">
      <alignment vertical="center" wrapText="1"/>
    </xf>
    <xf numFmtId="0" fontId="0" fillId="0" borderId="0" xfId="0" applyFont="1" applyFill="1" applyAlignment="1">
      <alignment vertical="center"/>
    </xf>
    <xf numFmtId="0" fontId="0" fillId="0" borderId="10" xfId="0" applyFont="1" applyFill="1" applyBorder="1" applyAlignment="1">
      <alignment vertical="center"/>
    </xf>
    <xf numFmtId="57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1" fontId="0" fillId="0" borderId="10" xfId="0" applyNumberFormat="1" applyFont="1" applyFill="1" applyBorder="1" applyAlignment="1">
      <alignment vertical="center" wrapText="1"/>
    </xf>
    <xf numFmtId="1" fontId="0" fillId="0" borderId="10" xfId="0" applyNumberFormat="1" applyFont="1" applyFill="1" applyBorder="1" applyAlignment="1">
      <alignment horizontal="center" vertical="center" wrapText="1"/>
    </xf>
    <xf numFmtId="1" fontId="0" fillId="0" borderId="10" xfId="61" applyNumberFormat="1" applyFont="1" applyFill="1" applyBorder="1" applyAlignment="1">
      <alignment vertical="center"/>
      <protection/>
    </xf>
    <xf numFmtId="1" fontId="0" fillId="0" borderId="10" xfId="61" applyNumberFormat="1" applyFont="1" applyFill="1" applyBorder="1" applyAlignment="1">
      <alignment vertical="center" wrapText="1"/>
      <protection/>
    </xf>
    <xf numFmtId="1" fontId="0" fillId="0" borderId="10" xfId="61" applyNumberFormat="1" applyFont="1" applyFill="1" applyBorder="1">
      <alignment vertical="center"/>
      <protection/>
    </xf>
    <xf numFmtId="1" fontId="0" fillId="0" borderId="10" xfId="61" applyNumberFormat="1" applyFont="1" applyFill="1" applyBorder="1" applyAlignment="1">
      <alignment horizontal="left" vertical="center" wrapText="1"/>
      <protection/>
    </xf>
    <xf numFmtId="1" fontId="0" fillId="0" borderId="10" xfId="61" applyNumberFormat="1" applyFont="1" applyFill="1" applyBorder="1" applyAlignment="1">
      <alignment horizontal="center" vertical="center" wrapText="1"/>
      <protection/>
    </xf>
    <xf numFmtId="0" fontId="0" fillId="33" borderId="10" xfId="0" applyFont="1" applyFill="1" applyBorder="1" applyAlignment="1">
      <alignment horizontal="center" vertical="center"/>
    </xf>
    <xf numFmtId="1" fontId="0" fillId="34" borderId="10" xfId="61" applyNumberFormat="1" applyFont="1" applyFill="1" applyBorder="1" applyAlignment="1">
      <alignment horizontal="center" vertical="center" wrapText="1"/>
      <protection/>
    </xf>
    <xf numFmtId="176" fontId="0" fillId="34" borderId="10" xfId="61" applyNumberFormat="1" applyFont="1" applyFill="1" applyBorder="1" applyAlignment="1">
      <alignment horizontal="center" vertical="center" wrapText="1"/>
      <protection/>
    </xf>
    <xf numFmtId="176" fontId="0" fillId="34" borderId="11" xfId="61" applyNumberFormat="1" applyFont="1" applyFill="1" applyBorder="1" applyAlignment="1">
      <alignment horizontal="center" vertical="center" wrapText="1"/>
      <protection/>
    </xf>
    <xf numFmtId="0" fontId="0" fillId="34" borderId="10" xfId="61" applyFont="1" applyFill="1" applyBorder="1" applyAlignment="1">
      <alignment horizontal="center" vertical="center"/>
      <protection/>
    </xf>
    <xf numFmtId="0" fontId="0" fillId="34" borderId="10" xfId="61" applyFont="1" applyFill="1" applyBorder="1" applyAlignment="1">
      <alignment horizontal="center" vertical="center" wrapText="1"/>
      <protection/>
    </xf>
    <xf numFmtId="0" fontId="0" fillId="34" borderId="10" xfId="0" applyFont="1" applyFill="1" applyBorder="1" applyAlignment="1">
      <alignment horizontal="center" vertical="center" wrapText="1"/>
    </xf>
    <xf numFmtId="1" fontId="0" fillId="0" borderId="12" xfId="0" applyNumberFormat="1" applyFont="1" applyFill="1" applyBorder="1" applyAlignment="1">
      <alignment horizontal="center" vertical="center" wrapText="1"/>
    </xf>
    <xf numFmtId="176" fontId="0" fillId="0" borderId="12" xfId="0" applyNumberFormat="1" applyFont="1" applyFill="1" applyBorder="1" applyAlignment="1">
      <alignment horizontal="center" vertical="center"/>
    </xf>
    <xf numFmtId="1" fontId="0" fillId="0" borderId="12" xfId="0" applyNumberFormat="1" applyFont="1" applyFill="1" applyBorder="1" applyAlignment="1" quotePrefix="1">
      <alignment horizontal="left" vertical="center" wrapText="1"/>
    </xf>
    <xf numFmtId="176" fontId="0" fillId="0" borderId="10" xfId="0" applyNumberFormat="1" applyFont="1" applyFill="1" applyBorder="1" applyAlignment="1">
      <alignment horizontal="center" vertical="center"/>
    </xf>
    <xf numFmtId="1" fontId="0" fillId="0" borderId="12" xfId="0" applyNumberFormat="1" applyFont="1" applyFill="1" applyBorder="1" applyAlignment="1">
      <alignment horizontal="left" vertical="center" wrapText="1"/>
    </xf>
    <xf numFmtId="176" fontId="0" fillId="0" borderId="12" xfId="61" applyNumberFormat="1" applyFont="1" applyFill="1" applyBorder="1" applyAlignment="1">
      <alignment horizontal="center" vertical="center"/>
      <protection/>
    </xf>
    <xf numFmtId="1" fontId="0" fillId="0" borderId="10" xfId="61" applyNumberFormat="1" applyFont="1" applyFill="1" applyBorder="1" applyAlignment="1">
      <alignment vertical="center"/>
      <protection/>
    </xf>
    <xf numFmtId="1" fontId="0" fillId="0" borderId="10" xfId="61" applyNumberFormat="1" applyFont="1" applyFill="1" applyBorder="1" applyAlignment="1">
      <alignment vertical="center" wrapText="1"/>
      <protection/>
    </xf>
    <xf numFmtId="1" fontId="0" fillId="0" borderId="10" xfId="61" applyNumberFormat="1" applyFont="1" applyFill="1" applyBorder="1">
      <alignment vertical="center"/>
      <protection/>
    </xf>
    <xf numFmtId="1" fontId="0" fillId="0" borderId="10" xfId="61" applyNumberFormat="1" applyFont="1" applyFill="1" applyBorder="1" applyAlignment="1">
      <alignment horizontal="left" vertical="center" wrapText="1"/>
      <protection/>
    </xf>
    <xf numFmtId="1" fontId="0" fillId="0" borderId="10" xfId="61" applyNumberFormat="1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 vertical="center" wrapText="1"/>
    </xf>
    <xf numFmtId="1" fontId="0" fillId="0" borderId="0" xfId="0" applyNumberFormat="1" applyFont="1" applyFill="1" applyBorder="1" applyAlignment="1">
      <alignment vertical="center" wrapText="1"/>
    </xf>
    <xf numFmtId="0" fontId="40" fillId="33" borderId="10" xfId="0" applyFont="1" applyFill="1" applyBorder="1" applyAlignment="1">
      <alignment horizontal="center" vertical="center" wrapText="1" shrinkToFit="1"/>
    </xf>
    <xf numFmtId="1" fontId="0" fillId="35" borderId="12" xfId="0" applyNumberFormat="1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 vertical="center" wrapText="1"/>
    </xf>
    <xf numFmtId="0" fontId="0" fillId="35" borderId="12" xfId="0" applyFont="1" applyFill="1" applyBorder="1" applyAlignment="1">
      <alignment horizontal="center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dxfs count="1"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H10"/>
  <sheetViews>
    <sheetView tabSelected="1" view="pageBreakPreview" zoomScale="80" zoomScaleNormal="90" zoomScaleSheetLayoutView="80" zoomScalePageLayoutView="0" workbookViewId="0" topLeftCell="B1">
      <pane xSplit="7" ySplit="1" topLeftCell="I2" activePane="bottomRight" state="frozen"/>
      <selection pane="topLeft" activeCell="B1" sqref="B1"/>
      <selection pane="topRight" activeCell="I1" sqref="I1"/>
      <selection pane="bottomLeft" activeCell="B2" sqref="B2"/>
      <selection pane="bottomRight" activeCell="B1" sqref="B1"/>
    </sheetView>
  </sheetViews>
  <sheetFormatPr defaultColWidth="9.00390625" defaultRowHeight="13.5"/>
  <cols>
    <col min="1" max="1" width="9.00390625" style="1" hidden="1" customWidth="1"/>
    <col min="2" max="2" width="5.00390625" style="1" customWidth="1"/>
    <col min="3" max="3" width="13.875" style="3" customWidth="1"/>
    <col min="4" max="4" width="8.50390625" style="1" customWidth="1"/>
    <col min="5" max="7" width="11.125" style="1" customWidth="1"/>
    <col min="8" max="8" width="15.125" style="1" customWidth="1"/>
    <col min="9" max="10" width="9.00390625" style="1" customWidth="1"/>
    <col min="11" max="11" width="14.875" style="1" customWidth="1"/>
    <col min="12" max="12" width="10.125" style="1" customWidth="1"/>
    <col min="13" max="13" width="9.125" style="1" customWidth="1"/>
    <col min="14" max="14" width="15.50390625" style="1" customWidth="1"/>
    <col min="15" max="15" width="15.50390625" style="2" customWidth="1"/>
    <col min="16" max="17" width="9.125" style="1" customWidth="1"/>
    <col min="18" max="29" width="10.125" style="4" customWidth="1"/>
    <col min="30" max="32" width="10.125" style="1" customWidth="1"/>
    <col min="33" max="33" width="10.125" style="4" customWidth="1"/>
    <col min="34" max="34" width="10.125" style="1" customWidth="1"/>
    <col min="35" max="16384" width="9.00390625" style="1" customWidth="1"/>
  </cols>
  <sheetData>
    <row r="1" spans="1:34" ht="73.5" customHeight="1">
      <c r="A1" s="5" t="s">
        <v>80</v>
      </c>
      <c r="B1" s="5" t="s">
        <v>81</v>
      </c>
      <c r="C1" s="6" t="s">
        <v>0</v>
      </c>
      <c r="D1" s="6" t="s">
        <v>1</v>
      </c>
      <c r="E1" s="7" t="s">
        <v>2</v>
      </c>
      <c r="F1" s="8" t="s">
        <v>77</v>
      </c>
      <c r="G1" s="9" t="s">
        <v>78</v>
      </c>
      <c r="H1" s="6" t="s">
        <v>3</v>
      </c>
      <c r="I1" s="6" t="s">
        <v>4</v>
      </c>
      <c r="J1" s="6" t="s">
        <v>5</v>
      </c>
      <c r="K1" s="6" t="s">
        <v>6</v>
      </c>
      <c r="L1" s="6" t="s">
        <v>7</v>
      </c>
      <c r="M1" s="6" t="s">
        <v>8</v>
      </c>
      <c r="N1" s="6" t="s">
        <v>9</v>
      </c>
      <c r="O1" s="6" t="s">
        <v>68</v>
      </c>
      <c r="P1" s="10" t="s">
        <v>10</v>
      </c>
      <c r="Q1" s="11" t="s">
        <v>32</v>
      </c>
      <c r="R1" s="12" t="s">
        <v>93</v>
      </c>
      <c r="S1" s="12" t="s">
        <v>66</v>
      </c>
      <c r="T1" s="12" t="s">
        <v>67</v>
      </c>
      <c r="U1" s="12" t="s">
        <v>52</v>
      </c>
      <c r="V1" s="12" t="s">
        <v>92</v>
      </c>
      <c r="W1" s="14" t="s">
        <v>91</v>
      </c>
      <c r="X1" s="12" t="s">
        <v>34</v>
      </c>
      <c r="Y1" s="12" t="s">
        <v>53</v>
      </c>
      <c r="Z1" s="12" t="s">
        <v>33</v>
      </c>
      <c r="AA1" s="13" t="s">
        <v>96</v>
      </c>
      <c r="AB1" s="14" t="s">
        <v>133</v>
      </c>
      <c r="AC1" s="13" t="s">
        <v>35</v>
      </c>
      <c r="AD1" s="13" t="s">
        <v>94</v>
      </c>
      <c r="AE1" s="13" t="s">
        <v>128</v>
      </c>
      <c r="AF1" s="58" t="s">
        <v>135</v>
      </c>
      <c r="AG1" s="14" t="s">
        <v>89</v>
      </c>
      <c r="AH1" s="14" t="s">
        <v>90</v>
      </c>
    </row>
    <row r="2" spans="1:34" s="25" customFormat="1" ht="54" customHeight="1">
      <c r="A2" s="15" t="s">
        <v>82</v>
      </c>
      <c r="B2" s="16">
        <v>1</v>
      </c>
      <c r="C2" s="17">
        <v>2450200012</v>
      </c>
      <c r="D2" s="18" t="s">
        <v>62</v>
      </c>
      <c r="E2" s="19">
        <v>41183</v>
      </c>
      <c r="F2" s="50">
        <v>43374</v>
      </c>
      <c r="G2" s="20">
        <f>DATE(YEAR(MAX(E2:F2))+6,MONTH(MAX(E2:F2)),DAY(MAX(E2:F2)))-1</f>
        <v>45565</v>
      </c>
      <c r="H2" s="21" t="s">
        <v>26</v>
      </c>
      <c r="I2" s="22" t="s">
        <v>41</v>
      </c>
      <c r="J2" s="17" t="s">
        <v>24</v>
      </c>
      <c r="K2" s="23" t="s">
        <v>107</v>
      </c>
      <c r="L2" s="24" t="s">
        <v>42</v>
      </c>
      <c r="M2" s="24" t="s">
        <v>43</v>
      </c>
      <c r="N2" s="24" t="s">
        <v>25</v>
      </c>
      <c r="O2" s="24" t="s">
        <v>106</v>
      </c>
      <c r="P2" s="59" t="s">
        <v>29</v>
      </c>
      <c r="Q2" s="22" t="s">
        <v>27</v>
      </c>
      <c r="R2" s="22" t="s">
        <v>55</v>
      </c>
      <c r="S2" s="22" t="s">
        <v>54</v>
      </c>
      <c r="T2" s="22" t="s">
        <v>59</v>
      </c>
      <c r="U2" s="22" t="s">
        <v>55</v>
      </c>
      <c r="V2" s="60" t="s">
        <v>132</v>
      </c>
      <c r="W2" s="61" t="s">
        <v>95</v>
      </c>
      <c r="X2" s="22" t="s">
        <v>55</v>
      </c>
      <c r="Y2" s="22" t="s">
        <v>127</v>
      </c>
      <c r="Z2" s="22" t="s">
        <v>59</v>
      </c>
      <c r="AA2" s="22" t="s">
        <v>55</v>
      </c>
      <c r="AB2" s="22" t="s">
        <v>54</v>
      </c>
      <c r="AC2" s="22" t="s">
        <v>55</v>
      </c>
      <c r="AD2" s="61" t="s">
        <v>131</v>
      </c>
      <c r="AE2" s="61" t="s">
        <v>130</v>
      </c>
      <c r="AF2" s="61" t="s">
        <v>54</v>
      </c>
      <c r="AG2" s="22" t="s">
        <v>97</v>
      </c>
      <c r="AH2" s="22" t="s">
        <v>97</v>
      </c>
    </row>
    <row r="3" spans="1:34" s="25" customFormat="1" ht="54" customHeight="1">
      <c r="A3" s="15" t="s">
        <v>83</v>
      </c>
      <c r="B3" s="26">
        <v>2</v>
      </c>
      <c r="C3" s="15">
        <v>2450500015</v>
      </c>
      <c r="D3" s="18" t="s">
        <v>62</v>
      </c>
      <c r="E3" s="27">
        <v>41183</v>
      </c>
      <c r="F3" s="50">
        <v>43374</v>
      </c>
      <c r="G3" s="20">
        <f>DATE(YEAR(MAX(E3:F3))+6,MONTH(MAX(E3:F3)),DAY(MAX(E3:F3)))-1</f>
        <v>45565</v>
      </c>
      <c r="H3" s="28" t="s">
        <v>103</v>
      </c>
      <c r="I3" s="29" t="s">
        <v>28</v>
      </c>
      <c r="J3" s="15" t="s">
        <v>14</v>
      </c>
      <c r="K3" s="30" t="s">
        <v>104</v>
      </c>
      <c r="L3" s="31" t="s">
        <v>44</v>
      </c>
      <c r="M3" s="31" t="s">
        <v>45</v>
      </c>
      <c r="N3" s="31" t="s">
        <v>15</v>
      </c>
      <c r="O3" s="31" t="s">
        <v>105</v>
      </c>
      <c r="P3" s="32" t="s">
        <v>29</v>
      </c>
      <c r="Q3" s="29" t="s">
        <v>27</v>
      </c>
      <c r="R3" s="29" t="s">
        <v>57</v>
      </c>
      <c r="S3" s="29" t="s">
        <v>54</v>
      </c>
      <c r="T3" s="29" t="s">
        <v>55</v>
      </c>
      <c r="U3" s="29" t="s">
        <v>59</v>
      </c>
      <c r="V3" s="29" t="s">
        <v>132</v>
      </c>
      <c r="W3" s="22" t="s">
        <v>95</v>
      </c>
      <c r="X3" s="29" t="s">
        <v>55</v>
      </c>
      <c r="Y3" s="29" t="s">
        <v>58</v>
      </c>
      <c r="Z3" s="29" t="s">
        <v>56</v>
      </c>
      <c r="AA3" s="29" t="s">
        <v>55</v>
      </c>
      <c r="AB3" s="22" t="s">
        <v>54</v>
      </c>
      <c r="AC3" s="29" t="s">
        <v>55</v>
      </c>
      <c r="AD3" s="61" t="s">
        <v>131</v>
      </c>
      <c r="AE3" s="60" t="s">
        <v>130</v>
      </c>
      <c r="AF3" s="61" t="s">
        <v>54</v>
      </c>
      <c r="AG3" s="22" t="s">
        <v>97</v>
      </c>
      <c r="AH3" s="22" t="s">
        <v>97</v>
      </c>
    </row>
    <row r="4" spans="1:34" s="25" customFormat="1" ht="54" customHeight="1">
      <c r="A4" s="15" t="s">
        <v>85</v>
      </c>
      <c r="B4" s="26">
        <v>3</v>
      </c>
      <c r="C4" s="15">
        <v>2450800019</v>
      </c>
      <c r="D4" s="18" t="s">
        <v>62</v>
      </c>
      <c r="E4" s="27">
        <v>41183</v>
      </c>
      <c r="F4" s="50">
        <v>43374</v>
      </c>
      <c r="G4" s="20">
        <f>DATE(YEAR(MAX(E4:F4))+6,MONTH(MAX(E4:F4)),DAY(MAX(E4:F4)))-1</f>
        <v>45565</v>
      </c>
      <c r="H4" s="28" t="s">
        <v>30</v>
      </c>
      <c r="I4" s="29" t="s">
        <v>46</v>
      </c>
      <c r="J4" s="15" t="s">
        <v>12</v>
      </c>
      <c r="K4" s="30" t="s">
        <v>102</v>
      </c>
      <c r="L4" s="31" t="s">
        <v>47</v>
      </c>
      <c r="M4" s="31" t="s">
        <v>48</v>
      </c>
      <c r="N4" s="31" t="s">
        <v>31</v>
      </c>
      <c r="O4" s="31" t="s">
        <v>101</v>
      </c>
      <c r="P4" s="32">
        <v>30</v>
      </c>
      <c r="Q4" s="29" t="s">
        <v>27</v>
      </c>
      <c r="R4" s="29" t="s">
        <v>55</v>
      </c>
      <c r="S4" s="29" t="s">
        <v>54</v>
      </c>
      <c r="T4" s="29" t="s">
        <v>59</v>
      </c>
      <c r="U4" s="29" t="s">
        <v>55</v>
      </c>
      <c r="V4" s="22" t="s">
        <v>58</v>
      </c>
      <c r="W4" s="22" t="s">
        <v>95</v>
      </c>
      <c r="X4" s="29" t="s">
        <v>55</v>
      </c>
      <c r="Y4" s="29" t="s">
        <v>72</v>
      </c>
      <c r="Z4" s="29" t="s">
        <v>58</v>
      </c>
      <c r="AA4" s="29" t="s">
        <v>55</v>
      </c>
      <c r="AB4" s="29" t="s">
        <v>54</v>
      </c>
      <c r="AC4" s="29" t="s">
        <v>54</v>
      </c>
      <c r="AD4" s="60" t="s">
        <v>65</v>
      </c>
      <c r="AE4" s="60" t="s">
        <v>129</v>
      </c>
      <c r="AF4" s="61" t="s">
        <v>54</v>
      </c>
      <c r="AG4" s="22" t="s">
        <v>97</v>
      </c>
      <c r="AH4" s="22" t="s">
        <v>97</v>
      </c>
    </row>
    <row r="5" spans="1:34" s="25" customFormat="1" ht="54" customHeight="1">
      <c r="A5" s="15" t="s">
        <v>84</v>
      </c>
      <c r="B5" s="26">
        <v>4</v>
      </c>
      <c r="C5" s="33">
        <v>2451300019</v>
      </c>
      <c r="D5" s="18" t="s">
        <v>62</v>
      </c>
      <c r="E5" s="27">
        <v>41183</v>
      </c>
      <c r="F5" s="50">
        <v>43374</v>
      </c>
      <c r="G5" s="20">
        <f>DATE(YEAR(MAX(E5:F5))+6,MONTH(MAX(E5:F5)),DAY(MAX(E5:F5)))-1</f>
        <v>45565</v>
      </c>
      <c r="H5" s="34" t="s">
        <v>38</v>
      </c>
      <c r="I5" s="35" t="s">
        <v>39</v>
      </c>
      <c r="J5" s="35" t="s">
        <v>13</v>
      </c>
      <c r="K5" s="34" t="s">
        <v>99</v>
      </c>
      <c r="L5" s="36" t="s">
        <v>40</v>
      </c>
      <c r="M5" s="34" t="s">
        <v>73</v>
      </c>
      <c r="N5" s="34" t="s">
        <v>36</v>
      </c>
      <c r="O5" s="34" t="s">
        <v>100</v>
      </c>
      <c r="P5" s="37">
        <v>20</v>
      </c>
      <c r="Q5" s="29" t="s">
        <v>27</v>
      </c>
      <c r="R5" s="29" t="s">
        <v>57</v>
      </c>
      <c r="S5" s="29" t="s">
        <v>54</v>
      </c>
      <c r="T5" s="29" t="s">
        <v>55</v>
      </c>
      <c r="U5" s="29" t="s">
        <v>55</v>
      </c>
      <c r="V5" s="22" t="s">
        <v>58</v>
      </c>
      <c r="W5" s="22" t="s">
        <v>95</v>
      </c>
      <c r="X5" s="29" t="s">
        <v>55</v>
      </c>
      <c r="Y5" s="29" t="s">
        <v>65</v>
      </c>
      <c r="Z5" s="22" t="s">
        <v>59</v>
      </c>
      <c r="AA5" s="22" t="s">
        <v>55</v>
      </c>
      <c r="AB5" s="22" t="s">
        <v>54</v>
      </c>
      <c r="AC5" s="29" t="s">
        <v>57</v>
      </c>
      <c r="AD5" s="61" t="s">
        <v>131</v>
      </c>
      <c r="AE5" s="60" t="s">
        <v>130</v>
      </c>
      <c r="AF5" s="61" t="s">
        <v>54</v>
      </c>
      <c r="AG5" s="22" t="s">
        <v>97</v>
      </c>
      <c r="AH5" s="22" t="s">
        <v>97</v>
      </c>
    </row>
    <row r="6" spans="18:33" ht="12.75"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G6" s="1"/>
    </row>
    <row r="7" spans="18:33" ht="12.75"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G7" s="1"/>
    </row>
    <row r="8" spans="18:33" ht="12.75"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G8" s="1"/>
    </row>
    <row r="9" spans="18:33" ht="12.75"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G9" s="1"/>
    </row>
    <row r="10" spans="18:33" ht="12.75"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G10" s="1"/>
    </row>
  </sheetData>
  <sheetProtection/>
  <autoFilter ref="A1:AH5"/>
  <printOptions/>
  <pageMargins left="0.2362204724409449" right="0.16" top="0.7480314960629921" bottom="0.7480314960629921" header="0.31496062992125984" footer="0.31496062992125984"/>
  <pageSetup fitToHeight="0" fitToWidth="1" horizontalDpi="300" verticalDpi="300" orientation="landscape" paperSize="9" scale="4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FFFF"/>
  </sheetPr>
  <dimension ref="A1:AD6"/>
  <sheetViews>
    <sheetView view="pageBreakPreview" zoomScale="80" zoomScaleNormal="85" zoomScaleSheetLayoutView="80" zoomScalePageLayoutView="0" workbookViewId="0" topLeftCell="B1">
      <selection activeCell="B1" sqref="B1"/>
    </sheetView>
  </sheetViews>
  <sheetFormatPr defaultColWidth="9.00390625" defaultRowHeight="13.5"/>
  <cols>
    <col min="1" max="1" width="9.00390625" style="1" hidden="1" customWidth="1"/>
    <col min="2" max="2" width="5.00390625" style="1" customWidth="1"/>
    <col min="3" max="3" width="13.875" style="3" customWidth="1"/>
    <col min="4" max="4" width="8.50390625" style="1" customWidth="1"/>
    <col min="5" max="7" width="10.50390625" style="1" customWidth="1"/>
    <col min="8" max="8" width="15.125" style="1" customWidth="1"/>
    <col min="9" max="10" width="9.00390625" style="1" customWidth="1"/>
    <col min="11" max="11" width="14.875" style="1" customWidth="1"/>
    <col min="12" max="12" width="10.125" style="1" customWidth="1"/>
    <col min="13" max="13" width="9.125" style="1" customWidth="1"/>
    <col min="14" max="14" width="15.50390625" style="1" customWidth="1"/>
    <col min="15" max="15" width="15.50390625" style="2" customWidth="1"/>
    <col min="16" max="30" width="9.125" style="1" customWidth="1"/>
    <col min="31" max="16384" width="9.00390625" style="1" customWidth="1"/>
  </cols>
  <sheetData>
    <row r="1" spans="1:30" ht="69.75" customHeight="1">
      <c r="A1" s="38" t="s">
        <v>80</v>
      </c>
      <c r="B1" s="38" t="s">
        <v>81</v>
      </c>
      <c r="C1" s="39" t="s">
        <v>0</v>
      </c>
      <c r="D1" s="39" t="s">
        <v>1</v>
      </c>
      <c r="E1" s="39" t="s">
        <v>2</v>
      </c>
      <c r="F1" s="40" t="s">
        <v>77</v>
      </c>
      <c r="G1" s="41" t="s">
        <v>78</v>
      </c>
      <c r="H1" s="39" t="s">
        <v>3</v>
      </c>
      <c r="I1" s="39" t="s">
        <v>4</v>
      </c>
      <c r="J1" s="39" t="s">
        <v>5</v>
      </c>
      <c r="K1" s="39" t="s">
        <v>6</v>
      </c>
      <c r="L1" s="39" t="s">
        <v>7</v>
      </c>
      <c r="M1" s="39" t="s">
        <v>8</v>
      </c>
      <c r="N1" s="39" t="s">
        <v>9</v>
      </c>
      <c r="O1" s="39" t="s">
        <v>68</v>
      </c>
      <c r="P1" s="42" t="s">
        <v>10</v>
      </c>
      <c r="Q1" s="43" t="s">
        <v>32</v>
      </c>
      <c r="R1" s="44" t="s">
        <v>34</v>
      </c>
      <c r="S1" s="44" t="s">
        <v>53</v>
      </c>
      <c r="T1" s="44" t="s">
        <v>52</v>
      </c>
      <c r="U1" s="14" t="s">
        <v>35</v>
      </c>
      <c r="V1" s="44" t="s">
        <v>88</v>
      </c>
      <c r="W1" s="44" t="s">
        <v>134</v>
      </c>
      <c r="X1" s="44" t="s">
        <v>67</v>
      </c>
      <c r="Y1" s="14" t="s">
        <v>133</v>
      </c>
      <c r="Z1" s="14" t="s">
        <v>94</v>
      </c>
      <c r="AA1" s="13" t="s">
        <v>128</v>
      </c>
      <c r="AB1" s="58" t="s">
        <v>135</v>
      </c>
      <c r="AC1" s="14" t="s">
        <v>89</v>
      </c>
      <c r="AD1" s="14" t="s">
        <v>90</v>
      </c>
    </row>
    <row r="2" spans="1:30" s="25" customFormat="1" ht="54" customHeight="1">
      <c r="A2" s="17" t="s">
        <v>87</v>
      </c>
      <c r="B2" s="16">
        <v>1</v>
      </c>
      <c r="C2" s="24">
        <v>2450300010</v>
      </c>
      <c r="D2" s="45" t="s">
        <v>37</v>
      </c>
      <c r="E2" s="46">
        <v>41000</v>
      </c>
      <c r="F2" s="50">
        <v>43191</v>
      </c>
      <c r="G2" s="20">
        <f>DATE(YEAR(MAX(E2:F2))+6,MONTH(MAX(E2:F2)),DAY(MAX(E2:F2)))-1</f>
        <v>45382</v>
      </c>
      <c r="H2" s="24" t="s">
        <v>16</v>
      </c>
      <c r="I2" s="24" t="s">
        <v>49</v>
      </c>
      <c r="J2" s="24" t="s">
        <v>11</v>
      </c>
      <c r="K2" s="24" t="s">
        <v>17</v>
      </c>
      <c r="L2" s="47" t="s">
        <v>50</v>
      </c>
      <c r="M2" s="47" t="s">
        <v>51</v>
      </c>
      <c r="N2" s="24" t="s">
        <v>16</v>
      </c>
      <c r="O2" s="24" t="s">
        <v>70</v>
      </c>
      <c r="P2" s="45" t="s">
        <v>63</v>
      </c>
      <c r="Q2" s="45" t="s">
        <v>18</v>
      </c>
      <c r="R2" s="22" t="s">
        <v>108</v>
      </c>
      <c r="S2" s="22" t="s">
        <v>58</v>
      </c>
      <c r="T2" s="22" t="s">
        <v>59</v>
      </c>
      <c r="U2" s="22" t="s">
        <v>109</v>
      </c>
      <c r="V2" s="22" t="s">
        <v>54</v>
      </c>
      <c r="W2" s="22" t="s">
        <v>59</v>
      </c>
      <c r="X2" s="22" t="s">
        <v>59</v>
      </c>
      <c r="Y2" s="22" t="s">
        <v>59</v>
      </c>
      <c r="Z2" s="22" t="s">
        <v>60</v>
      </c>
      <c r="AA2" s="22" t="s">
        <v>55</v>
      </c>
      <c r="AB2" s="22" t="s">
        <v>55</v>
      </c>
      <c r="AC2" s="22" t="s">
        <v>97</v>
      </c>
      <c r="AD2" s="22" t="s">
        <v>97</v>
      </c>
    </row>
    <row r="3" spans="1:30" s="56" customFormat="1" ht="54" customHeight="1">
      <c r="A3" s="15" t="s">
        <v>83</v>
      </c>
      <c r="B3" s="26">
        <v>2</v>
      </c>
      <c r="C3" s="51">
        <v>2450500023</v>
      </c>
      <c r="D3" s="32" t="s">
        <v>37</v>
      </c>
      <c r="E3" s="48">
        <v>41183</v>
      </c>
      <c r="F3" s="50">
        <v>43374</v>
      </c>
      <c r="G3" s="20">
        <f>DATE(YEAR(MAX(E3:F3))+6,MONTH(MAX(E3:F3)),DAY(MAX(E3:F3)))-1</f>
        <v>45565</v>
      </c>
      <c r="H3" s="52" t="s">
        <v>74</v>
      </c>
      <c r="I3" s="53" t="s">
        <v>110</v>
      </c>
      <c r="J3" s="53" t="s">
        <v>14</v>
      </c>
      <c r="K3" s="52" t="s">
        <v>75</v>
      </c>
      <c r="L3" s="54" t="s">
        <v>76</v>
      </c>
      <c r="M3" s="52" t="s">
        <v>111</v>
      </c>
      <c r="N3" s="52" t="s">
        <v>23</v>
      </c>
      <c r="O3" s="31" t="s">
        <v>69</v>
      </c>
      <c r="P3" s="55" t="s">
        <v>112</v>
      </c>
      <c r="Q3" s="55" t="s">
        <v>113</v>
      </c>
      <c r="R3" s="29" t="s">
        <v>55</v>
      </c>
      <c r="S3" s="29" t="s">
        <v>58</v>
      </c>
      <c r="T3" s="29" t="s">
        <v>59</v>
      </c>
      <c r="U3" s="29" t="s">
        <v>55</v>
      </c>
      <c r="V3" s="22" t="s">
        <v>54</v>
      </c>
      <c r="W3" s="29" t="s">
        <v>59</v>
      </c>
      <c r="X3" s="22" t="s">
        <v>59</v>
      </c>
      <c r="Y3" s="22" t="s">
        <v>59</v>
      </c>
      <c r="Z3" s="29" t="s">
        <v>55</v>
      </c>
      <c r="AA3" s="22" t="s">
        <v>55</v>
      </c>
      <c r="AB3" s="22" t="s">
        <v>55</v>
      </c>
      <c r="AC3" s="22" t="s">
        <v>97</v>
      </c>
      <c r="AD3" s="22" t="s">
        <v>97</v>
      </c>
    </row>
    <row r="4" spans="1:30" s="56" customFormat="1" ht="54" customHeight="1">
      <c r="A4" s="15" t="s">
        <v>83</v>
      </c>
      <c r="B4" s="26">
        <v>3</v>
      </c>
      <c r="C4" s="51">
        <v>2450500752</v>
      </c>
      <c r="D4" s="32" t="s">
        <v>37</v>
      </c>
      <c r="E4" s="48">
        <v>41183</v>
      </c>
      <c r="F4" s="50">
        <v>43374</v>
      </c>
      <c r="G4" s="20">
        <f>DATE(YEAR(MAX(E4:F4))+6,MONTH(MAX(E4:F4)),DAY(MAX(E4:F4)))-1</f>
        <v>45565</v>
      </c>
      <c r="H4" s="52" t="s">
        <v>74</v>
      </c>
      <c r="I4" s="53" t="s">
        <v>114</v>
      </c>
      <c r="J4" s="53" t="s">
        <v>14</v>
      </c>
      <c r="K4" s="52" t="s">
        <v>75</v>
      </c>
      <c r="L4" s="54" t="s">
        <v>115</v>
      </c>
      <c r="M4" s="52" t="s">
        <v>111</v>
      </c>
      <c r="N4" s="52" t="s">
        <v>23</v>
      </c>
      <c r="O4" s="57" t="s">
        <v>69</v>
      </c>
      <c r="P4" s="55" t="s">
        <v>116</v>
      </c>
      <c r="Q4" s="55" t="s">
        <v>117</v>
      </c>
      <c r="R4" s="29" t="s">
        <v>55</v>
      </c>
      <c r="S4" s="29" t="s">
        <v>65</v>
      </c>
      <c r="T4" s="29" t="s">
        <v>59</v>
      </c>
      <c r="U4" s="29" t="s">
        <v>55</v>
      </c>
      <c r="V4" s="22" t="s">
        <v>54</v>
      </c>
      <c r="W4" s="29" t="s">
        <v>59</v>
      </c>
      <c r="X4" s="22" t="s">
        <v>59</v>
      </c>
      <c r="Y4" s="22" t="s">
        <v>59</v>
      </c>
      <c r="Z4" s="29" t="s">
        <v>55</v>
      </c>
      <c r="AA4" s="22" t="s">
        <v>55</v>
      </c>
      <c r="AB4" s="22" t="s">
        <v>55</v>
      </c>
      <c r="AC4" s="22" t="s">
        <v>97</v>
      </c>
      <c r="AD4" s="22" t="s">
        <v>97</v>
      </c>
    </row>
    <row r="5" spans="1:30" s="25" customFormat="1" ht="54" customHeight="1">
      <c r="A5" s="15" t="s">
        <v>83</v>
      </c>
      <c r="B5" s="26">
        <v>4</v>
      </c>
      <c r="C5" s="24">
        <v>2450500049</v>
      </c>
      <c r="D5" s="45" t="s">
        <v>37</v>
      </c>
      <c r="E5" s="46">
        <v>41000</v>
      </c>
      <c r="F5" s="46">
        <v>43191</v>
      </c>
      <c r="G5" s="20">
        <f>DATE(YEAR(MAX(E5:F5))+6,MONTH(MAX(E5:F5)),DAY(MAX(E5:F5)))-1</f>
        <v>45382</v>
      </c>
      <c r="H5" s="24" t="s">
        <v>19</v>
      </c>
      <c r="I5" s="24" t="s">
        <v>110</v>
      </c>
      <c r="J5" s="24" t="s">
        <v>14</v>
      </c>
      <c r="K5" s="24" t="s">
        <v>20</v>
      </c>
      <c r="L5" s="49" t="s">
        <v>118</v>
      </c>
      <c r="M5" s="49" t="s">
        <v>119</v>
      </c>
      <c r="N5" s="24" t="s">
        <v>19</v>
      </c>
      <c r="O5" s="30" t="s">
        <v>120</v>
      </c>
      <c r="P5" s="45" t="s">
        <v>64</v>
      </c>
      <c r="Q5" s="45" t="s">
        <v>18</v>
      </c>
      <c r="R5" s="22" t="s">
        <v>121</v>
      </c>
      <c r="S5" s="22" t="s">
        <v>65</v>
      </c>
      <c r="T5" s="22" t="s">
        <v>59</v>
      </c>
      <c r="U5" s="22" t="s">
        <v>123</v>
      </c>
      <c r="V5" s="22" t="s">
        <v>54</v>
      </c>
      <c r="W5" s="22" t="s">
        <v>59</v>
      </c>
      <c r="X5" s="22" t="s">
        <v>59</v>
      </c>
      <c r="Y5" s="22" t="s">
        <v>59</v>
      </c>
      <c r="Z5" s="22" t="s">
        <v>122</v>
      </c>
      <c r="AA5" s="22" t="s">
        <v>55</v>
      </c>
      <c r="AB5" s="22" t="s">
        <v>55</v>
      </c>
      <c r="AC5" s="22" t="s">
        <v>97</v>
      </c>
      <c r="AD5" s="22" t="s">
        <v>97</v>
      </c>
    </row>
    <row r="6" spans="1:30" s="25" customFormat="1" ht="54" customHeight="1">
      <c r="A6" s="15" t="s">
        <v>86</v>
      </c>
      <c r="B6" s="26">
        <v>5</v>
      </c>
      <c r="C6" s="31">
        <v>2452700019</v>
      </c>
      <c r="D6" s="32" t="s">
        <v>37</v>
      </c>
      <c r="E6" s="48">
        <v>41183</v>
      </c>
      <c r="F6" s="50">
        <v>43374</v>
      </c>
      <c r="G6" s="20">
        <f>DATE(YEAR(MAX(E6:F6))+6,MONTH(MAX(E6:F6)),DAY(MAX(E6:F6)))-1</f>
        <v>45565</v>
      </c>
      <c r="H6" s="31" t="s">
        <v>61</v>
      </c>
      <c r="I6" s="31" t="s">
        <v>124</v>
      </c>
      <c r="J6" s="31" t="s">
        <v>21</v>
      </c>
      <c r="K6" s="31" t="s">
        <v>98</v>
      </c>
      <c r="L6" s="31" t="s">
        <v>125</v>
      </c>
      <c r="M6" s="31" t="s">
        <v>126</v>
      </c>
      <c r="N6" s="31" t="s">
        <v>22</v>
      </c>
      <c r="O6" s="31" t="s">
        <v>71</v>
      </c>
      <c r="P6" s="32" t="s">
        <v>79</v>
      </c>
      <c r="Q6" s="32" t="s">
        <v>18</v>
      </c>
      <c r="R6" s="29" t="s">
        <v>55</v>
      </c>
      <c r="S6" s="29" t="s">
        <v>58</v>
      </c>
      <c r="T6" s="29" t="s">
        <v>59</v>
      </c>
      <c r="U6" s="29" t="s">
        <v>55</v>
      </c>
      <c r="V6" s="22" t="s">
        <v>59</v>
      </c>
      <c r="W6" s="29" t="s">
        <v>59</v>
      </c>
      <c r="X6" s="22" t="s">
        <v>59</v>
      </c>
      <c r="Y6" s="22" t="s">
        <v>59</v>
      </c>
      <c r="Z6" s="60" t="s">
        <v>58</v>
      </c>
      <c r="AA6" s="22" t="s">
        <v>55</v>
      </c>
      <c r="AB6" s="61" t="s">
        <v>57</v>
      </c>
      <c r="AC6" s="22" t="s">
        <v>97</v>
      </c>
      <c r="AD6" s="22" t="s">
        <v>97</v>
      </c>
    </row>
  </sheetData>
  <sheetProtection/>
  <autoFilter ref="A1:AD6"/>
  <conditionalFormatting sqref="C2:C4">
    <cfRule type="expression" priority="1" dxfId="0" stopIfTrue="1">
      <formula>#REF!=""</formula>
    </cfRule>
  </conditionalFormatting>
  <dataValidations count="2">
    <dataValidation allowBlank="1" showInputMessage="1" showErrorMessage="1" sqref="C2:C4"/>
    <dataValidation allowBlank="1" showInputMessage="1" showErrorMessage="1" imeMode="on" sqref="N1:N65536"/>
  </dataValidations>
  <printOptions horizontalCentered="1"/>
  <pageMargins left="0.35433070866141736" right="0.38" top="0.984251968503937" bottom="0.984251968503937" header="0.5118110236220472" footer="0.5118110236220472"/>
  <pageSetup fitToHeight="0" fitToWidth="0" horizontalDpi="300" verticalDpi="3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2022-05-18T00:09:41Z</dcterms:created>
  <dcterms:modified xsi:type="dcterms:W3CDTF">2023-05-01T02:20:52Z</dcterms:modified>
  <cp:category/>
  <cp:version/>
  <cp:contentType/>
  <cp:contentStatus/>
</cp:coreProperties>
</file>