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４年度決算\09_完成（1回目）新様式\"/>
    </mc:Choice>
  </mc:AlternateContent>
  <bookViews>
    <workbookView xWindow="-120" yWindow="-120" windowWidth="24240" windowHeight="1314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BW41" i="10" s="1"/>
  <c r="BW42" i="10" s="1"/>
  <c r="BW43"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alcChain>
</file>

<file path=xl/sharedStrings.xml><?xml version="1.0" encoding="utf-8"?>
<sst xmlns="http://schemas.openxmlformats.org/spreadsheetml/2006/main" count="1182" uniqueCount="608">
  <si>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</si>
  <si>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</si>
  <si>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</si>
  <si>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</si>
  <si>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</si>
  <si>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</si>
  <si>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</si>
  <si>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</si>
  <si>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</si>
  <si>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</si>
  <si>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</si>
  <si>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</si>
  <si>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</si>
  <si>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</si>
  <si>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</si>
  <si>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</si>
  <si>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</si>
  <si>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</si>
  <si>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</si>
  <si>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</si>
  <si>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</si>
  <si>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</si>
  <si>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</si>
  <si>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</si>
  <si>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</si>
  <si>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</si>
  <si>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</si>
  <si>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</si>
  <si>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</si>
  <si>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</si>
  <si>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</si>
  <si>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</si>
  <si>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</si>
  <si>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</si>
  <si>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</si>
  <si>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</si>
  <si>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</si>
  <si>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</si>
  <si>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</si>
  <si>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</si>
  <si>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</si>
  <si>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</si>
  <si>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</si>
  <si>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</si>
  <si>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</si>
  <si>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</si>
  <si>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</si>
  <si>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</si>
  <si>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</si>
  <si>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</si>
  <si>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</si>
  <si>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</si>
  <si>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</si>
  <si>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</si>
  <si>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</si>
  <si>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</si>
  <si>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</si>
  <si>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</si>
  <si>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</si>
  <si>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</si>
  <si>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</si>
  <si>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</si>
  <si>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</si>
  <si>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</si>
  <si>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</si>
  <si>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</si>
  <si>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</si>
  <si>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</si>
  <si>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</si>
  <si>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</si>
  <si>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</si>
  <si>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</si>
  <si>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</si>
  <si>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</si>
  <si>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</si>
  <si>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</si>
  <si>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</si>
  <si>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</si>
  <si>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</si>
  <si>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</si>
  <si>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</si>
  <si>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</si>
  <si>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</si>
  <si>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</si>
  <si>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</si>
  <si>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</si>
  <si>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</si>
  <si>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</si>
  <si>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</si>
  <si>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</si>
  <si>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</si>
  <si>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</si>
  <si>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</si>
  <si>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</si>
  <si>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</si>
  <si>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</si>
  <si>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</si>
  <si>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</si>
  <si>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</si>
  <si>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</si>
  <si>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川越町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</si>
  <si>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</si>
  <si>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</si>
  <si>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</si>
  <si>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</si>
  <si>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</si>
  <si>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</si>
  <si>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</si>
  <si>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</si>
  <si>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</si>
  <si>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</si>
  <si>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</si>
  <si>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</si>
  <si>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</si>
  <si>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</si>
  <si>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</si>
  <si>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</si>
  <si>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</si>
  <si>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</si>
  <si>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</si>
  <si>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</si>
  <si>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</si>
  <si>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</si>
  <si>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</si>
  <si>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</si>
  <si>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</si>
  <si>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</si>
  <si>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</si>
  <si>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</si>
  <si>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</si>
  <si>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</si>
  <si>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</si>
  <si>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</si>
  <si>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</si>
  <si>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</si>
  <si>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</si>
  <si>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</si>
  <si>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</si>
  <si>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</si>
  <si>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</si>
  <si>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</si>
  <si>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</si>
  <si>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</si>
  <si>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</si>
  <si>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</si>
  <si>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</si>
  <si>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</si>
  <si>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</si>
  <si>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</si>
  <si>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</si>
  <si>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</si>
  <si>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</si>
  <si>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</si>
  <si>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</si>
  <si>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</si>
  <si>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</si>
  <si>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</si>
  <si>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</si>
  <si>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</si>
  <si>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</si>
  <si>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</si>
  <si>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</si>
  <si>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</si>
  <si>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</si>
  <si>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</si>
  <si>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</si>
  <si>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</si>
  <si>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</si>
  <si>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</si>
  <si>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</si>
  <si>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</si>
  <si>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</si>
  <si>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</si>
  <si>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</si>
  <si>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</si>
  <si>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</si>
  <si>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</si>
  <si>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</si>
  <si>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</si>
  <si>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</si>
  <si>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</si>
  <si>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</si>
  <si>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</si>
  <si>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</si>
  <si>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</si>
  <si>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</si>
  <si>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</si>
  <si>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</si>
  <si>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</si>
  <si>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</si>
  <si>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</si>
  <si>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</si>
  <si>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</si>
  <si>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</si>
  <si>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</si>
  <si>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</si>
  <si>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</si>
  <si>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</si>
  <si>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</si>
  <si>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</si>
  <si>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</si>
  <si>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</si>
  <si>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</si>
  <si>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</si>
  <si>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</si>
  <si>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</si>
  <si>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</si>
  <si>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</si>
  <si>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</si>
  <si>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</si>
  <si>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</si>
  <si>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</si>
  <si>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</si>
  <si>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</si>
  <si>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</si>
  <si>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三重県川越町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</si>
  <si>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</si>
  <si>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</si>
  <si>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</si>
  <si>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</si>
  <si>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</si>
  <si>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</si>
  <si>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</si>
  <si>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</si>
  <si>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</si>
  <si>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</si>
  <si>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</si>
  <si>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</si>
  <si>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</si>
  <si>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</si>
  <si>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</si>
  <si>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</si>
  <si>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</si>
  <si>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</si>
  <si>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</si>
  <si>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</si>
  <si>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</si>
  <si>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</si>
  <si>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</si>
  <si>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</si>
  <si>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</si>
  <si>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</si>
  <si>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</si>
  <si>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</si>
  <si>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</si>
  <si>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</si>
  <si>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</si>
  <si>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</si>
  <si>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</si>
  <si>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</si>
  <si>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</si>
  <si>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</si>
  <si>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</si>
  <si>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</si>
  <si>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</si>
  <si>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</si>
  <si>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</si>
  <si>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</si>
  <si>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</si>
  <si>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</si>
  <si>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</si>
  <si>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</si>
  <si>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</si>
  <si>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</si>
  <si>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</si>
  <si>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</si>
  <si>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</si>
  <si>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</si>
  <si>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</si>
  <si>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</si>
  <si>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</si>
  <si>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</si>
  <si>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</si>
  <si>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</si>
  <si>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</si>
  <si>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</si>
  <si>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</si>
  <si>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</si>
  <si>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</si>
  <si>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</si>
  <si>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</si>
  <si>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</si>
  <si>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</si>
  <si>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</si>
  <si>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</si>
  <si>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</si>
  <si>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</si>
  <si>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</si>
  <si>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</si>
  <si>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</si>
  <si>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</si>
  <si>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</si>
  <si>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</si>
  <si>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</si>
  <si>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</si>
  <si>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</si>
  <si>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</si>
  <si>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</si>
  <si>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</si>
  <si>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</si>
  <si>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</si>
  <si>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</si>
  <si>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</si>
  <si>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</si>
  <si>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</si>
  <si>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</si>
  <si>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</si>
  <si>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</si>
  <si>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</si>
  <si>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</si>
  <si>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</si>
  <si>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</si>
  <si>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</si>
  <si>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</si>
  <si>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</si>
  <si>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</si>
  <si>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</si>
  <si>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</si>
  <si>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</si>
  <si>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</si>
  <si>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</si>
  <si>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</si>
  <si>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</si>
  <si>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</si>
  <si>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</si>
  <si>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</si>
  <si>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</si>
  <si>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</si>
  <si>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</si>
  <si>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</si>
  <si>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</si>
  <si>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</si>
  <si>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</si>
  <si>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</si>
  <si>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</si>
  <si>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</si>
  <si>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</si>
  <si>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</si>
  <si>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</si>
  <si>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</si>
  <si>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</si>
  <si>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</si>
  <si>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</si>
  <si>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</si>
  <si>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</si>
  <si>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</si>
  <si>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</si>
  <si>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</si>
  <si>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</si>
  <si>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</si>
  <si>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</si>
  <si>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</si>
  <si>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</si>
  <si>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</si>
  <si>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</si>
  <si>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</si>
  <si>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</si>
  <si>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</si>
  <si>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</si>
  <si>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</si>
  <si>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</si>
  <si>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</si>
  <si>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</si>
  <si>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</si>
  <si>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</si>
  <si>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</si>
  <si>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</si>
  <si>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三重県川越町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</si>
  <si>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</si>
  <si>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</si>
  <si>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</si>
  <si>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</si>
  <si>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</si>
  <si>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</si>
  <si>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</si>
  <si>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</si>
  <si>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</si>
  <si>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</si>
  <si>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</si>
  <si>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</si>
  <si>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</si>
  <si>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</si>
  <si>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</si>
  <si>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</si>
  <si>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</si>
  <si>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</si>
  <si>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</si>
  <si>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</si>
  <si>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</si>
  <si>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</si>
  <si>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</si>
  <si>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</si>
  <si>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</si>
  <si>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</si>
  <si>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</si>
  <si>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</si>
  <si>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</si>
  <si>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</si>
  <si>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</si>
  <si>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</si>
  <si>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</si>
  <si>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</si>
  <si>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</si>
  <si>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</si>
  <si>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</si>
  <si>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</si>
  <si>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</si>
  <si>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</si>
  <si>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</si>
  <si>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</si>
  <si>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</si>
  <si>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</si>
  <si>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</si>
  <si>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</si>
  <si>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</si>
  <si>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</si>
  <si>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</si>
  <si>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</si>
  <si>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</si>
  <si>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</si>
  <si>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</si>
  <si>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</si>
  <si>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</si>
  <si>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</si>
  <si>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</si>
  <si>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</si>
  <si>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</si>
  <si>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</si>
  <si>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</si>
  <si>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</si>
  <si>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</si>
  <si>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</si>
  <si>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</si>
  <si>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</si>
  <si>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</si>
  <si>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</si>
  <si>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</si>
  <si>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</si>
  <si>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</si>
  <si>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</si>
  <si>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</si>
  <si>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</si>
  <si>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</si>
  <si>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</si>
  <si>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</si>
  <si>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</si>
  <si>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</si>
  <si>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</si>
  <si>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</si>
  <si>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</si>
  <si>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</si>
  <si>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</si>
  <si>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</si>
  <si>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</si>
  <si>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</si>
  <si>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</si>
  <si>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</si>
  <si>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</si>
  <si>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</si>
  <si>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</si>
  <si>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</si>
  <si>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</si>
  <si>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</si>
  <si>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</si>
  <si>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</si>
  <si>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</si>
  <si>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</si>
  <si>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</si>
  <si>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</si>
  <si>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</si>
  <si>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</si>
  <si>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</si>
  <si>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</si>
  <si>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</si>
  <si>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</si>
  <si>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</si>
  <si>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</si>
  <si>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</si>
  <si>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</si>
  <si>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</si>
  <si>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</si>
  <si>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</si>
  <si>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</si>
  <si>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</si>
  <si>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</si>
  <si>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</si>
  <si>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</si>
  <si>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</si>
  <si>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</si>
  <si>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</si>
  <si>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</si>
  <si>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</si>
  <si>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</si>
  <si>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</si>
  <si>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</si>
  <si>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</si>
  <si>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</si>
  <si>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</si>
  <si>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</si>
  <si>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</si>
  <si>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</si>
  <si>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</si>
  <si>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</si>
  <si>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</si>
  <si>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</si>
  <si>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</si>
  <si>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</si>
  <si>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</si>
  <si>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</si>
  <si>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</si>
  <si>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</si>
  <si>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</si>
  <si>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</si>
  <si>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</si>
  <si>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</si>
  <si>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</si>
  <si>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</si>
  <si>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</si>
  <si>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</si>
  <si>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</si>
  <si>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</si>
  <si>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</si>
  <si>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</si>
  <si>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</si>
  <si>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</si>
  <si>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</si>
  <si>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</si>
  <si>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</si>
  <si>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</si>
  <si>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</si>
  <si>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</si>
  <si>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</si>
  <si>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</si>
  <si>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</si>
  <si>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</si>
  <si>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</si>
  <si>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</si>
  <si>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</si>
  <si>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</si>
  <si>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</si>
  <si>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</si>
  <si>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</si>
  <si>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</si>
  <si>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</si>
  <si>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</si>
  <si>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</si>
  <si>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</si>
  <si>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</si>
  <si>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</si>
  <si>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</si>
  <si>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</si>
  <si>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</si>
  <si>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</si>
  <si>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</si>
  <si>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</si>
  <si>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</si>
  <si>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</si>
  <si>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</si>
  <si>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</si>
  <si>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</si>
  <si>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</si>
  <si>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</si>
  <si>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</si>
  <si>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</si>
  <si>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</si>
  <si>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</si>
  <si>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6.87</t>
  </si>
  <si>
    <t>▲ 11.57</t>
  </si>
  <si>
    <t>▲ 9.93</t>
  </si>
  <si>
    <t>▲ 7.09</t>
  </si>
  <si>
    <t>▲ 9.88</t>
  </si>
  <si>
    <t>一般会計</t>
  </si>
  <si>
    <t>水道事業会計</t>
  </si>
  <si>
    <t>介護保険特別会計</t>
  </si>
  <si>
    <t>公共下水道事業特別会計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</si>
  <si>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</si>
  <si>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</si>
  <si>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</si>
  <si>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</si>
  <si>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</si>
  <si>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</si>
  <si>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</si>
  <si>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</si>
  <si>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</si>
  <si>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</si>
  <si>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</si>
  <si>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三重県三重郡老人福祉施設組合(一般会計)</t>
  </si>
  <si>
    <t>三重県三重郡老人福祉施設組合（介護サービス事業特別会計）</t>
    <rPh sb="15" eb="17">
      <t>カイゴ</t>
    </rPh>
    <rPh sb="21" eb="23">
      <t>ジギョウ</t>
    </rPh>
    <rPh sb="23" eb="25">
      <t>トクベツ</t>
    </rPh>
    <rPh sb="25" eb="27">
      <t>カイケイ</t>
    </rPh>
    <phoneticPr fontId="2"/>
  </si>
  <si>
    <t>朝日町、川越町組合立環境クリーンセンター</t>
    <rPh sb="0" eb="2">
      <t>アサヒ</t>
    </rPh>
    <rPh sb="2" eb="3">
      <t>マチ</t>
    </rPh>
    <rPh sb="4" eb="7">
      <t>カワゴエチョウ</t>
    </rPh>
    <rPh sb="7" eb="9">
      <t>クミアイ</t>
    </rPh>
    <rPh sb="9" eb="10">
      <t>タ</t>
    </rPh>
    <rPh sb="10" eb="12">
      <t>カンキョウ</t>
    </rPh>
    <phoneticPr fontId="2"/>
  </si>
  <si>
    <t>朝明広域衛生組合</t>
    <rPh sb="0" eb="2">
      <t>アサケ</t>
    </rPh>
    <rPh sb="2" eb="4">
      <t>コウイキ</t>
    </rPh>
    <rPh sb="4" eb="6">
      <t>エイセイ</t>
    </rPh>
    <rPh sb="6" eb="8">
      <t>クミアイ</t>
    </rPh>
    <phoneticPr fontId="2"/>
  </si>
  <si>
    <t>三重県市町総合事務組合（一般会計）</t>
    <rPh sb="0" eb="3">
      <t>ミエケン</t>
    </rPh>
    <rPh sb="3" eb="5">
      <t>シチョウ</t>
    </rPh>
    <rPh sb="5" eb="7">
      <t>ソウゴウ</t>
    </rPh>
    <rPh sb="7" eb="11">
      <t>ジムクミアイ</t>
    </rPh>
    <rPh sb="12" eb="14">
      <t>イッパン</t>
    </rPh>
    <rPh sb="14" eb="16">
      <t>カイケイ</t>
    </rPh>
    <phoneticPr fontId="2"/>
  </si>
  <si>
    <t>三重県市町総合事務組合（共同研修特別会計）</t>
    <rPh sb="0" eb="3">
      <t>ミエケン</t>
    </rPh>
    <rPh sb="3" eb="5">
      <t>シチョウ</t>
    </rPh>
    <rPh sb="5" eb="7">
      <t>ソウゴウ</t>
    </rPh>
    <rPh sb="7" eb="11">
      <t>ジムクミアイ</t>
    </rPh>
    <rPh sb="12" eb="14">
      <t>キョウドウ</t>
    </rPh>
    <rPh sb="14" eb="16">
      <t>ケンシュウ</t>
    </rPh>
    <rPh sb="16" eb="18">
      <t>トクベツ</t>
    </rPh>
    <rPh sb="18" eb="20">
      <t>カイケイ</t>
    </rPh>
    <phoneticPr fontId="2"/>
  </si>
  <si>
    <t>三重県市町総合事務組合（デジタル地図特別会計）</t>
    <rPh sb="0" eb="3">
      <t>ミエケン</t>
    </rPh>
    <rPh sb="3" eb="5">
      <t>シチョウ</t>
    </rPh>
    <rPh sb="5" eb="7">
      <t>ソウゴウ</t>
    </rPh>
    <rPh sb="7" eb="11">
      <t>ジムクミアイ</t>
    </rPh>
    <rPh sb="16" eb="18">
      <t>チズ</t>
    </rPh>
    <rPh sb="18" eb="20">
      <t>トクベツ</t>
    </rPh>
    <rPh sb="20" eb="22">
      <t>カイケイ</t>
    </rPh>
    <phoneticPr fontId="2"/>
  </si>
  <si>
    <t>三重県市町総合事務組合（物品特別会計）</t>
    <rPh sb="0" eb="3">
      <t>ミエケン</t>
    </rPh>
    <rPh sb="3" eb="5">
      <t>シチョウ</t>
    </rPh>
    <rPh sb="5" eb="7">
      <t>ソウゴウ</t>
    </rPh>
    <rPh sb="7" eb="11">
      <t>ジムクミアイ</t>
    </rPh>
    <rPh sb="12" eb="14">
      <t>ブッピン</t>
    </rPh>
    <rPh sb="14" eb="16">
      <t>トクベツ</t>
    </rPh>
    <rPh sb="16" eb="18">
      <t>カイケイ</t>
    </rPh>
    <phoneticPr fontId="2"/>
  </si>
  <si>
    <t>三重県市町総合事務組合（退職手当特別会計）</t>
    <rPh sb="0" eb="3">
      <t>ミエケン</t>
    </rPh>
    <rPh sb="3" eb="5">
      <t>シチョウ</t>
    </rPh>
    <rPh sb="5" eb="7">
      <t>ソウゴウ</t>
    </rPh>
    <rPh sb="7" eb="11">
      <t>ジムクミアイ</t>
    </rPh>
    <rPh sb="12" eb="14">
      <t>タイショク</t>
    </rPh>
    <rPh sb="14" eb="16">
      <t>テアテ</t>
    </rPh>
    <rPh sb="16" eb="18">
      <t>トクベツ</t>
    </rPh>
    <rPh sb="18" eb="20">
      <t>カイケイ</t>
    </rPh>
    <phoneticPr fontId="2"/>
  </si>
  <si>
    <t>三重県市町総合事務組合（消防救急無線特別会計）</t>
    <rPh sb="0" eb="3">
      <t>ミエケン</t>
    </rPh>
    <rPh sb="3" eb="5">
      <t>シチョウ</t>
    </rPh>
    <rPh sb="5" eb="7">
      <t>ソウゴウ</t>
    </rPh>
    <rPh sb="7" eb="11">
      <t>ジムクミアイ</t>
    </rPh>
    <rPh sb="12" eb="14">
      <t>ショウボウ</t>
    </rPh>
    <rPh sb="14" eb="16">
      <t>キュウキュウ</t>
    </rPh>
    <rPh sb="16" eb="18">
      <t>ムセン</t>
    </rPh>
    <rPh sb="18" eb="20">
      <t>トクベツ</t>
    </rPh>
    <rPh sb="20" eb="22">
      <t>カイケイ</t>
    </rPh>
    <phoneticPr fontId="2"/>
  </si>
  <si>
    <t>三重県市町総合事務組合（公平委員会特別会計）</t>
    <rPh sb="0" eb="3">
      <t>ミエケン</t>
    </rPh>
    <rPh sb="3" eb="5">
      <t>シチョウ</t>
    </rPh>
    <rPh sb="5" eb="7">
      <t>ソウゴウ</t>
    </rPh>
    <rPh sb="7" eb="11">
      <t>ジムクミアイ</t>
    </rPh>
    <rPh sb="12" eb="14">
      <t>コウヘイ</t>
    </rPh>
    <rPh sb="14" eb="17">
      <t>イインカイ</t>
    </rPh>
    <rPh sb="17" eb="19">
      <t>トクベツ</t>
    </rPh>
    <rPh sb="19" eb="21">
      <t>カイケイ</t>
    </rPh>
    <phoneticPr fontId="2"/>
  </si>
  <si>
    <t>三重地方税管理回収機構（一般会計）</t>
    <rPh sb="0" eb="4">
      <t>ミエチホウ</t>
    </rPh>
    <rPh sb="4" eb="5">
      <t>ゼイ</t>
    </rPh>
    <rPh sb="5" eb="7">
      <t>カンリ</t>
    </rPh>
    <rPh sb="7" eb="9">
      <t>カイシュウ</t>
    </rPh>
    <rPh sb="9" eb="11">
      <t>キコウ</t>
    </rPh>
    <rPh sb="12" eb="16">
      <t>イッパンカイケイ</t>
    </rPh>
    <phoneticPr fontId="2"/>
  </si>
  <si>
    <t>三重地方税管理回収機構（滞納整理拡充事業特別会計 ）</t>
    <rPh sb="0" eb="4">
      <t>ミエチホウ</t>
    </rPh>
    <rPh sb="4" eb="5">
      <t>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</si>
  <si>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</si>
  <si>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</si>
  <si>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</si>
  <si>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公共建築物維持基金</t>
    <rPh sb="0" eb="2">
      <t>コウキョウ</t>
    </rPh>
    <rPh sb="2" eb="4">
      <t>ケンチク</t>
    </rPh>
    <rPh sb="4" eb="5">
      <t>ブツ</t>
    </rPh>
    <rPh sb="5" eb="7">
      <t>イジ</t>
    </rPh>
    <rPh sb="7" eb="9">
      <t>キキン</t>
    </rPh>
    <phoneticPr fontId="5"/>
  </si>
  <si>
    <t>公共施設建設基金</t>
    <rPh sb="0" eb="4">
      <t>コウキョウシセツ</t>
    </rPh>
    <rPh sb="4" eb="6">
      <t>ケンセツ</t>
    </rPh>
    <rPh sb="6" eb="8">
      <t>キキン</t>
    </rPh>
    <phoneticPr fontId="5"/>
  </si>
  <si>
    <t>いきいきまちづくり基金</t>
    <rPh sb="9" eb="11">
      <t>キキン</t>
    </rPh>
    <phoneticPr fontId="5"/>
  </si>
  <si>
    <t>安全なまちづくり基金</t>
    <rPh sb="0" eb="2">
      <t>アンゼン</t>
    </rPh>
    <rPh sb="8" eb="10">
      <t>キキン</t>
    </rPh>
    <phoneticPr fontId="5"/>
  </si>
  <si>
    <t>教育文化振興基金</t>
    <rPh sb="0" eb="2">
      <t>キョウイク</t>
    </rPh>
    <rPh sb="2" eb="4">
      <t>ブンカ</t>
    </rPh>
    <rPh sb="4" eb="6">
      <t>シンコウ</t>
    </rPh>
    <rPh sb="6" eb="8">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</si>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</sst>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96248</c:v>
                </c:pt>
                <c:pt idx="3">
                  <c:v>74568</c:v>
                </c:pt>
                <c:pt idx="4">
                  <c:v>73693</c:v>
                </c:pt>
              </c:numCache>
            </c:numRef>
          </c:val>
          <c:smooth val="0"/>
          <c:extLst>
            <c:ext xmlns:c16="http://schemas.microsoft.com/office/drawing/2014/chart" uri="{C3380CC4-5D6E-409C-BE32-E72D297353CC}">
              <c16:uniqueId val="{00000000-71DA-43BC-A838-7EC24107D4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54264</c:v>
                </c:pt>
                <c:pt idx="1">
                  <c:v>45470</c:v>
                </c:pt>
                <c:pt idx="2">
                  <c:v>47820</c:v>
                </c:pt>
                <c:pt idx="3">
                  <c:v>55389</c:v>
                </c:pt>
                <c:pt idx="4">
                  <c:v>99190</c:v>
                </c:pt>
              </c:numCache>
            </c:numRef>
          </c:val>
          <c:smooth val="0"/>
          <c:extLst>
            <c:ext xmlns:c16="http://schemas.microsoft.com/office/drawing/2014/chart" uri="{C3380CC4-5D6E-409C-BE32-E72D297353CC}">
              <c16:uniqueId val="{00000001-71DA-43BC-A838-7EC24107D4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6.66</c:v>
                </c:pt>
                <c:pt idx="1">
                  <c:v>3.91</c:v>
                </c:pt>
                <c:pt idx="2">
                  <c:v>6.52</c:v>
                </c:pt>
                <c:pt idx="3">
                  <c:v>8.23</c:v>
                </c:pt>
                <c:pt idx="4">
                  <c:v>6.2</c:v>
                </c:pt>
              </c:numCache>
            </c:numRef>
          </c:val>
          <c:extLst>
            <c:ext xmlns:c16="http://schemas.microsoft.com/office/drawing/2014/chart" uri="{C3380CC4-5D6E-409C-BE32-E72D297353CC}">
              <c16:uniqueId val="{00000000-154F-4CB8-864B-C10BFDE2EE1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193.62</c:v>
                </c:pt>
                <c:pt idx="1">
                  <c:v>189.16</c:v>
                </c:pt>
                <c:pt idx="2">
                  <c:v>176.66</c:v>
                </c:pt>
                <c:pt idx="3">
                  <c:v>168.66</c:v>
                </c:pt>
                <c:pt idx="4">
                  <c:v>171.08</c:v>
                </c:pt>
              </c:numCache>
            </c:numRef>
          </c:val>
          <c:extLst>
            <c:ext xmlns:c16="http://schemas.microsoft.com/office/drawing/2014/chart" uri="{C3380CC4-5D6E-409C-BE32-E72D297353CC}">
              <c16:uniqueId val="{00000001-154F-4CB8-864B-C10BFDE2EE1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-6.87</c:v>
                </c:pt>
                <c:pt idx="1">
                  <c:v>-11.57</c:v>
                </c:pt>
                <c:pt idx="2">
                  <c:v>-9.93</c:v>
                </c:pt>
                <c:pt idx="3">
                  <c:v>-7.09</c:v>
                </c:pt>
                <c:pt idx="4">
                  <c:v>-9.8800000000000008</c:v>
                </c:pt>
              </c:numCache>
            </c:numRef>
          </c:val>
          <c:smooth val="0"/>
          <c:extLst>
            <c:ext xmlns:c16="http://schemas.microsoft.com/office/drawing/2014/chart" uri="{C3380CC4-5D6E-409C-BE32-E72D297353CC}">
              <c16:uniqueId val="{00000002-154F-4CB8-864B-C10BFDE2EE1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E01-4354-ACA2-85438F3CE1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01-4354-ACA2-85438F3CE19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E01-4354-ACA2-85438F3CE19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E01-4354-ACA2-85438F3CE19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7.0000000000000007E-2</c:v>
                </c:pt>
                <c:pt idx="2">
                  <c:v>#N/A</c:v>
                </c:pt>
                <c:pt idx="3">
                  <c:v>0.06</c:v>
                </c:pt>
                <c:pt idx="4">
                  <c:v>#N/A</c:v>
                </c:pt>
                <c:pt idx="5">
                  <c:v>0.06</c:v>
                </c:pt>
                <c:pt idx="6">
                  <c:v>#N/A</c:v>
                </c:pt>
                <c:pt idx="7">
                  <c:v>0.06</c:v>
                </c:pt>
                <c:pt idx="8">
                  <c:v>#N/A</c:v>
                </c:pt>
                <c:pt idx="9">
                  <c:v>7.0000000000000007E-2</c:v>
                </c:pt>
              </c:numCache>
            </c:numRef>
          </c:val>
          <c:extLst>
            <c:ext xmlns:c16="http://schemas.microsoft.com/office/drawing/2014/chart" uri="{C3380CC4-5D6E-409C-BE32-E72D297353CC}">
              <c16:uniqueId val="{00000004-9E01-4354-ACA2-85438F3CE19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c:v>
                </c:pt>
                <c:pt idx="2">
                  <c:v>#N/A</c:v>
                </c:pt>
                <c:pt idx="3">
                  <c:v>0.44</c:v>
                </c:pt>
                <c:pt idx="4">
                  <c:v>#N/A</c:v>
                </c:pt>
                <c:pt idx="5">
                  <c:v>0.2</c:v>
                </c:pt>
                <c:pt idx="6">
                  <c:v>#N/A</c:v>
                </c:pt>
                <c:pt idx="7">
                  <c:v>0.34</c:v>
                </c:pt>
                <c:pt idx="8">
                  <c:v>#N/A</c:v>
                </c:pt>
                <c:pt idx="9">
                  <c:v>0.41</c:v>
                </c:pt>
              </c:numCache>
            </c:numRef>
          </c:val>
          <c:extLst>
            <c:ext xmlns:c16="http://schemas.microsoft.com/office/drawing/2014/chart" uri="{C3380CC4-5D6E-409C-BE32-E72D297353CC}">
              <c16:uniqueId val="{00000005-9E01-4354-ACA2-85438F3CE195}"/>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0.31</c:v>
                </c:pt>
                <c:pt idx="2">
                  <c:v>#N/A</c:v>
                </c:pt>
                <c:pt idx="3">
                  <c:v>0.53</c:v>
                </c:pt>
                <c:pt idx="4">
                  <c:v>#N/A</c:v>
                </c:pt>
                <c:pt idx="5">
                  <c:v>0.5</c:v>
                </c:pt>
                <c:pt idx="6">
                  <c:v>#N/A</c:v>
                </c:pt>
                <c:pt idx="7">
                  <c:v>0.42</c:v>
                </c:pt>
                <c:pt idx="8">
                  <c:v>#N/A</c:v>
                </c:pt>
                <c:pt idx="9">
                  <c:v>0.49</c:v>
                </c:pt>
              </c:numCache>
            </c:numRef>
          </c:val>
          <c:extLst>
            <c:ext xmlns:c16="http://schemas.microsoft.com/office/drawing/2014/chart" uri="{C3380CC4-5D6E-409C-BE32-E72D297353CC}">
              <c16:uniqueId val="{00000006-9E01-4354-ACA2-85438F3CE19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0.48</c:v>
                </c:pt>
                <c:pt idx="2">
                  <c:v>#N/A</c:v>
                </c:pt>
                <c:pt idx="3">
                  <c:v>0.63</c:v>
                </c:pt>
                <c:pt idx="4">
                  <c:v>#N/A</c:v>
                </c:pt>
                <c:pt idx="5">
                  <c:v>0.44</c:v>
                </c:pt>
                <c:pt idx="6">
                  <c:v>#N/A</c:v>
                </c:pt>
                <c:pt idx="7">
                  <c:v>0.47</c:v>
                </c:pt>
                <c:pt idx="8">
                  <c:v>#N/A</c:v>
                </c:pt>
                <c:pt idx="9">
                  <c:v>0.6</c:v>
                </c:pt>
              </c:numCache>
            </c:numRef>
          </c:val>
          <c:extLst>
            <c:ext xmlns:c16="http://schemas.microsoft.com/office/drawing/2014/chart" uri="{C3380CC4-5D6E-409C-BE32-E72D297353CC}">
              <c16:uniqueId val="{00000007-9E01-4354-ACA2-85438F3CE19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7.28</c:v>
                </c:pt>
                <c:pt idx="2">
                  <c:v>#N/A</c:v>
                </c:pt>
                <c:pt idx="3">
                  <c:v>6.46</c:v>
                </c:pt>
                <c:pt idx="4">
                  <c:v>#N/A</c:v>
                </c:pt>
                <c:pt idx="5">
                  <c:v>5.82</c:v>
                </c:pt>
                <c:pt idx="6">
                  <c:v>#N/A</c:v>
                </c:pt>
                <c:pt idx="7">
                  <c:v>5.09</c:v>
                </c:pt>
                <c:pt idx="8">
                  <c:v>#N/A</c:v>
                </c:pt>
                <c:pt idx="9">
                  <c:v>4.68</c:v>
                </c:pt>
              </c:numCache>
            </c:numRef>
          </c:val>
          <c:extLst>
            <c:ext xmlns:c16="http://schemas.microsoft.com/office/drawing/2014/chart" uri="{C3380CC4-5D6E-409C-BE32-E72D297353CC}">
              <c16:uniqueId val="{00000008-9E01-4354-ACA2-85438F3CE19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6.66</c:v>
                </c:pt>
                <c:pt idx="2">
                  <c:v>#N/A</c:v>
                </c:pt>
                <c:pt idx="3">
                  <c:v>3.9</c:v>
                </c:pt>
                <c:pt idx="4">
                  <c:v>#N/A</c:v>
                </c:pt>
                <c:pt idx="5">
                  <c:v>6.52</c:v>
                </c:pt>
                <c:pt idx="6">
                  <c:v>#N/A</c:v>
                </c:pt>
                <c:pt idx="7">
                  <c:v>8.2200000000000006</c:v>
                </c:pt>
                <c:pt idx="8">
                  <c:v>#N/A</c:v>
                </c:pt>
                <c:pt idx="9">
                  <c:v>6.19</c:v>
                </c:pt>
              </c:numCache>
            </c:numRef>
          </c:val>
          <c:extLst>
            <c:ext xmlns:c16="http://schemas.microsoft.com/office/drawing/2014/chart" uri="{C3380CC4-5D6E-409C-BE32-E72D297353CC}">
              <c16:uniqueId val="{00000009-9E01-4354-ACA2-85438F3CE19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469</c:v>
                </c:pt>
                <c:pt idx="5">
                  <c:v>454</c:v>
                </c:pt>
                <c:pt idx="8">
                  <c:v>435</c:v>
                </c:pt>
                <c:pt idx="11">
                  <c:v>415</c:v>
                </c:pt>
                <c:pt idx="14">
                  <c:v>387</c:v>
                </c:pt>
              </c:numCache>
            </c:numRef>
          </c:val>
          <c:extLst>
            <c:ext xmlns:c16="http://schemas.microsoft.com/office/drawing/2014/chart" uri="{C3380CC4-5D6E-409C-BE32-E72D297353CC}">
              <c16:uniqueId val="{00000000-13D0-4ADA-8D34-852397FB3B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D0-4ADA-8D34-852397FB3B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3D0-4ADA-8D34-852397FB3B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3D0-4ADA-8D34-852397FB3B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496</c:v>
                </c:pt>
                <c:pt idx="3">
                  <c:v>491</c:v>
                </c:pt>
                <c:pt idx="6">
                  <c:v>502</c:v>
                </c:pt>
                <c:pt idx="9">
                  <c:v>482</c:v>
                </c:pt>
                <c:pt idx="12">
                  <c:v>439</c:v>
                </c:pt>
              </c:numCache>
            </c:numRef>
          </c:val>
          <c:extLst>
            <c:ext xmlns:c16="http://schemas.microsoft.com/office/drawing/2014/chart" uri="{C3380CC4-5D6E-409C-BE32-E72D297353CC}">
              <c16:uniqueId val="{00000004-13D0-4ADA-8D34-852397FB3B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D0-4ADA-8D34-852397FB3B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D0-4ADA-8D34-852397FB3B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33</c:v>
                </c:pt>
                <c:pt idx="3">
                  <c:v>52</c:v>
                </c:pt>
                <c:pt idx="6">
                  <c:v>50</c:v>
                </c:pt>
                <c:pt idx="9">
                  <c:v>50</c:v>
                </c:pt>
                <c:pt idx="12">
                  <c:v>50</c:v>
                </c:pt>
              </c:numCache>
            </c:numRef>
          </c:val>
          <c:extLst>
            <c:ext xmlns:c16="http://schemas.microsoft.com/office/drawing/2014/chart" uri="{C3380CC4-5D6E-409C-BE32-E72D297353CC}">
              <c16:uniqueId val="{00000007-13D0-4ADA-8D34-852397FB3B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60</c:v>
                </c:pt>
                <c:pt idx="2">
                  <c:v>#N/A</c:v>
                </c:pt>
                <c:pt idx="3">
                  <c:v>#N/A</c:v>
                </c:pt>
                <c:pt idx="4">
                  <c:v>89</c:v>
                </c:pt>
                <c:pt idx="5">
                  <c:v>#N/A</c:v>
                </c:pt>
                <c:pt idx="6">
                  <c:v>#N/A</c:v>
                </c:pt>
                <c:pt idx="7">
                  <c:v>117</c:v>
                </c:pt>
                <c:pt idx="8">
                  <c:v>#N/A</c:v>
                </c:pt>
                <c:pt idx="9">
                  <c:v>#N/A</c:v>
                </c:pt>
                <c:pt idx="10">
                  <c:v>117</c:v>
                </c:pt>
                <c:pt idx="11">
                  <c:v>#N/A</c:v>
                </c:pt>
                <c:pt idx="12">
                  <c:v>#N/A</c:v>
                </c:pt>
                <c:pt idx="13">
                  <c:v>102</c:v>
                </c:pt>
                <c:pt idx="14">
                  <c:v>#N/A</c:v>
                </c:pt>
              </c:numCache>
            </c:numRef>
          </c:val>
          <c:smooth val="0"/>
          <c:extLst>
            <c:ext xmlns:c16="http://schemas.microsoft.com/office/drawing/2014/chart" uri="{C3380CC4-5D6E-409C-BE32-E72D297353CC}">
              <c16:uniqueId val="{00000008-13D0-4ADA-8D34-852397FB3B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3452</c:v>
                </c:pt>
                <c:pt idx="5">
                  <c:v>3077</c:v>
                </c:pt>
                <c:pt idx="8">
                  <c:v>2688</c:v>
                </c:pt>
                <c:pt idx="11">
                  <c:v>2354</c:v>
                </c:pt>
                <c:pt idx="14">
                  <c:v>1999</c:v>
                </c:pt>
              </c:numCache>
            </c:numRef>
          </c:val>
          <c:extLst>
            <c:ext xmlns:c16="http://schemas.microsoft.com/office/drawing/2014/chart" uri="{C3380CC4-5D6E-409C-BE32-E72D297353CC}">
              <c16:uniqueId val="{00000000-E3ED-46D4-BF7E-54AA15FD3D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3ED-46D4-BF7E-54AA15FD3D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25765</c:v>
                </c:pt>
                <c:pt idx="5">
                  <c:v>26190</c:v>
                </c:pt>
                <c:pt idx="8">
                  <c:v>26772</c:v>
                </c:pt>
                <c:pt idx="11">
                  <c:v>27054</c:v>
                </c:pt>
                <c:pt idx="14">
                  <c:v>26519</c:v>
                </c:pt>
              </c:numCache>
            </c:numRef>
          </c:val>
          <c:extLst>
            <c:ext xmlns:c16="http://schemas.microsoft.com/office/drawing/2014/chart" uri="{C3380CC4-5D6E-409C-BE32-E72D297353CC}">
              <c16:uniqueId val="{00000002-E3ED-46D4-BF7E-54AA15FD3D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ED-46D4-BF7E-54AA15FD3D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ED-46D4-BF7E-54AA15FD3D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ED-46D4-BF7E-54AA15FD3D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379</c:v>
                </c:pt>
                <c:pt idx="3">
                  <c:v>413</c:v>
                </c:pt>
                <c:pt idx="6">
                  <c:v>334</c:v>
                </c:pt>
                <c:pt idx="9">
                  <c:v>251</c:v>
                </c:pt>
                <c:pt idx="12">
                  <c:v>169</c:v>
                </c:pt>
              </c:numCache>
            </c:numRef>
          </c:val>
          <c:extLst>
            <c:ext xmlns:c16="http://schemas.microsoft.com/office/drawing/2014/chart" uri="{C3380CC4-5D6E-409C-BE32-E72D297353CC}">
              <c16:uniqueId val="{00000006-E3ED-46D4-BF7E-54AA15FD3D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c:v>
                </c:pt>
                <c:pt idx="3">
                  <c:v>3</c:v>
                </c:pt>
                <c:pt idx="6">
                  <c:v>2</c:v>
                </c:pt>
                <c:pt idx="9">
                  <c:v>2</c:v>
                </c:pt>
                <c:pt idx="12">
                  <c:v>5</c:v>
                </c:pt>
              </c:numCache>
            </c:numRef>
          </c:val>
          <c:extLst>
            <c:ext xmlns:c16="http://schemas.microsoft.com/office/drawing/2014/chart" uri="{C3380CC4-5D6E-409C-BE32-E72D297353CC}">
              <c16:uniqueId val="{00000007-E3ED-46D4-BF7E-54AA15FD3D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4278</c:v>
                </c:pt>
                <c:pt idx="3">
                  <c:v>3929</c:v>
                </c:pt>
                <c:pt idx="6">
                  <c:v>3556</c:v>
                </c:pt>
                <c:pt idx="9">
                  <c:v>3237</c:v>
                </c:pt>
                <c:pt idx="12">
                  <c:v>2891</c:v>
                </c:pt>
              </c:numCache>
            </c:numRef>
          </c:val>
          <c:extLst>
            <c:ext xmlns:c16="http://schemas.microsoft.com/office/drawing/2014/chart" uri="{C3380CC4-5D6E-409C-BE32-E72D297353CC}">
              <c16:uniqueId val="{00000008-E3ED-46D4-BF7E-54AA15FD3D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3ED-46D4-BF7E-54AA15FD3D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432</c:v>
                </c:pt>
                <c:pt idx="3">
                  <c:v>383</c:v>
                </c:pt>
                <c:pt idx="6">
                  <c:v>335</c:v>
                </c:pt>
                <c:pt idx="9">
                  <c:v>287</c:v>
                </c:pt>
                <c:pt idx="12">
                  <c:v>238</c:v>
                </c:pt>
              </c:numCache>
            </c:numRef>
          </c:val>
          <c:extLst>
            <c:ext xmlns:c16="http://schemas.microsoft.com/office/drawing/2014/chart" uri="{C3380CC4-5D6E-409C-BE32-E72D297353CC}">
              <c16:uniqueId val="{0000000A-E3ED-46D4-BF7E-54AA15FD3D7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3ED-46D4-BF7E-54AA15FD3D7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8976</c:v>
                </c:pt>
                <c:pt idx="1">
                  <c:v>8685</c:v>
                </c:pt>
                <c:pt idx="2">
                  <c:v>8520</c:v>
                </c:pt>
              </c:numCache>
            </c:numRef>
          </c:val>
          <c:extLst>
            <c:ext xmlns:c16="http://schemas.microsoft.com/office/drawing/2014/chart" uri="{C3380CC4-5D6E-409C-BE32-E72D297353CC}">
              <c16:uniqueId val="{00000000-23B1-4287-A240-21926D03309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3162</c:v>
                </c:pt>
                <c:pt idx="1">
                  <c:v>3131</c:v>
                </c:pt>
                <c:pt idx="2">
                  <c:v>3091</c:v>
                </c:pt>
              </c:numCache>
            </c:numRef>
          </c:val>
          <c:extLst>
            <c:ext xmlns:c16="http://schemas.microsoft.com/office/drawing/2014/chart" uri="{C3380CC4-5D6E-409C-BE32-E72D297353CC}">
              <c16:uniqueId val="{00000001-23B1-4287-A240-21926D03309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14117</c:v>
                </c:pt>
                <c:pt idx="1">
                  <c:v>14698</c:v>
                </c:pt>
                <c:pt idx="2">
                  <c:v>14319</c:v>
                </c:pt>
              </c:numCache>
            </c:numRef>
          </c:val>
          <c:extLst>
            <c:ext xmlns:c16="http://schemas.microsoft.com/office/drawing/2014/chart" uri="{C3380CC4-5D6E-409C-BE32-E72D297353CC}">
              <c16:uniqueId val="{00000002-23B1-4287-A240-21926D03309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三重県川越町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実質公債費比率</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カ年平均</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令和２年度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令和３年度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実質公債費比率は、上記のとおり推移しており、類似団体と比較しても健全な状況である。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一般会計等において、近年は地方債を発行していないことを理由に、分子も減少傾向にある。令和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年度については、平成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年度に借り入れた衛生債の償還が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令和元年度から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始まったため、微増した。</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現在の水準を保つためにも、長期的な視点で適正な地方債管理に努める。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満期一括償還地方債の起債はなし。</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三重県川越町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充当可能財源が将来負担額を上回っており、類似団体平均と比較しても健全な状況である。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将来負担となる地方債を適正に管理し、長期的に健全な財政運営に努める。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三重県川越町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基金利子のほか、「財政調整基金」に決算剰余金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212,000,000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円、公共施設老朽化に備えて「公共建築物維持基金」に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598,091,000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円を積み立てる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などした一方、あいあいホール大規模改修事業等の財源として「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公共建築物維持基金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897,900,000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町内の各地区に関連する環境整備事業等に充てるため「環境整備事業基金」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25,011,246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円、「いきいきまちづくり基金」からは、ふれあいバス運行事業のため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21,684,000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円を取り崩すなどしたことにより、基金全体としては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582,760,291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・南海トラフ地震等の大規模災害が発生した際、町単独の財源である程度の期間、行政運営を維持できるよう備える。当町における歳入の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大規模償却資産税に依存しており、この税収は恒常的に見込めないため、減収に備えて積み立てを行う。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・基金の使途の明確化を図るため、財政調整基金を取り崩し、個々の特定目的基金に積み立てていく。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・公共施設の大規模改修や、中学校の建て替えに備え、「公共施設建設基金」「公共建築物維持基金」に一般財源より積み立てていく。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・公共建築物維持基金：町が特に必要と認める公用又は公共用に供する建築物の維持補修に要する経費の財源に充てる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・公共施設建設基金：町が特に必要と認める公共施設の建設に要する経費の財源に充てる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・いきいきまちづくり基金：いきいきとしたまちづくり推進を図り、高齢者等の保健福祉サービスの充実に要する経費の財源に充てる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・安全なまちづくり基金：日常生活が安全で、災害に強いまちづくりの推進及び災害に際しての救助に要する経費の財源に充てる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・教育文化振興基金：町民の教育文化、芸術の振興を図る経費に充てる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・公共建築物維持基金：基金利子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14,748,000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円と一般財源積立金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583,343,000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円を積み立てた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一方、あいあいホール大規模改修事業等に充当するため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897,900,000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を取り崩した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ことによる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・公共施設建設基金：基金利子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8,539,000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円を積み立てたことによる増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・いきいきまちづくり基金：基金利子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6,421,000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円を積み立てた一方、ふれあいバス運行事業に充当するため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21,684,000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円を取り崩したことによる減</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・安全なまちづくり基金：基金利子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3,281,000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円を積み立てたことによる増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・教育文化振興基金：増減なし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建築物維持基金：公共施設等総合管理計画及び個別施設計画に基づき、インフラを含めた長寿命化対策を行っていく予定であり、大規模修繕等に備えた財源確保のため積立を行いますが、中長期的には減少の見込み。</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・公共施設建設基金：築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年以上経過する中学校について、建て替えの必要があるため、財源確保のため積立を行いますが、中長期的には減少の見込み。</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基金利子及び地方財政法第７条第１項に基づき決算剰余金の計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212,000,000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405,563,000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円を取り崩したことにより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165,039,000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基金の使途の明確化を図るため、財政調整基金を取崩し、個々の特定目的基金に積み立てていく。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9,172,000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48,735,000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円を取り崩したことにより、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39,563,000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年度より、元金償還に充当していく方針のため、中長期的には減少の見込みである。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三重県川越町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15,535
14,939
8.72
8,279,821
7,969,311
308,701
4,980,063
237,930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火力発電所の大規模償却資産に係る税収により、類似団体平均を大きく上回っている。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償却資産に係る固定資産税は恒常的に見込めるものではなく、年々減少していくことを予想しているため、今後も歳出削減、町税の徴収強化による、更なる財政基盤の強化に取り組む。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38</xdr:row>
      <xdr:rowOff>14111</xdr:rowOff>
    </xdr:from>
    <xdr:to>
      <xdr:col>23</xdr:col>
      <xdr:colOff>133350</xdr:colOff>
      <xdr:row>45</xdr:row>
      <xdr:rowOff>167922</xdr:rowOff>
    </xdr:to>
    <xdr:cxnSp macro="">
      <xdr:nvCxnSpPr>
        <xdr:cNvPr id="64" name="直線コネクタ 63"/>
        <xdr:cNvCxnSpPr/>
      </xdr:nvCxnSpPr>
      <xdr:spPr>
        <a:xfrm flipV="1">
          <a:off x="4953000" y="6529211"/>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139999</xdr:rowOff>
    </xdr:from>
    <xdr:ext cx="762000" cy="259045"/>
    <xdr:sp macro="" textlink="">
      <xdr:nvSpPr>
        <xdr:cNvPr id="65" name="財政力最小値テキスト"/>
        <xdr:cNvSpPr txBox="1"/>
      </xdr:nvSpPr>
      <xdr:spPr>
        <a:xfrm>
          <a:off x="5041900" y="785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167922</xdr:rowOff>
    </xdr:from>
    <xdr:to>
      <xdr:col>24</xdr:col>
      <xdr:colOff>12700</xdr:colOff>
      <xdr:row>45</xdr:row>
      <xdr:rowOff>167922</xdr:rowOff>
    </xdr:to>
    <xdr:cxnSp macro="">
      <xdr:nvCxnSpPr>
        <xdr:cNvPr id="66" name="直線コネクタ 65"/>
        <xdr:cNvCxnSpPr/>
      </xdr:nvCxnSpPr>
      <xdr:spPr>
        <a:xfrm>
          <a:off x="4864100" y="788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100488</xdr:rowOff>
    </xdr:from>
    <xdr:ext cx="762000" cy="259045"/>
    <xdr:sp macro="" textlink="">
      <xdr:nvSpPr>
        <xdr:cNvPr id="67" name="財政力最大値テキスト"/>
        <xdr:cNvSpPr txBox="1"/>
      </xdr:nvSpPr>
      <xdr:spPr>
        <a:xfrm>
          <a:off x="5041900" y="627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38</xdr:row>
      <xdr:rowOff>14111</xdr:rowOff>
    </xdr:from>
    <xdr:to>
      <xdr:col>24</xdr:col>
      <xdr:colOff>12700</xdr:colOff>
      <xdr:row>38</xdr:row>
      <xdr:rowOff>14111</xdr:rowOff>
    </xdr:to>
    <xdr:cxnSp macro="">
      <xdr:nvCxnSpPr>
        <xdr:cNvPr id="68" name="直線コネクタ 67"/>
        <xdr:cNvCxnSpPr/>
      </xdr:nvCxnSpPr>
      <xdr:spPr>
        <a:xfrm>
          <a:off x="4864100" y="652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131939</xdr:rowOff>
    </xdr:from>
    <xdr:to>
      <xdr:col>23</xdr:col>
      <xdr:colOff>133350</xdr:colOff>
      <xdr:row>38</xdr:row>
      <xdr:rowOff>14111</xdr:rowOff>
    </xdr:to>
    <xdr:cxnSp macro="">
      <xdr:nvCxnSpPr>
        <xdr:cNvPr id="69" name="直線コネクタ 68"/>
        <xdr:cNvCxnSpPr/>
      </xdr:nvCxnSpPr>
      <xdr:spPr>
        <a:xfrm>
          <a:off x="4114800" y="647558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83555</xdr:rowOff>
    </xdr:from>
    <xdr:ext cx="762000" cy="259045"/>
    <xdr:sp macro="" textlink="">
      <xdr:nvSpPr>
        <xdr:cNvPr id="70" name="財政力平均値テキスト"/>
        <xdr:cNvSpPr txBox="1"/>
      </xdr:nvSpPr>
      <xdr:spPr>
        <a:xfrm>
          <a:off x="5041900" y="745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111478</xdr:rowOff>
    </xdr:from>
    <xdr:to>
      <xdr:col>23</xdr:col>
      <xdr:colOff>184150</xdr:colOff>
      <xdr:row>44</xdr:row>
      <xdr:rowOff>41628</xdr:rowOff>
    </xdr:to>
    <xdr:sp macro="" textlink="">
      <xdr:nvSpPr>
        <xdr:cNvPr id="71" name="フローチャート: 判断 70"/>
        <xdr:cNvSpPr/>
      </xdr:nvSpPr>
      <xdr:spPr>
        <a:xfrm>
          <a:off x="4902200" y="748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64911</xdr:rowOff>
    </xdr:from>
    <xdr:to>
      <xdr:col>19</xdr:col>
      <xdr:colOff>133350</xdr:colOff>
      <xdr:row>37</xdr:row>
      <xdr:rowOff>131939</xdr:rowOff>
    </xdr:to>
    <xdr:cxnSp macro="">
      <xdr:nvCxnSpPr>
        <xdr:cNvPr id="72" name="直線コネクタ 71"/>
        <xdr:cNvCxnSpPr/>
      </xdr:nvCxnSpPr>
      <xdr:spPr>
        <a:xfrm>
          <a:off x="3225800" y="64085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98072</xdr:rowOff>
    </xdr:from>
    <xdr:to>
      <xdr:col>19</xdr:col>
      <xdr:colOff>184150</xdr:colOff>
      <xdr:row>44</xdr:row>
      <xdr:rowOff>28222</xdr:rowOff>
    </xdr:to>
    <xdr:sp macro="" textlink="">
      <xdr:nvSpPr>
        <xdr:cNvPr id="73" name="フローチャート: 判断 72"/>
        <xdr:cNvSpPr/>
      </xdr:nvSpPr>
      <xdr:spPr>
        <a:xfrm>
          <a:off x="4064000" y="747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12999</xdr:rowOff>
    </xdr:from>
    <xdr:ext cx="736600" cy="259045"/>
    <xdr:sp macro="" textlink="">
      <xdr:nvSpPr>
        <xdr:cNvPr id="74" name="テキスト ボックス 73"/>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38100</xdr:rowOff>
    </xdr:from>
    <xdr:to>
      <xdr:col>15</xdr:col>
      <xdr:colOff>82550</xdr:colOff>
      <xdr:row>37</xdr:row>
      <xdr:rowOff>64911</xdr:rowOff>
    </xdr:to>
    <xdr:cxnSp macro="">
      <xdr:nvCxnSpPr>
        <xdr:cNvPr id="75" name="直線コネクタ 74"/>
        <xdr:cNvCxnSpPr/>
      </xdr:nvCxnSpPr>
      <xdr:spPr>
        <a:xfrm>
          <a:off x="2336800" y="63817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31045</xdr:rowOff>
    </xdr:from>
    <xdr:to>
      <xdr:col>15</xdr:col>
      <xdr:colOff>133350</xdr:colOff>
      <xdr:row>43</xdr:row>
      <xdr:rowOff>132645</xdr:rowOff>
    </xdr:to>
    <xdr:sp macro="" textlink="">
      <xdr:nvSpPr>
        <xdr:cNvPr id="76" name="フローチャート: 判断 75"/>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77" name="テキスト ボックス 76"/>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38100</xdr:rowOff>
    </xdr:from>
    <xdr:to>
      <xdr:col>11</xdr:col>
      <xdr:colOff>31750</xdr:colOff>
      <xdr:row>37</xdr:row>
      <xdr:rowOff>51505</xdr:rowOff>
    </xdr:to>
    <xdr:cxnSp macro="">
      <xdr:nvCxnSpPr>
        <xdr:cNvPr id="78" name="直線コネクタ 77"/>
        <xdr:cNvCxnSpPr/>
      </xdr:nvCxnSpPr>
      <xdr:spPr>
        <a:xfrm flipV="1">
          <a:off x="1447800" y="63817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138289</xdr:rowOff>
    </xdr:from>
    <xdr:to>
      <xdr:col>11</xdr:col>
      <xdr:colOff>82550</xdr:colOff>
      <xdr:row>44</xdr:row>
      <xdr:rowOff>68439</xdr:rowOff>
    </xdr:to>
    <xdr:sp macro="" textlink="">
      <xdr:nvSpPr>
        <xdr:cNvPr id="79" name="フローチャート: 判断 78"/>
        <xdr:cNvSpPr/>
      </xdr:nvSpPr>
      <xdr:spPr>
        <a:xfrm>
          <a:off x="2286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53216</xdr:rowOff>
    </xdr:from>
    <xdr:ext cx="762000" cy="259045"/>
    <xdr:sp macro="" textlink="">
      <xdr:nvSpPr>
        <xdr:cNvPr id="80" name="テキスト ボックス 79"/>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1" name="フローチャート: 判断 80"/>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82" name="テキスト ボックス 81"/>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134761</xdr:rowOff>
    </xdr:from>
    <xdr:to>
      <xdr:col>23</xdr:col>
      <xdr:colOff>184150</xdr:colOff>
      <xdr:row>38</xdr:row>
      <xdr:rowOff>64911</xdr:rowOff>
    </xdr:to>
    <xdr:sp macro="" textlink="">
      <xdr:nvSpPr>
        <xdr:cNvPr id="88" name="楕円 87"/>
        <xdr:cNvSpPr/>
      </xdr:nvSpPr>
      <xdr:spPr>
        <a:xfrm>
          <a:off x="4902200" y="64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56038</xdr:rowOff>
    </xdr:from>
    <xdr:ext cx="762000" cy="259045"/>
    <xdr:sp macro="" textlink="">
      <xdr:nvSpPr>
        <xdr:cNvPr id="89" name="財政力該当値テキスト"/>
        <xdr:cNvSpPr txBox="1"/>
      </xdr:nvSpPr>
      <xdr:spPr>
        <a:xfrm>
          <a:off x="5041900" y="639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81139</xdr:rowOff>
    </xdr:from>
    <xdr:to>
      <xdr:col>19</xdr:col>
      <xdr:colOff>184150</xdr:colOff>
      <xdr:row>38</xdr:row>
      <xdr:rowOff>11289</xdr:rowOff>
    </xdr:to>
    <xdr:sp macro="" textlink="">
      <xdr:nvSpPr>
        <xdr:cNvPr id="90" name="楕円 89"/>
        <xdr:cNvSpPr/>
      </xdr:nvSpPr>
      <xdr:spPr>
        <a:xfrm>
          <a:off x="4064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21466</xdr:rowOff>
    </xdr:from>
    <xdr:ext cx="736600" cy="259045"/>
    <xdr:sp macro="" textlink="">
      <xdr:nvSpPr>
        <xdr:cNvPr id="91" name="テキスト ボックス 90"/>
        <xdr:cNvSpPr txBox="1"/>
      </xdr:nvSpPr>
      <xdr:spPr>
        <a:xfrm>
          <a:off x="3733800" y="619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14111</xdr:rowOff>
    </xdr:from>
    <xdr:to>
      <xdr:col>15</xdr:col>
      <xdr:colOff>133350</xdr:colOff>
      <xdr:row>37</xdr:row>
      <xdr:rowOff>115711</xdr:rowOff>
    </xdr:to>
    <xdr:sp macro="" textlink="">
      <xdr:nvSpPr>
        <xdr:cNvPr id="92" name="楕円 91"/>
        <xdr:cNvSpPr/>
      </xdr:nvSpPr>
      <xdr:spPr>
        <a:xfrm>
          <a:off x="3175000" y="63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125888</xdr:rowOff>
    </xdr:from>
    <xdr:ext cx="762000" cy="259045"/>
    <xdr:sp macro="" textlink="">
      <xdr:nvSpPr>
        <xdr:cNvPr id="93" name="テキスト ボックス 92"/>
        <xdr:cNvSpPr txBox="1"/>
      </xdr:nvSpPr>
      <xdr:spPr>
        <a:xfrm>
          <a:off x="2844800" y="61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158750</xdr:rowOff>
    </xdr:from>
    <xdr:to>
      <xdr:col>11</xdr:col>
      <xdr:colOff>82550</xdr:colOff>
      <xdr:row>37</xdr:row>
      <xdr:rowOff>88900</xdr:rowOff>
    </xdr:to>
    <xdr:sp macro="" textlink="">
      <xdr:nvSpPr>
        <xdr:cNvPr id="94" name="楕円 93"/>
        <xdr:cNvSpPr/>
      </xdr:nvSpPr>
      <xdr:spPr>
        <a:xfrm>
          <a:off x="2286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99077</xdr:rowOff>
    </xdr:from>
    <xdr:ext cx="762000" cy="259045"/>
    <xdr:sp macro="" textlink="">
      <xdr:nvSpPr>
        <xdr:cNvPr id="95" name="テキスト ボックス 94"/>
        <xdr:cNvSpPr txBox="1"/>
      </xdr:nvSpPr>
      <xdr:spPr>
        <a:xfrm>
          <a:off x="1955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705</xdr:rowOff>
    </xdr:from>
    <xdr:to>
      <xdr:col>7</xdr:col>
      <xdr:colOff>31750</xdr:colOff>
      <xdr:row>37</xdr:row>
      <xdr:rowOff>102305</xdr:rowOff>
    </xdr:to>
    <xdr:sp macro="" textlink="">
      <xdr:nvSpPr>
        <xdr:cNvPr id="96" name="楕円 95"/>
        <xdr:cNvSpPr/>
      </xdr:nvSpPr>
      <xdr:spPr>
        <a:xfrm>
          <a:off x="1397000" y="63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112482</xdr:rowOff>
    </xdr:from>
    <xdr:ext cx="762000" cy="259045"/>
    <xdr:sp macro="" textlink="">
      <xdr:nvSpPr>
        <xdr:cNvPr id="97" name="テキスト ボックス 96"/>
        <xdr:cNvSpPr txBox="1"/>
      </xdr:nvSpPr>
      <xdr:spPr>
        <a:xfrm>
          <a:off x="1066800" y="611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大規模償却資産による税収があるため、類似団体と比較し、財政構造の弾力性は高い。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今後も投資的事業の計画的な選択や行財政運営経費の削減など、健全な財政運営に向けて取り組むことで、現在の水準を維持する。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65</xdr:row>
      <xdr:rowOff>85090</xdr:rowOff>
    </xdr:to>
    <xdr:cxnSp macro="">
      <xdr:nvCxnSpPr>
        <xdr:cNvPr id="125" name="直線コネクタ 124"/>
        <xdr:cNvCxnSpPr/>
      </xdr:nvCxnSpPr>
      <xdr:spPr>
        <a:xfrm flipV="1">
          <a:off x="4953000" y="10283444"/>
          <a:ext cx="0" cy="945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57167</xdr:rowOff>
    </xdr:from>
    <xdr:ext cx="762000" cy="259045"/>
    <xdr:sp macro="" textlink="">
      <xdr:nvSpPr>
        <xdr:cNvPr id="126"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85090</xdr:rowOff>
    </xdr:from>
    <xdr:to>
      <xdr:col>24</xdr:col>
      <xdr:colOff>12700</xdr:colOff>
      <xdr:row>65</xdr:row>
      <xdr:rowOff>85090</xdr:rowOff>
    </xdr:to>
    <xdr:cxnSp macro="">
      <xdr:nvCxnSpPr>
        <xdr:cNvPr id="127" name="直線コネクタ 126"/>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8"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9" name="直線コネクタ 128"/>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109982</xdr:rowOff>
    </xdr:from>
    <xdr:to>
      <xdr:col>23</xdr:col>
      <xdr:colOff>133350</xdr:colOff>
      <xdr:row>59</xdr:row>
      <xdr:rowOff>167894</xdr:rowOff>
    </xdr:to>
    <xdr:cxnSp macro="">
      <xdr:nvCxnSpPr>
        <xdr:cNvPr id="130" name="直線コネクタ 129"/>
        <xdr:cNvCxnSpPr/>
      </xdr:nvCxnSpPr>
      <xdr:spPr>
        <a:xfrm>
          <a:off x="4114800" y="1022553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1"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2" name="フローチャート: 判断 131"/>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73914</xdr:rowOff>
    </xdr:from>
    <xdr:to>
      <xdr:col>19</xdr:col>
      <xdr:colOff>133350</xdr:colOff>
      <xdr:row>59</xdr:row>
      <xdr:rowOff>109982</xdr:rowOff>
    </xdr:to>
    <xdr:cxnSp macro="">
      <xdr:nvCxnSpPr>
        <xdr:cNvPr id="133" name="直線コネクタ 132"/>
        <xdr:cNvCxnSpPr/>
      </xdr:nvCxnSpPr>
      <xdr:spPr>
        <a:xfrm>
          <a:off x="3225800" y="10018014"/>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5" name="テキスト ボックス 134"/>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64262</xdr:rowOff>
    </xdr:from>
    <xdr:to>
      <xdr:col>15</xdr:col>
      <xdr:colOff>82550</xdr:colOff>
      <xdr:row>58</xdr:row>
      <xdr:rowOff>73914</xdr:rowOff>
    </xdr:to>
    <xdr:cxnSp macro="">
      <xdr:nvCxnSpPr>
        <xdr:cNvPr id="136" name="直線コネクタ 135"/>
        <xdr:cNvCxnSpPr/>
      </xdr:nvCxnSpPr>
      <xdr:spPr>
        <a:xfrm>
          <a:off x="2336800" y="1000836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7" name="フローチャート: 判断 136"/>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8" name="テキスト ボックス 137"/>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153670</xdr:rowOff>
    </xdr:from>
    <xdr:to>
      <xdr:col>11</xdr:col>
      <xdr:colOff>31750</xdr:colOff>
      <xdr:row>58</xdr:row>
      <xdr:rowOff>64262</xdr:rowOff>
    </xdr:to>
    <xdr:cxnSp macro="">
      <xdr:nvCxnSpPr>
        <xdr:cNvPr id="139" name="直線コネクタ 138"/>
        <xdr:cNvCxnSpPr/>
      </xdr:nvCxnSpPr>
      <xdr:spPr>
        <a:xfrm>
          <a:off x="1447800" y="992632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0" name="フローチャート: 判断 139"/>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1" name="テキスト ボックス 140"/>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131064</xdr:rowOff>
    </xdr:from>
    <xdr:to>
      <xdr:col>7</xdr:col>
      <xdr:colOff>31750</xdr:colOff>
      <xdr:row>64</xdr:row>
      <xdr:rowOff>61214</xdr:rowOff>
    </xdr:to>
    <xdr:sp macro="" textlink="">
      <xdr:nvSpPr>
        <xdr:cNvPr id="142" name="フローチャート: 判断 141"/>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45991</xdr:rowOff>
    </xdr:from>
    <xdr:ext cx="762000" cy="259045"/>
    <xdr:sp macro="" textlink="">
      <xdr:nvSpPr>
        <xdr:cNvPr id="143" name="テキスト ボックス 142"/>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117094</xdr:rowOff>
    </xdr:from>
    <xdr:to>
      <xdr:col>23</xdr:col>
      <xdr:colOff>184150</xdr:colOff>
      <xdr:row>60</xdr:row>
      <xdr:rowOff>47244</xdr:rowOff>
    </xdr:to>
    <xdr:sp macro="" textlink="">
      <xdr:nvSpPr>
        <xdr:cNvPr id="149" name="楕円 148"/>
        <xdr:cNvSpPr/>
      </xdr:nvSpPr>
      <xdr:spPr>
        <a:xfrm>
          <a:off x="49022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38371</xdr:rowOff>
    </xdr:from>
    <xdr:ext cx="762000" cy="259045"/>
    <xdr:sp macro="" textlink="">
      <xdr:nvSpPr>
        <xdr:cNvPr id="150" name="財政構造の弾力性該当値テキスト"/>
        <xdr:cNvSpPr txBox="1"/>
      </xdr:nvSpPr>
      <xdr:spPr>
        <a:xfrm>
          <a:off x="5041900" y="1015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59182</xdr:rowOff>
    </xdr:from>
    <xdr:to>
      <xdr:col>19</xdr:col>
      <xdr:colOff>184150</xdr:colOff>
      <xdr:row>59</xdr:row>
      <xdr:rowOff>160782</xdr:rowOff>
    </xdr:to>
    <xdr:sp macro="" textlink="">
      <xdr:nvSpPr>
        <xdr:cNvPr id="151" name="楕円 150"/>
        <xdr:cNvSpPr/>
      </xdr:nvSpPr>
      <xdr:spPr>
        <a:xfrm>
          <a:off x="4064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170959</xdr:rowOff>
    </xdr:from>
    <xdr:ext cx="736600" cy="259045"/>
    <xdr:sp macro="" textlink="">
      <xdr:nvSpPr>
        <xdr:cNvPr id="152" name="テキスト ボックス 151"/>
        <xdr:cNvSpPr txBox="1"/>
      </xdr:nvSpPr>
      <xdr:spPr>
        <a:xfrm>
          <a:off x="3733800" y="994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23114</xdr:rowOff>
    </xdr:from>
    <xdr:to>
      <xdr:col>15</xdr:col>
      <xdr:colOff>133350</xdr:colOff>
      <xdr:row>58</xdr:row>
      <xdr:rowOff>124714</xdr:rowOff>
    </xdr:to>
    <xdr:sp macro="" textlink="">
      <xdr:nvSpPr>
        <xdr:cNvPr id="153" name="楕円 152"/>
        <xdr:cNvSpPr/>
      </xdr:nvSpPr>
      <xdr:spPr>
        <a:xfrm>
          <a:off x="3175000" y="996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134891</xdr:rowOff>
    </xdr:from>
    <xdr:ext cx="762000" cy="259045"/>
    <xdr:sp macro="" textlink="">
      <xdr:nvSpPr>
        <xdr:cNvPr id="154" name="テキスト ボックス 153"/>
        <xdr:cNvSpPr txBox="1"/>
      </xdr:nvSpPr>
      <xdr:spPr>
        <a:xfrm>
          <a:off x="2844800" y="973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13462</xdr:rowOff>
    </xdr:from>
    <xdr:to>
      <xdr:col>11</xdr:col>
      <xdr:colOff>82550</xdr:colOff>
      <xdr:row>58</xdr:row>
      <xdr:rowOff>115062</xdr:rowOff>
    </xdr:to>
    <xdr:sp macro="" textlink="">
      <xdr:nvSpPr>
        <xdr:cNvPr id="155" name="楕円 154"/>
        <xdr:cNvSpPr/>
      </xdr:nvSpPr>
      <xdr:spPr>
        <a:xfrm>
          <a:off x="2286000" y="99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125239</xdr:rowOff>
    </xdr:from>
    <xdr:ext cx="762000" cy="259045"/>
    <xdr:sp macro="" textlink="">
      <xdr:nvSpPr>
        <xdr:cNvPr id="156" name="テキスト ボックス 155"/>
        <xdr:cNvSpPr txBox="1"/>
      </xdr:nvSpPr>
      <xdr:spPr>
        <a:xfrm>
          <a:off x="1955800" y="972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102870</xdr:rowOff>
    </xdr:from>
    <xdr:to>
      <xdr:col>7</xdr:col>
      <xdr:colOff>31750</xdr:colOff>
      <xdr:row>58</xdr:row>
      <xdr:rowOff>33020</xdr:rowOff>
    </xdr:to>
    <xdr:sp macro="" textlink="">
      <xdr:nvSpPr>
        <xdr:cNvPr id="157" name="楕円 156"/>
        <xdr:cNvSpPr/>
      </xdr:nvSpPr>
      <xdr:spPr>
        <a:xfrm>
          <a:off x="1397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43197</xdr:rowOff>
    </xdr:from>
    <xdr:ext cx="762000" cy="259045"/>
    <xdr:sp macro="" textlink="">
      <xdr:nvSpPr>
        <xdr:cNvPr id="158" name="テキスト ボックス 157"/>
        <xdr:cNvSpPr txBox="1"/>
      </xdr:nvSpPr>
      <xdr:spPr>
        <a:xfrm>
          <a:off x="1066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[176,538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正規職員数の減及び人事院勧告に伴う期末手当の支給月数の引き下げ等により前年度比減となっている一方、物件費において、中学校整備事業に係る基本設計業務及び給食センター調理委託業務、電気代の値上げに伴う公共施設における光熱水費の増等に伴い、前年度比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また、人件費については、行財政運営の長期的展望に立ち「職員採用・定員管理計画」に基づき職員数が今後も微増となることを見込んでおり、人口一人当たり経費は今後も増となる見込みである。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154251</xdr:rowOff>
    </xdr:from>
    <xdr:to>
      <xdr:col>23</xdr:col>
      <xdr:colOff>133350</xdr:colOff>
      <xdr:row>89</xdr:row>
      <xdr:rowOff>72030</xdr:rowOff>
    </xdr:to>
    <xdr:cxnSp macro="">
      <xdr:nvCxnSpPr>
        <xdr:cNvPr id="188" name="直線コネクタ 187"/>
        <xdr:cNvCxnSpPr/>
      </xdr:nvCxnSpPr>
      <xdr:spPr>
        <a:xfrm flipV="1">
          <a:off x="4953000" y="14041701"/>
          <a:ext cx="0" cy="128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44107</xdr:rowOff>
    </xdr:from>
    <xdr:ext cx="762000" cy="259045"/>
    <xdr:sp macro="" textlink="">
      <xdr:nvSpPr>
        <xdr:cNvPr id="189" name="人件費・物件費等の状況最小値テキスト"/>
        <xdr:cNvSpPr txBox="1"/>
      </xdr:nvSpPr>
      <xdr:spPr>
        <a:xfrm>
          <a:off x="5041900" y="1530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72030</xdr:rowOff>
    </xdr:from>
    <xdr:to>
      <xdr:col>24</xdr:col>
      <xdr:colOff>12700</xdr:colOff>
      <xdr:row>89</xdr:row>
      <xdr:rowOff>72030</xdr:rowOff>
    </xdr:to>
    <xdr:cxnSp macro="">
      <xdr:nvCxnSpPr>
        <xdr:cNvPr id="190" name="直線コネクタ 189"/>
        <xdr:cNvCxnSpPr/>
      </xdr:nvCxnSpPr>
      <xdr:spPr>
        <a:xfrm>
          <a:off x="4864100" y="1533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69178</xdr:rowOff>
    </xdr:from>
    <xdr:ext cx="762000" cy="259045"/>
    <xdr:sp macro="" textlink="">
      <xdr:nvSpPr>
        <xdr:cNvPr id="191" name="人件費・物件費等の状況最大値テキスト"/>
        <xdr:cNvSpPr txBox="1"/>
      </xdr:nvSpPr>
      <xdr:spPr>
        <a:xfrm>
          <a:off x="5041900" y="137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154251</xdr:rowOff>
    </xdr:from>
    <xdr:to>
      <xdr:col>24</xdr:col>
      <xdr:colOff>12700</xdr:colOff>
      <xdr:row>81</xdr:row>
      <xdr:rowOff>154251</xdr:rowOff>
    </xdr:to>
    <xdr:cxnSp macro="">
      <xdr:nvCxnSpPr>
        <xdr:cNvPr id="192" name="直線コネクタ 191"/>
        <xdr:cNvCxnSpPr/>
      </xdr:nvCxnSpPr>
      <xdr:spPr>
        <a:xfrm>
          <a:off x="4864100" y="1404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83305</xdr:rowOff>
    </xdr:from>
    <xdr:to>
      <xdr:col>23</xdr:col>
      <xdr:colOff>133350</xdr:colOff>
      <xdr:row>84</xdr:row>
      <xdr:rowOff>14487</xdr:rowOff>
    </xdr:to>
    <xdr:cxnSp macro="">
      <xdr:nvCxnSpPr>
        <xdr:cNvPr id="193" name="直線コネクタ 192"/>
        <xdr:cNvCxnSpPr/>
      </xdr:nvCxnSpPr>
      <xdr:spPr>
        <a:xfrm>
          <a:off x="4114800" y="14313655"/>
          <a:ext cx="838200" cy="10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131844</xdr:rowOff>
    </xdr:from>
    <xdr:ext cx="762000" cy="259045"/>
    <xdr:sp macro="" textlink="">
      <xdr:nvSpPr>
        <xdr:cNvPr id="194" name="人件費・物件費等の状況平均値テキスト"/>
        <xdr:cNvSpPr txBox="1"/>
      </xdr:nvSpPr>
      <xdr:spPr>
        <a:xfrm>
          <a:off x="5041900" y="145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159767</xdr:rowOff>
    </xdr:from>
    <xdr:to>
      <xdr:col>23</xdr:col>
      <xdr:colOff>184150</xdr:colOff>
      <xdr:row>85</xdr:row>
      <xdr:rowOff>89917</xdr:rowOff>
    </xdr:to>
    <xdr:sp macro="" textlink="">
      <xdr:nvSpPr>
        <xdr:cNvPr id="195" name="フローチャート: 判断 194"/>
        <xdr:cNvSpPr/>
      </xdr:nvSpPr>
      <xdr:spPr>
        <a:xfrm>
          <a:off x="4902200" y="145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32302</xdr:rowOff>
    </xdr:from>
    <xdr:to>
      <xdr:col>19</xdr:col>
      <xdr:colOff>133350</xdr:colOff>
      <xdr:row>83</xdr:row>
      <xdr:rowOff>83305</xdr:rowOff>
    </xdr:to>
    <xdr:cxnSp macro="">
      <xdr:nvCxnSpPr>
        <xdr:cNvPr id="196" name="直線コネクタ 195"/>
        <xdr:cNvCxnSpPr/>
      </xdr:nvCxnSpPr>
      <xdr:spPr>
        <a:xfrm>
          <a:off x="3225800" y="14262652"/>
          <a:ext cx="889000" cy="5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106200</xdr:rowOff>
    </xdr:from>
    <xdr:to>
      <xdr:col>19</xdr:col>
      <xdr:colOff>184150</xdr:colOff>
      <xdr:row>85</xdr:row>
      <xdr:rowOff>36350</xdr:rowOff>
    </xdr:to>
    <xdr:sp macro="" textlink="">
      <xdr:nvSpPr>
        <xdr:cNvPr id="197" name="フローチャート: 判断 196"/>
        <xdr:cNvSpPr/>
      </xdr:nvSpPr>
      <xdr:spPr>
        <a:xfrm>
          <a:off x="40640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21127</xdr:rowOff>
    </xdr:from>
    <xdr:ext cx="736600" cy="259045"/>
    <xdr:sp macro="" textlink="">
      <xdr:nvSpPr>
        <xdr:cNvPr id="198" name="テキスト ボックス 197"/>
        <xdr:cNvSpPr txBox="1"/>
      </xdr:nvSpPr>
      <xdr:spPr>
        <a:xfrm>
          <a:off x="3733800" y="1459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148534</xdr:rowOff>
    </xdr:from>
    <xdr:to>
      <xdr:col>15</xdr:col>
      <xdr:colOff>82550</xdr:colOff>
      <xdr:row>83</xdr:row>
      <xdr:rowOff>32302</xdr:rowOff>
    </xdr:to>
    <xdr:cxnSp macro="">
      <xdr:nvCxnSpPr>
        <xdr:cNvPr id="199" name="直線コネクタ 198"/>
        <xdr:cNvCxnSpPr/>
      </xdr:nvCxnSpPr>
      <xdr:spPr>
        <a:xfrm>
          <a:off x="2336800" y="14207434"/>
          <a:ext cx="889000" cy="5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0" name="フローチャート: 判断 199"/>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52229</xdr:rowOff>
    </xdr:from>
    <xdr:ext cx="762000" cy="259045"/>
    <xdr:sp macro="" textlink="">
      <xdr:nvSpPr>
        <xdr:cNvPr id="201" name="テキスト ボックス 200"/>
        <xdr:cNvSpPr txBox="1"/>
      </xdr:nvSpPr>
      <xdr:spPr>
        <a:xfrm>
          <a:off x="2844800" y="144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100048</xdr:rowOff>
    </xdr:from>
    <xdr:to>
      <xdr:col>11</xdr:col>
      <xdr:colOff>31750</xdr:colOff>
      <xdr:row>82</xdr:row>
      <xdr:rowOff>148534</xdr:rowOff>
    </xdr:to>
    <xdr:cxnSp macro="">
      <xdr:nvCxnSpPr>
        <xdr:cNvPr id="202" name="直線コネクタ 201"/>
        <xdr:cNvCxnSpPr/>
      </xdr:nvCxnSpPr>
      <xdr:spPr>
        <a:xfrm>
          <a:off x="1447800" y="14158948"/>
          <a:ext cx="889000" cy="4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51488</xdr:rowOff>
    </xdr:from>
    <xdr:to>
      <xdr:col>11</xdr:col>
      <xdr:colOff>82550</xdr:colOff>
      <xdr:row>84</xdr:row>
      <xdr:rowOff>153088</xdr:rowOff>
    </xdr:to>
    <xdr:sp macro="" textlink="">
      <xdr:nvSpPr>
        <xdr:cNvPr id="203" name="フローチャート: 判断 202"/>
        <xdr:cNvSpPr/>
      </xdr:nvSpPr>
      <xdr:spPr>
        <a:xfrm>
          <a:off x="2286000" y="144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137865</xdr:rowOff>
    </xdr:from>
    <xdr:ext cx="762000" cy="259045"/>
    <xdr:sp macro="" textlink="">
      <xdr:nvSpPr>
        <xdr:cNvPr id="204" name="テキスト ボックス 203"/>
        <xdr:cNvSpPr txBox="1"/>
      </xdr:nvSpPr>
      <xdr:spPr>
        <a:xfrm>
          <a:off x="1955800" y="1453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156307</xdr:rowOff>
    </xdr:from>
    <xdr:to>
      <xdr:col>7</xdr:col>
      <xdr:colOff>31750</xdr:colOff>
      <xdr:row>84</xdr:row>
      <xdr:rowOff>86457</xdr:rowOff>
    </xdr:to>
    <xdr:sp macro="" textlink="">
      <xdr:nvSpPr>
        <xdr:cNvPr id="205" name="フローチャート: 判断 204"/>
        <xdr:cNvSpPr/>
      </xdr:nvSpPr>
      <xdr:spPr>
        <a:xfrm>
          <a:off x="1397000" y="143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71234</xdr:rowOff>
    </xdr:from>
    <xdr:ext cx="762000" cy="259045"/>
    <xdr:sp macro="" textlink="">
      <xdr:nvSpPr>
        <xdr:cNvPr id="206" name="テキスト ボックス 205"/>
        <xdr:cNvSpPr txBox="1"/>
      </xdr:nvSpPr>
      <xdr:spPr>
        <a:xfrm>
          <a:off x="1066800" y="1447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135137</xdr:rowOff>
    </xdr:from>
    <xdr:to>
      <xdr:col>23</xdr:col>
      <xdr:colOff>184150</xdr:colOff>
      <xdr:row>84</xdr:row>
      <xdr:rowOff>65287</xdr:rowOff>
    </xdr:to>
    <xdr:sp macro="" textlink="">
      <xdr:nvSpPr>
        <xdr:cNvPr id="212" name="楕円 211"/>
        <xdr:cNvSpPr/>
      </xdr:nvSpPr>
      <xdr:spPr>
        <a:xfrm>
          <a:off x="4902200" y="1436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151664</xdr:rowOff>
    </xdr:from>
    <xdr:ext cx="762000" cy="259045"/>
    <xdr:sp macro="" textlink="">
      <xdr:nvSpPr>
        <xdr:cNvPr id="213" name="人件費・物件費等の状況該当値テキスト"/>
        <xdr:cNvSpPr txBox="1"/>
      </xdr:nvSpPr>
      <xdr:spPr>
        <a:xfrm>
          <a:off x="5041900" y="1421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32505</xdr:rowOff>
    </xdr:from>
    <xdr:to>
      <xdr:col>19</xdr:col>
      <xdr:colOff>184150</xdr:colOff>
      <xdr:row>83</xdr:row>
      <xdr:rowOff>134105</xdr:rowOff>
    </xdr:to>
    <xdr:sp macro="" textlink="">
      <xdr:nvSpPr>
        <xdr:cNvPr id="214" name="楕円 213"/>
        <xdr:cNvSpPr/>
      </xdr:nvSpPr>
      <xdr:spPr>
        <a:xfrm>
          <a:off x="4064000" y="142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144282</xdr:rowOff>
    </xdr:from>
    <xdr:ext cx="736600" cy="259045"/>
    <xdr:sp macro="" textlink="">
      <xdr:nvSpPr>
        <xdr:cNvPr id="215" name="テキスト ボックス 214"/>
        <xdr:cNvSpPr txBox="1"/>
      </xdr:nvSpPr>
      <xdr:spPr>
        <a:xfrm>
          <a:off x="3733800" y="14031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152952</xdr:rowOff>
    </xdr:from>
    <xdr:to>
      <xdr:col>15</xdr:col>
      <xdr:colOff>133350</xdr:colOff>
      <xdr:row>83</xdr:row>
      <xdr:rowOff>83102</xdr:rowOff>
    </xdr:to>
    <xdr:sp macro="" textlink="">
      <xdr:nvSpPr>
        <xdr:cNvPr id="216" name="楕円 215"/>
        <xdr:cNvSpPr/>
      </xdr:nvSpPr>
      <xdr:spPr>
        <a:xfrm>
          <a:off x="3175000" y="1421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93279</xdr:rowOff>
    </xdr:from>
    <xdr:ext cx="762000" cy="259045"/>
    <xdr:sp macro="" textlink="">
      <xdr:nvSpPr>
        <xdr:cNvPr id="217" name="テキスト ボックス 216"/>
        <xdr:cNvSpPr txBox="1"/>
      </xdr:nvSpPr>
      <xdr:spPr>
        <a:xfrm>
          <a:off x="2844800" y="1398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97734</xdr:rowOff>
    </xdr:from>
    <xdr:to>
      <xdr:col>11</xdr:col>
      <xdr:colOff>82550</xdr:colOff>
      <xdr:row>83</xdr:row>
      <xdr:rowOff>27884</xdr:rowOff>
    </xdr:to>
    <xdr:sp macro="" textlink="">
      <xdr:nvSpPr>
        <xdr:cNvPr id="218" name="楕円 217"/>
        <xdr:cNvSpPr/>
      </xdr:nvSpPr>
      <xdr:spPr>
        <a:xfrm>
          <a:off x="2286000" y="1415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38061</xdr:rowOff>
    </xdr:from>
    <xdr:ext cx="762000" cy="259045"/>
    <xdr:sp macro="" textlink="">
      <xdr:nvSpPr>
        <xdr:cNvPr id="219" name="テキスト ボックス 218"/>
        <xdr:cNvSpPr txBox="1"/>
      </xdr:nvSpPr>
      <xdr:spPr>
        <a:xfrm>
          <a:off x="1955800" y="1392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49248</xdr:rowOff>
    </xdr:from>
    <xdr:to>
      <xdr:col>7</xdr:col>
      <xdr:colOff>31750</xdr:colOff>
      <xdr:row>82</xdr:row>
      <xdr:rowOff>150848</xdr:rowOff>
    </xdr:to>
    <xdr:sp macro="" textlink="">
      <xdr:nvSpPr>
        <xdr:cNvPr id="220" name="楕円 219"/>
        <xdr:cNvSpPr/>
      </xdr:nvSpPr>
      <xdr:spPr>
        <a:xfrm>
          <a:off x="1397000" y="1410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161025</xdr:rowOff>
    </xdr:from>
    <xdr:ext cx="762000" cy="259045"/>
    <xdr:sp macro="" textlink="">
      <xdr:nvSpPr>
        <xdr:cNvPr id="221" name="テキスト ボックス 220"/>
        <xdr:cNvSpPr txBox="1"/>
      </xdr:nvSpPr>
      <xdr:spPr>
        <a:xfrm>
          <a:off x="1066800" y="1387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高卒３５年以上職員が昇格したことにより、平均給料月額が増加したこと等を要因に、前年度比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ポイント増、県内市町において５番目に高い水準となった。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今後も人事院勧告、三重県人事院勧告及び近隣市町の動向並びに民間企業の経済情勢を鑑み、地域の実情を反映しつつ、適正な給与水準を目指す。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907</xdr:rowOff>
    </xdr:to>
    <xdr:cxnSp macro="">
      <xdr:nvCxnSpPr>
        <xdr:cNvPr id="252" name="直線コネクタ 251"/>
        <xdr:cNvCxnSpPr/>
      </xdr:nvCxnSpPr>
      <xdr:spPr>
        <a:xfrm flipV="1">
          <a:off x="17018000" y="1377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3"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4" name="直線コネクタ 253"/>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5"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6" name="直線コネクタ 255"/>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137886</xdr:rowOff>
    </xdr:from>
    <xdr:to>
      <xdr:col>81</xdr:col>
      <xdr:colOff>44450</xdr:colOff>
      <xdr:row>89</xdr:row>
      <xdr:rowOff>907</xdr:rowOff>
    </xdr:to>
    <xdr:cxnSp macro="">
      <xdr:nvCxnSpPr>
        <xdr:cNvPr id="257" name="直線コネクタ 256"/>
        <xdr:cNvCxnSpPr/>
      </xdr:nvCxnSpPr>
      <xdr:spPr>
        <a:xfrm>
          <a:off x="16179800" y="152254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31041</xdr:rowOff>
    </xdr:from>
    <xdr:ext cx="762000" cy="259045"/>
    <xdr:sp macro="" textlink="">
      <xdr:nvSpPr>
        <xdr:cNvPr id="258" name="給与水準   （国との比較）平均値テキスト"/>
        <xdr:cNvSpPr txBox="1"/>
      </xdr:nvSpPr>
      <xdr:spPr>
        <a:xfrm>
          <a:off x="17106900" y="142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9" name="フローチャート: 判断 258"/>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137886</xdr:rowOff>
    </xdr:from>
    <xdr:to>
      <xdr:col>77</xdr:col>
      <xdr:colOff>44450</xdr:colOff>
      <xdr:row>88</xdr:row>
      <xdr:rowOff>137886</xdr:rowOff>
    </xdr:to>
    <xdr:cxnSp macro="">
      <xdr:nvCxnSpPr>
        <xdr:cNvPr id="260" name="直線コネクタ 259"/>
        <xdr:cNvCxnSpPr/>
      </xdr:nvCxnSpPr>
      <xdr:spPr>
        <a:xfrm>
          <a:off x="15290800" y="15225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1" name="フローチャート: 判断 260"/>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62" name="テキスト ボックス 261"/>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137886</xdr:rowOff>
    </xdr:from>
    <xdr:to>
      <xdr:col>72</xdr:col>
      <xdr:colOff>203200</xdr:colOff>
      <xdr:row>89</xdr:row>
      <xdr:rowOff>907</xdr:rowOff>
    </xdr:to>
    <xdr:cxnSp macro="">
      <xdr:nvCxnSpPr>
        <xdr:cNvPr id="263" name="直線コネクタ 262"/>
        <xdr:cNvCxnSpPr/>
      </xdr:nvCxnSpPr>
      <xdr:spPr>
        <a:xfrm flipV="1">
          <a:off x="14401800" y="152254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100693</xdr:rowOff>
    </xdr:from>
    <xdr:to>
      <xdr:col>73</xdr:col>
      <xdr:colOff>44450</xdr:colOff>
      <xdr:row>85</xdr:row>
      <xdr:rowOff>30843</xdr:rowOff>
    </xdr:to>
    <xdr:sp macro="" textlink="">
      <xdr:nvSpPr>
        <xdr:cNvPr id="264" name="フローチャート: 判断 263"/>
        <xdr:cNvSpPr/>
      </xdr:nvSpPr>
      <xdr:spPr>
        <a:xfrm>
          <a:off x="15240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41020</xdr:rowOff>
    </xdr:from>
    <xdr:ext cx="762000" cy="259045"/>
    <xdr:sp macro="" textlink="">
      <xdr:nvSpPr>
        <xdr:cNvPr id="265" name="テキスト ボックス 264"/>
        <xdr:cNvSpPr txBox="1"/>
      </xdr:nvSpPr>
      <xdr:spPr>
        <a:xfrm>
          <a:off x="14909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907</xdr:rowOff>
    </xdr:from>
    <xdr:to>
      <xdr:col>68</xdr:col>
      <xdr:colOff>152400</xdr:colOff>
      <xdr:row>89</xdr:row>
      <xdr:rowOff>907</xdr:rowOff>
    </xdr:to>
    <xdr:cxnSp macro="">
      <xdr:nvCxnSpPr>
        <xdr:cNvPr id="266" name="直線コネクタ 265"/>
        <xdr:cNvCxnSpPr/>
      </xdr:nvCxnSpPr>
      <xdr:spPr>
        <a:xfrm>
          <a:off x="13512800" y="1525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100693</xdr:rowOff>
    </xdr:from>
    <xdr:to>
      <xdr:col>68</xdr:col>
      <xdr:colOff>203200</xdr:colOff>
      <xdr:row>85</xdr:row>
      <xdr:rowOff>30843</xdr:rowOff>
    </xdr:to>
    <xdr:sp macro="" textlink="">
      <xdr:nvSpPr>
        <xdr:cNvPr id="267" name="フローチャート: 判断 266"/>
        <xdr:cNvSpPr/>
      </xdr:nvSpPr>
      <xdr:spPr>
        <a:xfrm>
          <a:off x="14351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41020</xdr:rowOff>
    </xdr:from>
    <xdr:ext cx="762000" cy="259045"/>
    <xdr:sp macro="" textlink="">
      <xdr:nvSpPr>
        <xdr:cNvPr id="268" name="テキスト ボックス 267"/>
        <xdr:cNvSpPr txBox="1"/>
      </xdr:nvSpPr>
      <xdr:spPr>
        <a:xfrm>
          <a:off x="14020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69" name="フローチャート: 判断 268"/>
        <xdr:cNvSpPr/>
      </xdr:nvSpPr>
      <xdr:spPr>
        <a:xfrm>
          <a:off x="13462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70" name="テキスト ボックス 269"/>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121557</xdr:rowOff>
    </xdr:from>
    <xdr:to>
      <xdr:col>81</xdr:col>
      <xdr:colOff>95250</xdr:colOff>
      <xdr:row>89</xdr:row>
      <xdr:rowOff>51707</xdr:rowOff>
    </xdr:to>
    <xdr:sp macro="" textlink="">
      <xdr:nvSpPr>
        <xdr:cNvPr id="276" name="楕円 275"/>
        <xdr:cNvSpPr/>
      </xdr:nvSpPr>
      <xdr:spPr>
        <a:xfrm>
          <a:off x="169672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17434</xdr:rowOff>
    </xdr:from>
    <xdr:ext cx="762000" cy="259045"/>
    <xdr:sp macro="" textlink="">
      <xdr:nvSpPr>
        <xdr:cNvPr id="277" name="給与水準   （国との比較）該当値テキスト"/>
        <xdr:cNvSpPr txBox="1"/>
      </xdr:nvSpPr>
      <xdr:spPr>
        <a:xfrm>
          <a:off x="17106900" y="1510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87086</xdr:rowOff>
    </xdr:from>
    <xdr:to>
      <xdr:col>77</xdr:col>
      <xdr:colOff>95250</xdr:colOff>
      <xdr:row>89</xdr:row>
      <xdr:rowOff>17236</xdr:rowOff>
    </xdr:to>
    <xdr:sp macro="" textlink="">
      <xdr:nvSpPr>
        <xdr:cNvPr id="278" name="楕円 277"/>
        <xdr:cNvSpPr/>
      </xdr:nvSpPr>
      <xdr:spPr>
        <a:xfrm>
          <a:off x="16129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2013</xdr:rowOff>
    </xdr:from>
    <xdr:ext cx="736600" cy="259045"/>
    <xdr:sp macro="" textlink="">
      <xdr:nvSpPr>
        <xdr:cNvPr id="279" name="テキスト ボックス 278"/>
        <xdr:cNvSpPr txBox="1"/>
      </xdr:nvSpPr>
      <xdr:spPr>
        <a:xfrm>
          <a:off x="15798800" y="152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87086</xdr:rowOff>
    </xdr:from>
    <xdr:to>
      <xdr:col>73</xdr:col>
      <xdr:colOff>44450</xdr:colOff>
      <xdr:row>89</xdr:row>
      <xdr:rowOff>17236</xdr:rowOff>
    </xdr:to>
    <xdr:sp macro="" textlink="">
      <xdr:nvSpPr>
        <xdr:cNvPr id="280" name="楕円 279"/>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2013</xdr:rowOff>
    </xdr:from>
    <xdr:ext cx="762000" cy="259045"/>
    <xdr:sp macro="" textlink="">
      <xdr:nvSpPr>
        <xdr:cNvPr id="281" name="テキスト ボックス 280"/>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121557</xdr:rowOff>
    </xdr:from>
    <xdr:to>
      <xdr:col>68</xdr:col>
      <xdr:colOff>203200</xdr:colOff>
      <xdr:row>89</xdr:row>
      <xdr:rowOff>51707</xdr:rowOff>
    </xdr:to>
    <xdr:sp macro="" textlink="">
      <xdr:nvSpPr>
        <xdr:cNvPr id="282" name="楕円 281"/>
        <xdr:cNvSpPr/>
      </xdr:nvSpPr>
      <xdr:spPr>
        <a:xfrm>
          <a:off x="14351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36484</xdr:rowOff>
    </xdr:from>
    <xdr:ext cx="762000" cy="259045"/>
    <xdr:sp macro="" textlink="">
      <xdr:nvSpPr>
        <xdr:cNvPr id="283" name="テキスト ボックス 282"/>
        <xdr:cNvSpPr txBox="1"/>
      </xdr:nvSpPr>
      <xdr:spPr>
        <a:xfrm>
          <a:off x="14020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121557</xdr:rowOff>
    </xdr:from>
    <xdr:to>
      <xdr:col>64</xdr:col>
      <xdr:colOff>152400</xdr:colOff>
      <xdr:row>89</xdr:row>
      <xdr:rowOff>51707</xdr:rowOff>
    </xdr:to>
    <xdr:sp macro="" textlink="">
      <xdr:nvSpPr>
        <xdr:cNvPr id="284" name="楕円 283"/>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36484</xdr:rowOff>
    </xdr:from>
    <xdr:ext cx="762000" cy="259045"/>
    <xdr:sp macro="" textlink="">
      <xdr:nvSpPr>
        <xdr:cNvPr id="285" name="テキスト ボックス 284"/>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集中改革プランにおいて、平成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日の定数削減率を平成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減と目標設定し、結果として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の削減率を達成した。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高度化・多様化する住民ニーズに応えるため、行財政運営の長期的な展望に立ち「職員採用・定員管理計画」に基づく計画的な職員採用に努める。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66146</xdr:rowOff>
    </xdr:from>
    <xdr:to>
      <xdr:col>81</xdr:col>
      <xdr:colOff>44450</xdr:colOff>
      <xdr:row>67</xdr:row>
      <xdr:rowOff>150389</xdr:rowOff>
    </xdr:to>
    <xdr:cxnSp macro="">
      <xdr:nvCxnSpPr>
        <xdr:cNvPr id="315" name="直線コネクタ 314"/>
        <xdr:cNvCxnSpPr/>
      </xdr:nvCxnSpPr>
      <xdr:spPr>
        <a:xfrm flipV="1">
          <a:off x="17018000" y="10181696"/>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122466</xdr:rowOff>
    </xdr:from>
    <xdr:ext cx="762000" cy="259045"/>
    <xdr:sp macro="" textlink="">
      <xdr:nvSpPr>
        <xdr:cNvPr id="316" name="定員管理の状況最小値テキスト"/>
        <xdr:cNvSpPr txBox="1"/>
      </xdr:nvSpPr>
      <xdr:spPr>
        <a:xfrm>
          <a:off x="17106900" y="116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150389</xdr:rowOff>
    </xdr:from>
    <xdr:to>
      <xdr:col>81</xdr:col>
      <xdr:colOff>133350</xdr:colOff>
      <xdr:row>67</xdr:row>
      <xdr:rowOff>150389</xdr:rowOff>
    </xdr:to>
    <xdr:cxnSp macro="">
      <xdr:nvCxnSpPr>
        <xdr:cNvPr id="317" name="直線コネクタ 316"/>
        <xdr:cNvCxnSpPr/>
      </xdr:nvCxnSpPr>
      <xdr:spPr>
        <a:xfrm>
          <a:off x="16929100" y="1163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152523</xdr:rowOff>
    </xdr:from>
    <xdr:ext cx="762000" cy="259045"/>
    <xdr:sp macro="" textlink="">
      <xdr:nvSpPr>
        <xdr:cNvPr id="318" name="定員管理の状況最大値テキスト"/>
        <xdr:cNvSpPr txBox="1"/>
      </xdr:nvSpPr>
      <xdr:spPr>
        <a:xfrm>
          <a:off x="17106900" y="99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66146</xdr:rowOff>
    </xdr:from>
    <xdr:to>
      <xdr:col>81</xdr:col>
      <xdr:colOff>133350</xdr:colOff>
      <xdr:row>59</xdr:row>
      <xdr:rowOff>66146</xdr:rowOff>
    </xdr:to>
    <xdr:cxnSp macro="">
      <xdr:nvCxnSpPr>
        <xdr:cNvPr id="319" name="直線コネクタ 318"/>
        <xdr:cNvCxnSpPr/>
      </xdr:nvCxnSpPr>
      <xdr:spPr>
        <a:xfrm>
          <a:off x="16929100" y="1018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80221</xdr:rowOff>
    </xdr:from>
    <xdr:to>
      <xdr:col>81</xdr:col>
      <xdr:colOff>44450</xdr:colOff>
      <xdr:row>59</xdr:row>
      <xdr:rowOff>84244</xdr:rowOff>
    </xdr:to>
    <xdr:cxnSp macro="">
      <xdr:nvCxnSpPr>
        <xdr:cNvPr id="320" name="直線コネクタ 319"/>
        <xdr:cNvCxnSpPr/>
      </xdr:nvCxnSpPr>
      <xdr:spPr>
        <a:xfrm flipV="1">
          <a:off x="16179800" y="10195771"/>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70290</xdr:rowOff>
    </xdr:from>
    <xdr:ext cx="762000" cy="259045"/>
    <xdr:sp macro="" textlink="">
      <xdr:nvSpPr>
        <xdr:cNvPr id="321" name="定員管理の状況平均値テキスト"/>
        <xdr:cNvSpPr txBox="1"/>
      </xdr:nvSpPr>
      <xdr:spPr>
        <a:xfrm>
          <a:off x="17106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98213</xdr:rowOff>
    </xdr:from>
    <xdr:to>
      <xdr:col>81</xdr:col>
      <xdr:colOff>95250</xdr:colOff>
      <xdr:row>63</xdr:row>
      <xdr:rowOff>28363</xdr:rowOff>
    </xdr:to>
    <xdr:sp macro="" textlink="">
      <xdr:nvSpPr>
        <xdr:cNvPr id="322" name="フローチャート: 判断 321"/>
        <xdr:cNvSpPr/>
      </xdr:nvSpPr>
      <xdr:spPr>
        <a:xfrm>
          <a:off x="16967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84244</xdr:rowOff>
    </xdr:from>
    <xdr:to>
      <xdr:col>77</xdr:col>
      <xdr:colOff>44450</xdr:colOff>
      <xdr:row>59</xdr:row>
      <xdr:rowOff>108373</xdr:rowOff>
    </xdr:to>
    <xdr:cxnSp macro="">
      <xdr:nvCxnSpPr>
        <xdr:cNvPr id="323" name="直線コネクタ 322"/>
        <xdr:cNvCxnSpPr/>
      </xdr:nvCxnSpPr>
      <xdr:spPr>
        <a:xfrm flipV="1">
          <a:off x="15290800" y="101997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53975</xdr:rowOff>
    </xdr:from>
    <xdr:to>
      <xdr:col>77</xdr:col>
      <xdr:colOff>95250</xdr:colOff>
      <xdr:row>62</xdr:row>
      <xdr:rowOff>155575</xdr:rowOff>
    </xdr:to>
    <xdr:sp macro="" textlink="">
      <xdr:nvSpPr>
        <xdr:cNvPr id="324" name="フローチャート: 判断 323"/>
        <xdr:cNvSpPr/>
      </xdr:nvSpPr>
      <xdr:spPr>
        <a:xfrm>
          <a:off x="16129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140352</xdr:rowOff>
    </xdr:from>
    <xdr:ext cx="736600" cy="259045"/>
    <xdr:sp macro="" textlink="">
      <xdr:nvSpPr>
        <xdr:cNvPr id="325" name="テキスト ボックス 324"/>
        <xdr:cNvSpPr txBox="1"/>
      </xdr:nvSpPr>
      <xdr:spPr>
        <a:xfrm>
          <a:off x="15798800" y="1077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56092</xdr:rowOff>
    </xdr:from>
    <xdr:to>
      <xdr:col>72</xdr:col>
      <xdr:colOff>203200</xdr:colOff>
      <xdr:row>59</xdr:row>
      <xdr:rowOff>108373</xdr:rowOff>
    </xdr:to>
    <xdr:cxnSp macro="">
      <xdr:nvCxnSpPr>
        <xdr:cNvPr id="326" name="直線コネクタ 325"/>
        <xdr:cNvCxnSpPr/>
      </xdr:nvCxnSpPr>
      <xdr:spPr>
        <a:xfrm>
          <a:off x="14401800" y="10171642"/>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124883</xdr:rowOff>
    </xdr:from>
    <xdr:to>
      <xdr:col>73</xdr:col>
      <xdr:colOff>44450</xdr:colOff>
      <xdr:row>62</xdr:row>
      <xdr:rowOff>55033</xdr:rowOff>
    </xdr:to>
    <xdr:sp macro="" textlink="">
      <xdr:nvSpPr>
        <xdr:cNvPr id="327" name="フローチャート: 判断 326"/>
        <xdr:cNvSpPr/>
      </xdr:nvSpPr>
      <xdr:spPr>
        <a:xfrm>
          <a:off x="15240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39810</xdr:rowOff>
    </xdr:from>
    <xdr:ext cx="762000" cy="259045"/>
    <xdr:sp macro="" textlink="">
      <xdr:nvSpPr>
        <xdr:cNvPr id="328" name="テキスト ボックス 327"/>
        <xdr:cNvSpPr txBox="1"/>
      </xdr:nvSpPr>
      <xdr:spPr>
        <a:xfrm>
          <a:off x="14909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56092</xdr:rowOff>
    </xdr:from>
    <xdr:to>
      <xdr:col>68</xdr:col>
      <xdr:colOff>152400</xdr:colOff>
      <xdr:row>59</xdr:row>
      <xdr:rowOff>110384</xdr:rowOff>
    </xdr:to>
    <xdr:cxnSp macro="">
      <xdr:nvCxnSpPr>
        <xdr:cNvPr id="329" name="直線コネクタ 328"/>
        <xdr:cNvCxnSpPr/>
      </xdr:nvCxnSpPr>
      <xdr:spPr>
        <a:xfrm flipV="1">
          <a:off x="13512800" y="10171642"/>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61489</xdr:rowOff>
    </xdr:from>
    <xdr:to>
      <xdr:col>68</xdr:col>
      <xdr:colOff>203200</xdr:colOff>
      <xdr:row>63</xdr:row>
      <xdr:rowOff>163089</xdr:rowOff>
    </xdr:to>
    <xdr:sp macro="" textlink="">
      <xdr:nvSpPr>
        <xdr:cNvPr id="330" name="フローチャート: 判断 329"/>
        <xdr:cNvSpPr/>
      </xdr:nvSpPr>
      <xdr:spPr>
        <a:xfrm>
          <a:off x="14351000" y="1086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147866</xdr:rowOff>
    </xdr:from>
    <xdr:ext cx="762000" cy="259045"/>
    <xdr:sp macro="" textlink="">
      <xdr:nvSpPr>
        <xdr:cNvPr id="331" name="テキスト ボックス 330"/>
        <xdr:cNvSpPr txBox="1"/>
      </xdr:nvSpPr>
      <xdr:spPr>
        <a:xfrm>
          <a:off x="14020800" y="1094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11219</xdr:rowOff>
    </xdr:from>
    <xdr:to>
      <xdr:col>64</xdr:col>
      <xdr:colOff>152400</xdr:colOff>
      <xdr:row>63</xdr:row>
      <xdr:rowOff>112819</xdr:rowOff>
    </xdr:to>
    <xdr:sp macro="" textlink="">
      <xdr:nvSpPr>
        <xdr:cNvPr id="332" name="フローチャート: 判断 331"/>
        <xdr:cNvSpPr/>
      </xdr:nvSpPr>
      <xdr:spPr>
        <a:xfrm>
          <a:off x="13462000" y="1081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97596</xdr:rowOff>
    </xdr:from>
    <xdr:ext cx="762000" cy="259045"/>
    <xdr:sp macro="" textlink="">
      <xdr:nvSpPr>
        <xdr:cNvPr id="333" name="テキスト ボックス 332"/>
        <xdr:cNvSpPr txBox="1"/>
      </xdr:nvSpPr>
      <xdr:spPr>
        <a:xfrm>
          <a:off x="13131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29421</xdr:rowOff>
    </xdr:from>
    <xdr:to>
      <xdr:col>81</xdr:col>
      <xdr:colOff>95250</xdr:colOff>
      <xdr:row>59</xdr:row>
      <xdr:rowOff>131021</xdr:rowOff>
    </xdr:to>
    <xdr:sp macro="" textlink="">
      <xdr:nvSpPr>
        <xdr:cNvPr id="339" name="楕円 338"/>
        <xdr:cNvSpPr/>
      </xdr:nvSpPr>
      <xdr:spPr>
        <a:xfrm>
          <a:off x="169672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122148</xdr:rowOff>
    </xdr:from>
    <xdr:ext cx="762000" cy="259045"/>
    <xdr:sp macro="" textlink="">
      <xdr:nvSpPr>
        <xdr:cNvPr id="340" name="定員管理の状況該当値テキスト"/>
        <xdr:cNvSpPr txBox="1"/>
      </xdr:nvSpPr>
      <xdr:spPr>
        <a:xfrm>
          <a:off x="17106900" y="1006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33444</xdr:rowOff>
    </xdr:from>
    <xdr:to>
      <xdr:col>77</xdr:col>
      <xdr:colOff>95250</xdr:colOff>
      <xdr:row>59</xdr:row>
      <xdr:rowOff>135044</xdr:rowOff>
    </xdr:to>
    <xdr:sp macro="" textlink="">
      <xdr:nvSpPr>
        <xdr:cNvPr id="341" name="楕円 340"/>
        <xdr:cNvSpPr/>
      </xdr:nvSpPr>
      <xdr:spPr>
        <a:xfrm>
          <a:off x="16129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145221</xdr:rowOff>
    </xdr:from>
    <xdr:ext cx="736600" cy="259045"/>
    <xdr:sp macro="" textlink="">
      <xdr:nvSpPr>
        <xdr:cNvPr id="342" name="テキスト ボックス 341"/>
        <xdr:cNvSpPr txBox="1"/>
      </xdr:nvSpPr>
      <xdr:spPr>
        <a:xfrm>
          <a:off x="15798800" y="9917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57573</xdr:rowOff>
    </xdr:from>
    <xdr:to>
      <xdr:col>73</xdr:col>
      <xdr:colOff>44450</xdr:colOff>
      <xdr:row>59</xdr:row>
      <xdr:rowOff>159173</xdr:rowOff>
    </xdr:to>
    <xdr:sp macro="" textlink="">
      <xdr:nvSpPr>
        <xdr:cNvPr id="343" name="楕円 342"/>
        <xdr:cNvSpPr/>
      </xdr:nvSpPr>
      <xdr:spPr>
        <a:xfrm>
          <a:off x="15240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169350</xdr:rowOff>
    </xdr:from>
    <xdr:ext cx="762000" cy="259045"/>
    <xdr:sp macro="" textlink="">
      <xdr:nvSpPr>
        <xdr:cNvPr id="344" name="テキスト ボックス 343"/>
        <xdr:cNvSpPr txBox="1"/>
      </xdr:nvSpPr>
      <xdr:spPr>
        <a:xfrm>
          <a:off x="14909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5292</xdr:rowOff>
    </xdr:from>
    <xdr:to>
      <xdr:col>68</xdr:col>
      <xdr:colOff>203200</xdr:colOff>
      <xdr:row>59</xdr:row>
      <xdr:rowOff>106892</xdr:rowOff>
    </xdr:to>
    <xdr:sp macro="" textlink="">
      <xdr:nvSpPr>
        <xdr:cNvPr id="345" name="楕円 344"/>
        <xdr:cNvSpPr/>
      </xdr:nvSpPr>
      <xdr:spPr>
        <a:xfrm>
          <a:off x="143510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117069</xdr:rowOff>
    </xdr:from>
    <xdr:ext cx="762000" cy="259045"/>
    <xdr:sp macro="" textlink="">
      <xdr:nvSpPr>
        <xdr:cNvPr id="346" name="テキスト ボックス 345"/>
        <xdr:cNvSpPr txBox="1"/>
      </xdr:nvSpPr>
      <xdr:spPr>
        <a:xfrm>
          <a:off x="14020800" y="988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59584</xdr:rowOff>
    </xdr:from>
    <xdr:to>
      <xdr:col>64</xdr:col>
      <xdr:colOff>152400</xdr:colOff>
      <xdr:row>59</xdr:row>
      <xdr:rowOff>161184</xdr:rowOff>
    </xdr:to>
    <xdr:sp macro="" textlink="">
      <xdr:nvSpPr>
        <xdr:cNvPr id="347" name="楕円 346"/>
        <xdr:cNvSpPr/>
      </xdr:nvSpPr>
      <xdr:spPr>
        <a:xfrm>
          <a:off x="13462000" y="101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171361</xdr:rowOff>
    </xdr:from>
    <xdr:ext cx="762000" cy="259045"/>
    <xdr:sp macro="" textlink="">
      <xdr:nvSpPr>
        <xdr:cNvPr id="348" name="テキスト ボックス 347"/>
        <xdr:cNvSpPr txBox="1"/>
      </xdr:nvSpPr>
      <xdr:spPr>
        <a:xfrm>
          <a:off x="13131800" y="994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年度以降は、地方債を発行していない。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地方債残高は年々減少しており、実質公債費比率は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％と類似団体と比較し低い水準となっている。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今後も適正な地方債管理に努める。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145796</xdr:rowOff>
    </xdr:to>
    <xdr:cxnSp macro="">
      <xdr:nvCxnSpPr>
        <xdr:cNvPr id="375" name="直線コネクタ 374"/>
        <xdr:cNvCxnSpPr/>
      </xdr:nvCxnSpPr>
      <xdr:spPr>
        <a:xfrm flipV="1">
          <a:off x="17018000" y="6116320"/>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6"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7" name="直線コネクタ 376"/>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139446</xdr:rowOff>
    </xdr:from>
    <xdr:to>
      <xdr:col>81</xdr:col>
      <xdr:colOff>44450</xdr:colOff>
      <xdr:row>37</xdr:row>
      <xdr:rowOff>149098</xdr:rowOff>
    </xdr:to>
    <xdr:cxnSp macro="">
      <xdr:nvCxnSpPr>
        <xdr:cNvPr id="380" name="直線コネクタ 379"/>
        <xdr:cNvCxnSpPr/>
      </xdr:nvCxnSpPr>
      <xdr:spPr>
        <a:xfrm>
          <a:off x="16179800" y="648309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1"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2" name="フローチャート: 判断 381"/>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100838</xdr:rowOff>
    </xdr:from>
    <xdr:to>
      <xdr:col>77</xdr:col>
      <xdr:colOff>44450</xdr:colOff>
      <xdr:row>37</xdr:row>
      <xdr:rowOff>139446</xdr:rowOff>
    </xdr:to>
    <xdr:cxnSp macro="">
      <xdr:nvCxnSpPr>
        <xdr:cNvPr id="383" name="直線コネクタ 382"/>
        <xdr:cNvCxnSpPr/>
      </xdr:nvCxnSpPr>
      <xdr:spPr>
        <a:xfrm>
          <a:off x="15290800" y="644448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71882</xdr:rowOff>
    </xdr:from>
    <xdr:to>
      <xdr:col>72</xdr:col>
      <xdr:colOff>203200</xdr:colOff>
      <xdr:row>37</xdr:row>
      <xdr:rowOff>100838</xdr:rowOff>
    </xdr:to>
    <xdr:cxnSp macro="">
      <xdr:nvCxnSpPr>
        <xdr:cNvPr id="386" name="直線コネクタ 385"/>
        <xdr:cNvCxnSpPr/>
      </xdr:nvCxnSpPr>
      <xdr:spPr>
        <a:xfrm>
          <a:off x="14401800" y="641553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7" name="フローチャート: 判断 386"/>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8" name="テキスト ボックス 387"/>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62230</xdr:rowOff>
    </xdr:from>
    <xdr:to>
      <xdr:col>68</xdr:col>
      <xdr:colOff>152400</xdr:colOff>
      <xdr:row>37</xdr:row>
      <xdr:rowOff>71882</xdr:rowOff>
    </xdr:to>
    <xdr:cxnSp macro="">
      <xdr:nvCxnSpPr>
        <xdr:cNvPr id="389" name="直線コネクタ 388"/>
        <xdr:cNvCxnSpPr/>
      </xdr:nvCxnSpPr>
      <xdr:spPr>
        <a:xfrm>
          <a:off x="13512800" y="64058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114808</xdr:rowOff>
    </xdr:from>
    <xdr:to>
      <xdr:col>68</xdr:col>
      <xdr:colOff>203200</xdr:colOff>
      <xdr:row>41</xdr:row>
      <xdr:rowOff>44958</xdr:rowOff>
    </xdr:to>
    <xdr:sp macro="" textlink="">
      <xdr:nvSpPr>
        <xdr:cNvPr id="390" name="フローチャート: 判断 389"/>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29735</xdr:rowOff>
    </xdr:from>
    <xdr:ext cx="762000" cy="259045"/>
    <xdr:sp macro="" textlink="">
      <xdr:nvSpPr>
        <xdr:cNvPr id="391" name="テキスト ボックス 390"/>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392" name="フローチャート: 判断 391"/>
        <xdr:cNvSpPr/>
      </xdr:nvSpPr>
      <xdr:spPr>
        <a:xfrm>
          <a:off x="13462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20083</xdr:rowOff>
    </xdr:from>
    <xdr:ext cx="762000" cy="259045"/>
    <xdr:sp macro="" textlink="">
      <xdr:nvSpPr>
        <xdr:cNvPr id="393" name="テキスト ボックス 392"/>
        <xdr:cNvSpPr txBox="1"/>
      </xdr:nvSpPr>
      <xdr:spPr>
        <a:xfrm>
          <a:off x="13131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98298</xdr:rowOff>
    </xdr:from>
    <xdr:to>
      <xdr:col>81</xdr:col>
      <xdr:colOff>95250</xdr:colOff>
      <xdr:row>38</xdr:row>
      <xdr:rowOff>28448</xdr:rowOff>
    </xdr:to>
    <xdr:sp macro="" textlink="">
      <xdr:nvSpPr>
        <xdr:cNvPr id="399" name="楕円 398"/>
        <xdr:cNvSpPr/>
      </xdr:nvSpPr>
      <xdr:spPr>
        <a:xfrm>
          <a:off x="16967200" y="64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114825</xdr:rowOff>
    </xdr:from>
    <xdr:ext cx="762000" cy="259045"/>
    <xdr:sp macro="" textlink="">
      <xdr:nvSpPr>
        <xdr:cNvPr id="400" name="公債費負担の状況該当値テキスト"/>
        <xdr:cNvSpPr txBox="1"/>
      </xdr:nvSpPr>
      <xdr:spPr>
        <a:xfrm>
          <a:off x="17106900" y="62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88646</xdr:rowOff>
    </xdr:from>
    <xdr:to>
      <xdr:col>77</xdr:col>
      <xdr:colOff>95250</xdr:colOff>
      <xdr:row>38</xdr:row>
      <xdr:rowOff>18796</xdr:rowOff>
    </xdr:to>
    <xdr:sp macro="" textlink="">
      <xdr:nvSpPr>
        <xdr:cNvPr id="401" name="楕円 400"/>
        <xdr:cNvSpPr/>
      </xdr:nvSpPr>
      <xdr:spPr>
        <a:xfrm>
          <a:off x="161290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28973</xdr:rowOff>
    </xdr:from>
    <xdr:ext cx="736600" cy="259045"/>
    <xdr:sp macro="" textlink="">
      <xdr:nvSpPr>
        <xdr:cNvPr id="402" name="テキスト ボックス 401"/>
        <xdr:cNvSpPr txBox="1"/>
      </xdr:nvSpPr>
      <xdr:spPr>
        <a:xfrm>
          <a:off x="15798800" y="620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50038</xdr:rowOff>
    </xdr:from>
    <xdr:to>
      <xdr:col>73</xdr:col>
      <xdr:colOff>44450</xdr:colOff>
      <xdr:row>37</xdr:row>
      <xdr:rowOff>151638</xdr:rowOff>
    </xdr:to>
    <xdr:sp macro="" textlink="">
      <xdr:nvSpPr>
        <xdr:cNvPr id="403" name="楕円 402"/>
        <xdr:cNvSpPr/>
      </xdr:nvSpPr>
      <xdr:spPr>
        <a:xfrm>
          <a:off x="152400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161815</xdr:rowOff>
    </xdr:from>
    <xdr:ext cx="762000" cy="259045"/>
    <xdr:sp macro="" textlink="">
      <xdr:nvSpPr>
        <xdr:cNvPr id="404" name="テキスト ボックス 403"/>
        <xdr:cNvSpPr txBox="1"/>
      </xdr:nvSpPr>
      <xdr:spPr>
        <a:xfrm>
          <a:off x="14909800" y="616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21082</xdr:rowOff>
    </xdr:from>
    <xdr:to>
      <xdr:col>68</xdr:col>
      <xdr:colOff>203200</xdr:colOff>
      <xdr:row>37</xdr:row>
      <xdr:rowOff>122682</xdr:rowOff>
    </xdr:to>
    <xdr:sp macro="" textlink="">
      <xdr:nvSpPr>
        <xdr:cNvPr id="405" name="楕円 404"/>
        <xdr:cNvSpPr/>
      </xdr:nvSpPr>
      <xdr:spPr>
        <a:xfrm>
          <a:off x="143510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132859</xdr:rowOff>
    </xdr:from>
    <xdr:ext cx="762000" cy="259045"/>
    <xdr:sp macro="" textlink="">
      <xdr:nvSpPr>
        <xdr:cNvPr id="406" name="テキスト ボックス 405"/>
        <xdr:cNvSpPr txBox="1"/>
      </xdr:nvSpPr>
      <xdr:spPr>
        <a:xfrm>
          <a:off x="14020800" y="61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11430</xdr:rowOff>
    </xdr:from>
    <xdr:to>
      <xdr:col>64</xdr:col>
      <xdr:colOff>152400</xdr:colOff>
      <xdr:row>37</xdr:row>
      <xdr:rowOff>113030</xdr:rowOff>
    </xdr:to>
    <xdr:sp macro="" textlink="">
      <xdr:nvSpPr>
        <xdr:cNvPr id="407" name="楕円 406"/>
        <xdr:cNvSpPr/>
      </xdr:nvSpPr>
      <xdr:spPr>
        <a:xfrm>
          <a:off x="13462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123207</xdr:rowOff>
    </xdr:from>
    <xdr:ext cx="762000" cy="259045"/>
    <xdr:sp macro="" textlink="">
      <xdr:nvSpPr>
        <xdr:cNvPr id="408" name="テキスト ボックス 407"/>
        <xdr:cNvSpPr txBox="1"/>
      </xdr:nvSpPr>
      <xdr:spPr>
        <a:xfrm>
          <a:off x="13131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充当可能特定財源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主に基金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が将来負担額を大きく上回っている。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地方債については、世代間負担の公平性を調整する機能を考慮しつつ、次世代を担う子どもたちに過度な負担を残さぬよう、引き続き適正な管理に努める。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76729</xdr:rowOff>
    </xdr:to>
    <xdr:cxnSp macro="">
      <xdr:nvCxnSpPr>
        <xdr:cNvPr id="437" name="直線コネクタ 436"/>
        <xdr:cNvCxnSpPr/>
      </xdr:nvCxnSpPr>
      <xdr:spPr>
        <a:xfrm flipV="1">
          <a:off x="17018000" y="2370667"/>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48806</xdr:rowOff>
    </xdr:from>
    <xdr:ext cx="762000" cy="259045"/>
    <xdr:sp macro="" textlink="">
      <xdr:nvSpPr>
        <xdr:cNvPr id="438" name="将来負担の状況最小値テキスト"/>
        <xdr:cNvSpPr txBox="1"/>
      </xdr:nvSpPr>
      <xdr:spPr>
        <a:xfrm>
          <a:off x="17106900" y="382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76729</xdr:rowOff>
    </xdr:from>
    <xdr:to>
      <xdr:col>81</xdr:col>
      <xdr:colOff>133350</xdr:colOff>
      <xdr:row>22</xdr:row>
      <xdr:rowOff>76729</xdr:rowOff>
    </xdr:to>
    <xdr:cxnSp macro="">
      <xdr:nvCxnSpPr>
        <xdr:cNvPr id="439" name="直線コネクタ 438"/>
        <xdr:cNvCxnSpPr/>
      </xdr:nvCxnSpPr>
      <xdr:spPr>
        <a:xfrm>
          <a:off x="16929100" y="384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5503</xdr:rowOff>
    </xdr:from>
    <xdr:to>
      <xdr:col>73</xdr:col>
      <xdr:colOff>44450</xdr:colOff>
      <xdr:row>15</xdr:row>
      <xdr:rowOff>107103</xdr:rowOff>
    </xdr:to>
    <xdr:sp macro="" textlink="">
      <xdr:nvSpPr>
        <xdr:cNvPr id="446" name="フローチャート: 判断 445"/>
        <xdr:cNvSpPr/>
      </xdr:nvSpPr>
      <xdr:spPr>
        <a:xfrm>
          <a:off x="152400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117280</xdr:rowOff>
    </xdr:from>
    <xdr:ext cx="762000" cy="259045"/>
    <xdr:sp macro="" textlink="">
      <xdr:nvSpPr>
        <xdr:cNvPr id="447" name="テキスト ボックス 446"/>
        <xdr:cNvSpPr txBox="1"/>
      </xdr:nvSpPr>
      <xdr:spPr>
        <a:xfrm>
          <a:off x="14909800" y="234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153352</xdr:rowOff>
    </xdr:from>
    <xdr:to>
      <xdr:col>68</xdr:col>
      <xdr:colOff>203200</xdr:colOff>
      <xdr:row>14</xdr:row>
      <xdr:rowOff>83502</xdr:rowOff>
    </xdr:to>
    <xdr:sp macro="" textlink="">
      <xdr:nvSpPr>
        <xdr:cNvPr id="448" name="フローチャート: 判断 447"/>
        <xdr:cNvSpPr/>
      </xdr:nvSpPr>
      <xdr:spPr>
        <a:xfrm>
          <a:off x="14351000" y="238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93679</xdr:rowOff>
    </xdr:from>
    <xdr:ext cx="762000" cy="259045"/>
    <xdr:sp macro="" textlink="">
      <xdr:nvSpPr>
        <xdr:cNvPr id="449" name="テキスト ボックス 448"/>
        <xdr:cNvSpPr txBox="1"/>
      </xdr:nvSpPr>
      <xdr:spPr>
        <a:xfrm>
          <a:off x="14020800" y="215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三重県川越町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15,535
14,939
8.72
8,279,821
7,969,311
308,701
4,980,063
237,930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職員数は「職員採用・定員管理計画」に基づき採用しており、計画上の職員数は微増すること並びに令和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年度において、職員の定数条例の改正に伴い、職員数の上限となる定数を増や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ため、将来的な人件費増を見込む。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131572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103649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131572</xdr:rowOff>
    </xdr:from>
    <xdr:to>
      <xdr:col>24</xdr:col>
      <xdr:colOff>114300</xdr:colOff>
      <xdr:row>40</xdr:row>
      <xdr:rowOff>131572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19558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540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37</xdr:row>
      <xdr:rowOff>19558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3062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62484</xdr:rowOff>
    </xdr:from>
    <xdr:to>
      <xdr:col>20</xdr:col>
      <xdr:colOff>38100</xdr:colOff>
      <xdr:row>36</xdr:row>
      <xdr:rowOff>164084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19558</xdr:rowOff>
    </xdr:from>
    <xdr:to>
      <xdr:col>15</xdr:col>
      <xdr:colOff>98425</xdr:colOff>
      <xdr:row>36</xdr:row>
      <xdr:rowOff>58420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2030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163576</xdr:rowOff>
    </xdr:from>
    <xdr:to>
      <xdr:col>11</xdr:col>
      <xdr:colOff>9525</xdr:colOff>
      <xdr:row>35</xdr:row>
      <xdr:rowOff>19558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928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64279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131064</xdr:rowOff>
    </xdr:from>
    <xdr:to>
      <xdr:col>24</xdr:col>
      <xdr:colOff>76200</xdr:colOff>
      <xdr:row>37</xdr:row>
      <xdr:rowOff>61214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103141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140208</xdr:rowOff>
    </xdr:from>
    <xdr:to>
      <xdr:col>20</xdr:col>
      <xdr:colOff>38100</xdr:colOff>
      <xdr:row>37</xdr:row>
      <xdr:rowOff>70358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55135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140208</xdr:rowOff>
    </xdr:from>
    <xdr:to>
      <xdr:col>11</xdr:col>
      <xdr:colOff>60325</xdr:colOff>
      <xdr:row>35</xdr:row>
      <xdr:rowOff>70358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80535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112776</xdr:rowOff>
    </xdr:from>
    <xdr:to>
      <xdr:col>6</xdr:col>
      <xdr:colOff>171450</xdr:colOff>
      <xdr:row>35</xdr:row>
      <xdr:rowOff>42926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53103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給食センター給食調理委託業務及び電気代の値上げに伴う光熱水費の増により前年度比増となり、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今後、財政を圧迫する物件費の上昇傾向に歯止めをかけるよう努める。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53129"/>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102507</xdr:rowOff>
    </xdr:from>
    <xdr:to>
      <xdr:col>82</xdr:col>
      <xdr:colOff>107950</xdr:colOff>
      <xdr:row>18</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171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15421</xdr:rowOff>
    </xdr:from>
    <xdr:to>
      <xdr:col>78</xdr:col>
      <xdr:colOff>69850</xdr:colOff>
      <xdr:row>17</xdr:row>
      <xdr:rowOff>102507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300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46264</xdr:rowOff>
    </xdr:from>
    <xdr:to>
      <xdr:col>78</xdr:col>
      <xdr:colOff>120650</xdr:colOff>
      <xdr:row>15</xdr:row>
      <xdr:rowOff>147864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15421</xdr:rowOff>
    </xdr:from>
    <xdr:to>
      <xdr:col>73</xdr:col>
      <xdr:colOff>180975</xdr:colOff>
      <xdr:row>19</xdr:row>
      <xdr:rowOff>86178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930071"/>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159657</xdr:rowOff>
    </xdr:from>
    <xdr:to>
      <xdr:col>69</xdr:col>
      <xdr:colOff>92075</xdr:colOff>
      <xdr:row>19</xdr:row>
      <xdr:rowOff>86178</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45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5443</xdr:rowOff>
    </xdr:from>
    <xdr:to>
      <xdr:col>69</xdr:col>
      <xdr:colOff>142875</xdr:colOff>
      <xdr:row>16</xdr:row>
      <xdr:rowOff>107043</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117220</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51707</xdr:rowOff>
    </xdr:from>
    <xdr:to>
      <xdr:col>78</xdr:col>
      <xdr:colOff>120650</xdr:colOff>
      <xdr:row>17</xdr:row>
      <xdr:rowOff>153307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136071</xdr:rowOff>
    </xdr:from>
    <xdr:to>
      <xdr:col>74</xdr:col>
      <xdr:colOff>31750</xdr:colOff>
      <xdr:row>17</xdr:row>
      <xdr:rowOff>66221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35378</xdr:rowOff>
    </xdr:from>
    <xdr:to>
      <xdr:col>69</xdr:col>
      <xdr:colOff>142875</xdr:colOff>
      <xdr:row>19</xdr:row>
      <xdr:rowOff>136978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121755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108857</xdr:rowOff>
    </xdr:from>
    <xdr:to>
      <xdr:col>65</xdr:col>
      <xdr:colOff>53975</xdr:colOff>
      <xdr:row>19</xdr:row>
      <xdr:rowOff>39007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23784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高齢化率が低いこと等を要因に、近年は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前後を推移しており、子ども医療費の現物給付対象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年齢</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拡大事業等により類似団体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平均を少し上回っている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、医療費や社会補償に係る経費は年々増加傾向にある。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29028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44428"/>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115405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68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29028</xdr:rowOff>
    </xdr:from>
    <xdr:to>
      <xdr:col>24</xdr:col>
      <xdr:colOff>114300</xdr:colOff>
      <xdr:row>52</xdr:row>
      <xdr:rowOff>29028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4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56</xdr:row>
      <xdr:rowOff>110672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302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166205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56</xdr:row>
      <xdr:rowOff>29028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97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55</xdr:row>
      <xdr:rowOff>167822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485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55</xdr:row>
      <xdr:rowOff>135165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5485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149678</xdr:rowOff>
    </xdr:from>
    <xdr:to>
      <xdr:col>20</xdr:col>
      <xdr:colOff>38100</xdr:colOff>
      <xdr:row>56</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64605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117022</xdr:rowOff>
    </xdr:from>
    <xdr:to>
      <xdr:col>15</xdr:col>
      <xdr:colOff>149225</xdr:colOff>
      <xdr:row>56</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57349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主な要因は、公共施設の大規模修繕や更新に備え基金への積立を行っていることのほか、下水道施設の長寿命化を進める公共下水道事業特別会計に、維持管理経費として繰り出しを行ってい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特別会計における独立採算の原則に立ち返った料金改定による健全化を図るなどにより、税収を主な財源とする普通会計の負担額を減らしていくよう努める。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61</xdr:row>
      <xdr:rowOff>15422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26072"/>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158949</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15422</xdr:rowOff>
    </xdr:from>
    <xdr:to>
      <xdr:col>82</xdr:col>
      <xdr:colOff>196850</xdr:colOff>
      <xdr:row>61</xdr:row>
      <xdr:rowOff>15422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15422</xdr:rowOff>
    </xdr:from>
    <xdr:to>
      <xdr:col>82</xdr:col>
      <xdr:colOff>107950</xdr:colOff>
      <xdr:row>57</xdr:row>
      <xdr:rowOff>58965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880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62792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321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58965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66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68035</xdr:rowOff>
    </xdr:from>
    <xdr:to>
      <xdr:col>78</xdr:col>
      <xdr:colOff>120650</xdr:colOff>
      <xdr:row>55</xdr:row>
      <xdr:rowOff>169635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8362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69850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124278</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8425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35378</xdr:rowOff>
    </xdr:from>
    <xdr:to>
      <xdr:col>69</xdr:col>
      <xdr:colOff>142875</xdr:colOff>
      <xdr:row>55</xdr:row>
      <xdr:rowOff>136978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147155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136072</xdr:rowOff>
    </xdr:from>
    <xdr:to>
      <xdr:col>82</xdr:col>
      <xdr:colOff>158750</xdr:colOff>
      <xdr:row>57</xdr:row>
      <xdr:rowOff>66222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108149</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8165</xdr:rowOff>
    </xdr:from>
    <xdr:to>
      <xdr:col>78</xdr:col>
      <xdr:colOff>120650</xdr:colOff>
      <xdr:row>57</xdr:row>
      <xdr:rowOff>109765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73478</xdr:rowOff>
    </xdr:from>
    <xdr:to>
      <xdr:col>65</xdr:col>
      <xdr:colOff>53975</xdr:colOff>
      <xdr:row>58</xdr:row>
      <xdr:rowOff>3628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159855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学童保育事業補助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等の減等により前年度比で微減しているものの、類似団体平均と比較し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ポイント下回っている状況。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今後、高齢化の進展などにより経費増が見込まれるため、補助事業の見直しを行い、適正な財政運営に努める。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41</xdr:row>
      <xdr:rowOff>62230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134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34307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62230</xdr:rowOff>
    </xdr:from>
    <xdr:to>
      <xdr:col>82</xdr:col>
      <xdr:colOff>196850</xdr:colOff>
      <xdr:row>41</xdr:row>
      <xdr:rowOff>62230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119380</xdr:rowOff>
    </xdr:from>
    <xdr:to>
      <xdr:col>82</xdr:col>
      <xdr:colOff>107950</xdr:colOff>
      <xdr:row>34</xdr:row>
      <xdr:rowOff>157480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5948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109237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157480</xdr:rowOff>
    </xdr:from>
    <xdr:to>
      <xdr:col>78</xdr:col>
      <xdr:colOff>69850</xdr:colOff>
      <xdr:row>35</xdr:row>
      <xdr:rowOff>8890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598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8890</xdr:rowOff>
    </xdr:from>
    <xdr:to>
      <xdr:col>73</xdr:col>
      <xdr:colOff>180975</xdr:colOff>
      <xdr:row>35</xdr:row>
      <xdr:rowOff>16510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009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157480</xdr:rowOff>
    </xdr:from>
    <xdr:to>
      <xdr:col>69</xdr:col>
      <xdr:colOff>92075</xdr:colOff>
      <xdr:row>35</xdr:row>
      <xdr:rowOff>16510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5986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68580</xdr:rowOff>
    </xdr:from>
    <xdr:to>
      <xdr:col>82</xdr:col>
      <xdr:colOff>158750</xdr:colOff>
      <xdr:row>34</xdr:row>
      <xdr:rowOff>170180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85107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106680</xdr:rowOff>
    </xdr:from>
    <xdr:to>
      <xdr:col>78</xdr:col>
      <xdr:colOff>120650</xdr:colOff>
      <xdr:row>35</xdr:row>
      <xdr:rowOff>36830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47007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129540</xdr:rowOff>
    </xdr:from>
    <xdr:to>
      <xdr:col>74</xdr:col>
      <xdr:colOff>31750</xdr:colOff>
      <xdr:row>35</xdr:row>
      <xdr:rowOff>59690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137160</xdr:rowOff>
    </xdr:from>
    <xdr:to>
      <xdr:col>69</xdr:col>
      <xdr:colOff>142875</xdr:colOff>
      <xdr:row>35</xdr:row>
      <xdr:rowOff>67310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77487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106680</xdr:rowOff>
    </xdr:from>
    <xdr:to>
      <xdr:col>65</xdr:col>
      <xdr:colOff>53975</xdr:colOff>
      <xdr:row>35</xdr:row>
      <xdr:rowOff>36830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47007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年度に借り入れた衛生債に係る元金償還が令和元年度より始まっ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ており横ばい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年度以降、地方債を発行していないため、地方債残高は年々減少しており、類似団体と比較し非常に低い。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地方債については、世代間負担の公平化を図る機能がある反面、今後の町財政の大きな負担となることが考えられるため、長期的な財政計画の策定と適正な地方債管理に努める。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79</xdr:row>
      <xdr:rowOff>92711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31420"/>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64788</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92711</xdr:rowOff>
    </xdr:from>
    <xdr:to>
      <xdr:col>24</xdr:col>
      <xdr:colOff>114300</xdr:colOff>
      <xdr:row>79</xdr:row>
      <xdr:rowOff>92711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115570</xdr:rowOff>
    </xdr:from>
    <xdr:to>
      <xdr:col>24</xdr:col>
      <xdr:colOff>25400</xdr:colOff>
      <xdr:row>73</xdr:row>
      <xdr:rowOff>115570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2631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110998</xdr:rowOff>
    </xdr:from>
    <xdr:to>
      <xdr:col>19</xdr:col>
      <xdr:colOff>187325</xdr:colOff>
      <xdr:row>73</xdr:row>
      <xdr:rowOff>115570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26268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110998</xdr:rowOff>
    </xdr:from>
    <xdr:to>
      <xdr:col>15</xdr:col>
      <xdr:colOff>98425</xdr:colOff>
      <xdr:row>73</xdr:row>
      <xdr:rowOff>115570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26268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97282</xdr:rowOff>
    </xdr:from>
    <xdr:to>
      <xdr:col>11</xdr:col>
      <xdr:colOff>9525</xdr:colOff>
      <xdr:row>73</xdr:row>
      <xdr:rowOff>115570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6131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64770</xdr:rowOff>
    </xdr:from>
    <xdr:to>
      <xdr:col>24</xdr:col>
      <xdr:colOff>76200</xdr:colOff>
      <xdr:row>73</xdr:row>
      <xdr:rowOff>166370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144797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64770</xdr:rowOff>
    </xdr:from>
    <xdr:to>
      <xdr:col>20</xdr:col>
      <xdr:colOff>38100</xdr:colOff>
      <xdr:row>73</xdr:row>
      <xdr:rowOff>166370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5097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34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60198</xdr:rowOff>
    </xdr:from>
    <xdr:to>
      <xdr:col>15</xdr:col>
      <xdr:colOff>149225</xdr:colOff>
      <xdr:row>73</xdr:row>
      <xdr:rowOff>161798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5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525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34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64770</xdr:rowOff>
    </xdr:from>
    <xdr:to>
      <xdr:col>11</xdr:col>
      <xdr:colOff>60325</xdr:colOff>
      <xdr:row>73</xdr:row>
      <xdr:rowOff>166370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5097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46482</xdr:rowOff>
    </xdr:from>
    <xdr:to>
      <xdr:col>6</xdr:col>
      <xdr:colOff>171450</xdr:colOff>
      <xdr:row>73</xdr:row>
      <xdr:rowOff>148082</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158259</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33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物件費にかかる経常収支比率の増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を主たる要因とし、本値は上昇傾向にあり、類似団体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平均と比較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今後は町税の減収を見込んでいるため、引き続き町税の徴収強化及び経常経費の削減に努める。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58420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333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27939</xdr:rowOff>
    </xdr:from>
    <xdr:to>
      <xdr:col>82</xdr:col>
      <xdr:colOff>107950</xdr:colOff>
      <xdr:row>76</xdr:row>
      <xdr:rowOff>119380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0581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119397</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80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50800</xdr:rowOff>
    </xdr:from>
    <xdr:to>
      <xdr:col>78</xdr:col>
      <xdr:colOff>69850</xdr:colOff>
      <xdr:row>76</xdr:row>
      <xdr:rowOff>27939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2738100"/>
          <a:ext cx="8890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45720</xdr:rowOff>
    </xdr:from>
    <xdr:to>
      <xdr:col>78</xdr:col>
      <xdr:colOff>120650</xdr:colOff>
      <xdr:row>74</xdr:row>
      <xdr:rowOff>147320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7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157497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27940</xdr:rowOff>
    </xdr:from>
    <xdr:to>
      <xdr:col>73</xdr:col>
      <xdr:colOff>180975</xdr:colOff>
      <xdr:row>74</xdr:row>
      <xdr:rowOff>50800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2715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41911</xdr:rowOff>
    </xdr:from>
    <xdr:to>
      <xdr:col>74</xdr:col>
      <xdr:colOff>31750</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128288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100330</xdr:rowOff>
    </xdr:from>
    <xdr:to>
      <xdr:col>69</xdr:col>
      <xdr:colOff>92075</xdr:colOff>
      <xdr:row>74</xdr:row>
      <xdr:rowOff>27940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6161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129539</xdr:rowOff>
    </xdr:from>
    <xdr:to>
      <xdr:col>65</xdr:col>
      <xdr:colOff>53975</xdr:colOff>
      <xdr:row>77</xdr:row>
      <xdr:rowOff>59689</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44466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40657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148589</xdr:rowOff>
    </xdr:from>
    <xdr:to>
      <xdr:col>78</xdr:col>
      <xdr:colOff>120650</xdr:colOff>
      <xdr:row>76</xdr:row>
      <xdr:rowOff>78739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63516</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093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0</xdr:rowOff>
    </xdr:from>
    <xdr:to>
      <xdr:col>74</xdr:col>
      <xdr:colOff>31750</xdr:colOff>
      <xdr:row>74</xdr:row>
      <xdr:rowOff>101600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111777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148590</xdr:rowOff>
    </xdr:from>
    <xdr:to>
      <xdr:col>69</xdr:col>
      <xdr:colOff>142875</xdr:colOff>
      <xdr:row>74</xdr:row>
      <xdr:rowOff>78740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88917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49530</xdr:rowOff>
    </xdr:from>
    <xdr:to>
      <xdr:col>65</xdr:col>
      <xdr:colOff>53975</xdr:colOff>
      <xdr:row>73</xdr:row>
      <xdr:rowOff>151130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161307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3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三重県川越町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109474</xdr:rowOff>
    </xdr:from>
    <xdr:to>
      <xdr:col>29</xdr:col>
      <xdr:colOff>127000</xdr:colOff>
      <xdr:row>19</xdr:row>
      <xdr:rowOff>136775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3049"/>
          <a:ext cx="0" cy="1398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108852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136775</xdr:rowOff>
    </xdr:from>
    <xdr:to>
      <xdr:col>30</xdr:col>
      <xdr:colOff>25400</xdr:colOff>
      <xdr:row>19</xdr:row>
      <xdr:rowOff>136775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41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24401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109474</xdr:rowOff>
    </xdr:from>
    <xdr:to>
      <xdr:col>30</xdr:col>
      <xdr:colOff>25400</xdr:colOff>
      <xdr:row>11</xdr:row>
      <xdr:rowOff>109474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171408</xdr:rowOff>
    </xdr:from>
    <xdr:to>
      <xdr:col>29</xdr:col>
      <xdr:colOff>127000</xdr:colOff>
      <xdr:row>18</xdr:row>
      <xdr:rowOff>33922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33683"/>
          <a:ext cx="647700" cy="33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122799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70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106272</xdr:rowOff>
    </xdr:from>
    <xdr:to>
      <xdr:col>29</xdr:col>
      <xdr:colOff>177800</xdr:colOff>
      <xdr:row>16</xdr:row>
      <xdr:rowOff>36422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25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171408</xdr:rowOff>
    </xdr:from>
    <xdr:to>
      <xdr:col>26</xdr:col>
      <xdr:colOff>50800</xdr:colOff>
      <xdr:row>18</xdr:row>
      <xdr:rowOff>73437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33683"/>
          <a:ext cx="698500" cy="73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154359</xdr:rowOff>
    </xdr:from>
    <xdr:to>
      <xdr:col>26</xdr:col>
      <xdr:colOff>101600</xdr:colOff>
      <xdr:row>16</xdr:row>
      <xdr:rowOff>84509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94686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42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73437</xdr:rowOff>
    </xdr:from>
    <xdr:to>
      <xdr:col>22</xdr:col>
      <xdr:colOff>114300</xdr:colOff>
      <xdr:row>18</xdr:row>
      <xdr:rowOff>116675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07162"/>
          <a:ext cx="698500" cy="43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92180</xdr:rowOff>
    </xdr:from>
    <xdr:to>
      <xdr:col>22</xdr:col>
      <xdr:colOff>165100</xdr:colOff>
      <xdr:row>17</xdr:row>
      <xdr:rowOff>22330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83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32507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5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116675</xdr:rowOff>
    </xdr:from>
    <xdr:to>
      <xdr:col>18</xdr:col>
      <xdr:colOff>177800</xdr:colOff>
      <xdr:row>18</xdr:row>
      <xdr:rowOff>162836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50400"/>
          <a:ext cx="698500" cy="46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35504</xdr:rowOff>
    </xdr:from>
    <xdr:to>
      <xdr:col>19</xdr:col>
      <xdr:colOff>38100</xdr:colOff>
      <xdr:row>15</xdr:row>
      <xdr:rowOff>137104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654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147281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42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84179</xdr:rowOff>
    </xdr:from>
    <xdr:to>
      <xdr:col>15</xdr:col>
      <xdr:colOff>101600</xdr:colOff>
      <xdr:row>16</xdr:row>
      <xdr:rowOff>14329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703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24506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472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154572</xdr:rowOff>
    </xdr:from>
    <xdr:to>
      <xdr:col>29</xdr:col>
      <xdr:colOff>177800</xdr:colOff>
      <xdr:row>18</xdr:row>
      <xdr:rowOff>84722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16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126649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8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120608</xdr:rowOff>
    </xdr:from>
    <xdr:to>
      <xdr:col>26</xdr:col>
      <xdr:colOff>101600</xdr:colOff>
      <xdr:row>18</xdr:row>
      <xdr:rowOff>50758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82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35535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69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22637</xdr:rowOff>
    </xdr:from>
    <xdr:to>
      <xdr:col>22</xdr:col>
      <xdr:colOff>165100</xdr:colOff>
      <xdr:row>18</xdr:row>
      <xdr:rowOff>124237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56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109014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42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65875</xdr:rowOff>
    </xdr:from>
    <xdr:to>
      <xdr:col>19</xdr:col>
      <xdr:colOff>38100</xdr:colOff>
      <xdr:row>18</xdr:row>
      <xdr:rowOff>167475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99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152252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112036</xdr:rowOff>
    </xdr:from>
    <xdr:to>
      <xdr:col>15</xdr:col>
      <xdr:colOff>101600</xdr:colOff>
      <xdr:row>19</xdr:row>
      <xdr:rowOff>42186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45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26963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3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10802</xdr:rowOff>
    </xdr:from>
    <xdr:to>
      <xdr:col>29</xdr:col>
      <xdr:colOff>127000</xdr:colOff>
      <xdr:row>38</xdr:row>
      <xdr:rowOff>121948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8252"/>
          <a:ext cx="0" cy="1311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94025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121948</xdr:rowOff>
    </xdr:from>
    <xdr:to>
      <xdr:col>30</xdr:col>
      <xdr:colOff>25400</xdr:colOff>
      <xdr:row>38</xdr:row>
      <xdr:rowOff>121948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95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97179</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10802</xdr:rowOff>
    </xdr:from>
    <xdr:to>
      <xdr:col>30</xdr:col>
      <xdr:colOff>25400</xdr:colOff>
      <xdr:row>34</xdr:row>
      <xdr:rowOff>10802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8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181544</xdr:rowOff>
    </xdr:from>
    <xdr:to>
      <xdr:col>29</xdr:col>
      <xdr:colOff>127000</xdr:colOff>
      <xdr:row>37</xdr:row>
      <xdr:rowOff>204495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306244"/>
          <a:ext cx="647700" cy="22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72130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82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227053</xdr:rowOff>
    </xdr:from>
    <xdr:to>
      <xdr:col>29</xdr:col>
      <xdr:colOff>177800</xdr:colOff>
      <xdr:row>35</xdr:row>
      <xdr:rowOff>328653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74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179463</xdr:rowOff>
    </xdr:from>
    <xdr:to>
      <xdr:col>26</xdr:col>
      <xdr:colOff>50800</xdr:colOff>
      <xdr:row>37</xdr:row>
      <xdr:rowOff>181544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304163"/>
          <a:ext cx="698500" cy="2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267995</xdr:rowOff>
    </xdr:from>
    <xdr:to>
      <xdr:col>26</xdr:col>
      <xdr:colOff>101600</xdr:colOff>
      <xdr:row>36</xdr:row>
      <xdr:rowOff>26695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8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36872</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47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179463</xdr:rowOff>
    </xdr:from>
    <xdr:to>
      <xdr:col>22</xdr:col>
      <xdr:colOff>114300</xdr:colOff>
      <xdr:row>37</xdr:row>
      <xdr:rowOff>221960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04163"/>
          <a:ext cx="698500" cy="42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160888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221960</xdr:rowOff>
    </xdr:from>
    <xdr:to>
      <xdr:col>18</xdr:col>
      <xdr:colOff>177800</xdr:colOff>
      <xdr:row>37</xdr:row>
      <xdr:rowOff>263589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346660"/>
          <a:ext cx="698500" cy="41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311635</xdr:rowOff>
    </xdr:from>
    <xdr:to>
      <xdr:col>19</xdr:col>
      <xdr:colOff>38100</xdr:colOff>
      <xdr:row>36</xdr:row>
      <xdr:rowOff>70335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1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80512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334244</xdr:rowOff>
    </xdr:from>
    <xdr:to>
      <xdr:col>15</xdr:col>
      <xdr:colOff>101600</xdr:colOff>
      <xdr:row>36</xdr:row>
      <xdr:rowOff>92944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445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103121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1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153695</xdr:rowOff>
    </xdr:from>
    <xdr:to>
      <xdr:col>29</xdr:col>
      <xdr:colOff>177800</xdr:colOff>
      <xdr:row>37</xdr:row>
      <xdr:rowOff>255295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78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125772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5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130744</xdr:rowOff>
    </xdr:from>
    <xdr:to>
      <xdr:col>26</xdr:col>
      <xdr:colOff>101600</xdr:colOff>
      <xdr:row>37</xdr:row>
      <xdr:rowOff>232344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55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217121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4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128663</xdr:rowOff>
    </xdr:from>
    <xdr:to>
      <xdr:col>22</xdr:col>
      <xdr:colOff>165100</xdr:colOff>
      <xdr:row>37</xdr:row>
      <xdr:rowOff>230263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53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215040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3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171160</xdr:rowOff>
    </xdr:from>
    <xdr:to>
      <xdr:col>19</xdr:col>
      <xdr:colOff>38100</xdr:colOff>
      <xdr:row>37</xdr:row>
      <xdr:rowOff>272760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95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257537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8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212789</xdr:rowOff>
    </xdr:from>
    <xdr:to>
      <xdr:col>15</xdr:col>
      <xdr:colOff>101600</xdr:colOff>
      <xdr:row>37</xdr:row>
      <xdr:rowOff>314389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37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299166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三重県川越町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15,535
14,939
8.72
8,279,821
7,969,311
308,701
4,980,063
237,930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60147</xdr:rowOff>
    </xdr:from>
    <xdr:to>
      <xdr:col>24</xdr:col>
      <xdr:colOff>62865</xdr:colOff>
      <xdr:row>38</xdr:row>
      <xdr:rowOff>142982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03647"/>
          <a:ext cx="1270" cy="145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146809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142982</xdr:rowOff>
    </xdr:from>
    <xdr:to>
      <xdr:col>24</xdr:col>
      <xdr:colOff>152400</xdr:colOff>
      <xdr:row>38</xdr:row>
      <xdr:rowOff>142982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6824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60147</xdr:rowOff>
    </xdr:from>
    <xdr:to>
      <xdr:col>24</xdr:col>
      <xdr:colOff>152400</xdr:colOff>
      <xdr:row>30</xdr:row>
      <xdr:rowOff>60147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0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141382</xdr:rowOff>
    </xdr:from>
    <xdr:to>
      <xdr:col>24</xdr:col>
      <xdr:colOff>63500</xdr:colOff>
      <xdr:row>37</xdr:row>
      <xdr:rowOff>9055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13582"/>
          <a:ext cx="838200" cy="3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119647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96770</xdr:rowOff>
    </xdr:from>
    <xdr:to>
      <xdr:col>24</xdr:col>
      <xdr:colOff>114300</xdr:colOff>
      <xdr:row>36</xdr:row>
      <xdr:rowOff>26920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9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141382</xdr:rowOff>
    </xdr:from>
    <xdr:to>
      <xdr:col>19</xdr:col>
      <xdr:colOff>177800</xdr:colOff>
      <xdr:row>37</xdr:row>
      <xdr:rowOff>40243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13582"/>
          <a:ext cx="889000" cy="7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129068</xdr:rowOff>
    </xdr:from>
    <xdr:to>
      <xdr:col>20</xdr:col>
      <xdr:colOff>38100</xdr:colOff>
      <xdr:row>36</xdr:row>
      <xdr:rowOff>59218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75745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0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40243</xdr:rowOff>
    </xdr:from>
    <xdr:to>
      <xdr:col>15</xdr:col>
      <xdr:colOff>50800</xdr:colOff>
      <xdr:row>39</xdr:row>
      <xdr:rowOff>65422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83893"/>
          <a:ext cx="889000" cy="36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65991</xdr:rowOff>
    </xdr:from>
    <xdr:to>
      <xdr:col>15</xdr:col>
      <xdr:colOff>101600</xdr:colOff>
      <xdr:row>36</xdr:row>
      <xdr:rowOff>167591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12668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1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65422</xdr:rowOff>
    </xdr:from>
    <xdr:to>
      <xdr:col>10</xdr:col>
      <xdr:colOff>114300</xdr:colOff>
      <xdr:row>39</xdr:row>
      <xdr:rowOff>107582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751972"/>
          <a:ext cx="889000" cy="4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35016</xdr:rowOff>
    </xdr:from>
    <xdr:to>
      <xdr:col>10</xdr:col>
      <xdr:colOff>165100</xdr:colOff>
      <xdr:row>36</xdr:row>
      <xdr:rowOff>136616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153143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73306</xdr:rowOff>
    </xdr:from>
    <xdr:to>
      <xdr:col>6</xdr:col>
      <xdr:colOff>38100</xdr:colOff>
      <xdr:row>37</xdr:row>
      <xdr:rowOff>3456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4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19983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2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129705</xdr:rowOff>
    </xdr:from>
    <xdr:to>
      <xdr:col>24</xdr:col>
      <xdr:colOff>114300</xdr:colOff>
      <xdr:row>37</xdr:row>
      <xdr:rowOff>59855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0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108132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8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90582</xdr:rowOff>
    </xdr:from>
    <xdr:to>
      <xdr:col>20</xdr:col>
      <xdr:colOff>38100</xdr:colOff>
      <xdr:row>37</xdr:row>
      <xdr:rowOff>20732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6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11859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5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160893</xdr:rowOff>
    </xdr:from>
    <xdr:to>
      <xdr:col>15</xdr:col>
      <xdr:colOff>101600</xdr:colOff>
      <xdr:row>37</xdr:row>
      <xdr:rowOff>91043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3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82170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2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14622</xdr:rowOff>
    </xdr:from>
    <xdr:to>
      <xdr:col>10</xdr:col>
      <xdr:colOff>165100</xdr:colOff>
      <xdr:row>39</xdr:row>
      <xdr:rowOff>116222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70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107349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9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56782</xdr:rowOff>
    </xdr:from>
    <xdr:to>
      <xdr:col>6</xdr:col>
      <xdr:colOff>38100</xdr:colOff>
      <xdr:row>39</xdr:row>
      <xdr:rowOff>158382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4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149509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83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137316</xdr:rowOff>
    </xdr:from>
    <xdr:to>
      <xdr:col>24</xdr:col>
      <xdr:colOff>62865</xdr:colOff>
      <xdr:row>59</xdr:row>
      <xdr:rowOff>156551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09816"/>
          <a:ext cx="1270" cy="1562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160378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7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156551</xdr:rowOff>
    </xdr:from>
    <xdr:to>
      <xdr:col>24</xdr:col>
      <xdr:colOff>152400</xdr:colOff>
      <xdr:row>59</xdr:row>
      <xdr:rowOff>156551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72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83993</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8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137316</xdr:rowOff>
    </xdr:from>
    <xdr:to>
      <xdr:col>24</xdr:col>
      <xdr:colOff>152400</xdr:colOff>
      <xdr:row>50</xdr:row>
      <xdr:rowOff>137316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0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90681</xdr:rowOff>
    </xdr:from>
    <xdr:to>
      <xdr:col>24</xdr:col>
      <xdr:colOff>63500</xdr:colOff>
      <xdr:row>57</xdr:row>
      <xdr:rowOff>148126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91881"/>
          <a:ext cx="838200" cy="22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146638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04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123761</xdr:rowOff>
    </xdr:from>
    <xdr:to>
      <xdr:col>24</xdr:col>
      <xdr:colOff>114300</xdr:colOff>
      <xdr:row>56</xdr:row>
      <xdr:rowOff>53911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5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148126</xdr:rowOff>
    </xdr:from>
    <xdr:to>
      <xdr:col>19</xdr:col>
      <xdr:colOff>177800</xdr:colOff>
      <xdr:row>58</xdr:row>
      <xdr:rowOff>21710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20776"/>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32583</xdr:rowOff>
    </xdr:from>
    <xdr:to>
      <xdr:col>20</xdr:col>
      <xdr:colOff>38100</xdr:colOff>
      <xdr:row>56</xdr:row>
      <xdr:rowOff>134183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3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150710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119404</xdr:rowOff>
    </xdr:from>
    <xdr:to>
      <xdr:col>15</xdr:col>
      <xdr:colOff>50800</xdr:colOff>
      <xdr:row>58</xdr:row>
      <xdr:rowOff>21710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720604"/>
          <a:ext cx="889000" cy="24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4677</xdr:rowOff>
    </xdr:from>
    <xdr:to>
      <xdr:col>15</xdr:col>
      <xdr:colOff>101600</xdr:colOff>
      <xdr:row>57</xdr:row>
      <xdr:rowOff>106277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7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122804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5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119404</xdr:rowOff>
    </xdr:from>
    <xdr:to>
      <xdr:col>10</xdr:col>
      <xdr:colOff>114300</xdr:colOff>
      <xdr:row>57</xdr:row>
      <xdr:rowOff>11064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20604"/>
          <a:ext cx="889000" cy="6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137640</xdr:rowOff>
    </xdr:from>
    <xdr:to>
      <xdr:col>10</xdr:col>
      <xdr:colOff>165100</xdr:colOff>
      <xdr:row>56</xdr:row>
      <xdr:rowOff>67790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6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84317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4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54594</xdr:rowOff>
    </xdr:from>
    <xdr:to>
      <xdr:col>6</xdr:col>
      <xdr:colOff>38100</xdr:colOff>
      <xdr:row>56</xdr:row>
      <xdr:rowOff>156194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3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39881</xdr:rowOff>
    </xdr:from>
    <xdr:to>
      <xdr:col>24</xdr:col>
      <xdr:colOff>114300</xdr:colOff>
      <xdr:row>56</xdr:row>
      <xdr:rowOff>141481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4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18308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1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97326</xdr:rowOff>
    </xdr:from>
    <xdr:to>
      <xdr:col>20</xdr:col>
      <xdr:colOff>38100</xdr:colOff>
      <xdr:row>58</xdr:row>
      <xdr:rowOff>27476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6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18603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6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142360</xdr:rowOff>
    </xdr:from>
    <xdr:to>
      <xdr:col>15</xdr:col>
      <xdr:colOff>101600</xdr:colOff>
      <xdr:row>58</xdr:row>
      <xdr:rowOff>72510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63637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0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68604</xdr:rowOff>
    </xdr:from>
    <xdr:to>
      <xdr:col>10</xdr:col>
      <xdr:colOff>165100</xdr:colOff>
      <xdr:row>56</xdr:row>
      <xdr:rowOff>170204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6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161331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76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131714</xdr:rowOff>
    </xdr:from>
    <xdr:to>
      <xdr:col>6</xdr:col>
      <xdr:colOff>38100</xdr:colOff>
      <xdr:row>57</xdr:row>
      <xdr:rowOff>61864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52991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2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86817</xdr:rowOff>
    </xdr:from>
    <xdr:to>
      <xdr:col>24</xdr:col>
      <xdr:colOff>62865</xdr:colOff>
      <xdr:row>78</xdr:row>
      <xdr:rowOff>159435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59767"/>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163262</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3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159435</xdr:rowOff>
    </xdr:from>
    <xdr:to>
      <xdr:col>24</xdr:col>
      <xdr:colOff>152400</xdr:colOff>
      <xdr:row>78</xdr:row>
      <xdr:rowOff>159435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3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33494</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3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86817</xdr:rowOff>
    </xdr:from>
    <xdr:to>
      <xdr:col>24</xdr:col>
      <xdr:colOff>152400</xdr:colOff>
      <xdr:row>71</xdr:row>
      <xdr:rowOff>86817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121907</xdr:rowOff>
    </xdr:from>
    <xdr:to>
      <xdr:col>24</xdr:col>
      <xdr:colOff>63500</xdr:colOff>
      <xdr:row>78</xdr:row>
      <xdr:rowOff>139852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95007"/>
          <a:ext cx="8382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18470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48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167043</xdr:rowOff>
    </xdr:from>
    <xdr:to>
      <xdr:col>24</xdr:col>
      <xdr:colOff>114300</xdr:colOff>
      <xdr:row>77</xdr:row>
      <xdr:rowOff>97193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1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123126</xdr:rowOff>
    </xdr:from>
    <xdr:to>
      <xdr:col>19</xdr:col>
      <xdr:colOff>177800</xdr:colOff>
      <xdr:row>78</xdr:row>
      <xdr:rowOff>139852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96226"/>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147841</xdr:rowOff>
    </xdr:from>
    <xdr:to>
      <xdr:col>20</xdr:col>
      <xdr:colOff>38100</xdr:colOff>
      <xdr:row>77</xdr:row>
      <xdr:rowOff>77991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94518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123126</xdr:rowOff>
    </xdr:from>
    <xdr:to>
      <xdr:col>15</xdr:col>
      <xdr:colOff>50800</xdr:colOff>
      <xdr:row>78</xdr:row>
      <xdr:rowOff>157226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96226"/>
          <a:ext cx="8890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30493</xdr:rowOff>
    </xdr:from>
    <xdr:to>
      <xdr:col>15</xdr:col>
      <xdr:colOff>101600</xdr:colOff>
      <xdr:row>77</xdr:row>
      <xdr:rowOff>132093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148620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0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149264</xdr:rowOff>
    </xdr:from>
    <xdr:to>
      <xdr:col>10</xdr:col>
      <xdr:colOff>114300</xdr:colOff>
      <xdr:row>78</xdr:row>
      <xdr:rowOff>157226</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22364"/>
          <a:ext cx="8890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71107</xdr:rowOff>
    </xdr:from>
    <xdr:to>
      <xdr:col>24</xdr:col>
      <xdr:colOff>114300</xdr:colOff>
      <xdr:row>79</xdr:row>
      <xdr:rowOff>1257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4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157484</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5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89052</xdr:rowOff>
    </xdr:from>
    <xdr:to>
      <xdr:col>20</xdr:col>
      <xdr:colOff>38100</xdr:colOff>
      <xdr:row>79</xdr:row>
      <xdr:rowOff>19202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10329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5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72326</xdr:rowOff>
    </xdr:from>
    <xdr:to>
      <xdr:col>15</xdr:col>
      <xdr:colOff>101600</xdr:colOff>
      <xdr:row>79</xdr:row>
      <xdr:rowOff>2476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4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165053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38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106426</xdr:rowOff>
    </xdr:from>
    <xdr:to>
      <xdr:col>10</xdr:col>
      <xdr:colOff>165100</xdr:colOff>
      <xdr:row>79</xdr:row>
      <xdr:rowOff>36576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7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27703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7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98464</xdr:rowOff>
    </xdr:from>
    <xdr:to>
      <xdr:col>6</xdr:col>
      <xdr:colOff>38100</xdr:colOff>
      <xdr:row>79</xdr:row>
      <xdr:rowOff>28614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7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19741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6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41452</xdr:rowOff>
    </xdr:from>
    <xdr:to>
      <xdr:col>24</xdr:col>
      <xdr:colOff>62865</xdr:colOff>
      <xdr:row>98</xdr:row>
      <xdr:rowOff>78533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643402"/>
          <a:ext cx="1270" cy="1237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82360</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8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78533</xdr:rowOff>
    </xdr:from>
    <xdr:to>
      <xdr:col>24</xdr:col>
      <xdr:colOff>152400</xdr:colOff>
      <xdr:row>98</xdr:row>
      <xdr:rowOff>78533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8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159579</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41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41452</xdr:rowOff>
    </xdr:from>
    <xdr:to>
      <xdr:col>24</xdr:col>
      <xdr:colOff>152400</xdr:colOff>
      <xdr:row>91</xdr:row>
      <xdr:rowOff>41452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6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102519</xdr:rowOff>
    </xdr:from>
    <xdr:to>
      <xdr:col>24</xdr:col>
      <xdr:colOff>63500</xdr:colOff>
      <xdr:row>96</xdr:row>
      <xdr:rowOff>157139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390269"/>
          <a:ext cx="838200" cy="22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138768</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5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115891</xdr:rowOff>
    </xdr:from>
    <xdr:to>
      <xdr:col>24</xdr:col>
      <xdr:colOff>114300</xdr:colOff>
      <xdr:row>96</xdr:row>
      <xdr:rowOff>46041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0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102519</xdr:rowOff>
    </xdr:from>
    <xdr:to>
      <xdr:col>19</xdr:col>
      <xdr:colOff>177800</xdr:colOff>
      <xdr:row>97</xdr:row>
      <xdr:rowOff>98127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390269"/>
          <a:ext cx="889000" cy="33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100363</xdr:rowOff>
    </xdr:from>
    <xdr:to>
      <xdr:col>20</xdr:col>
      <xdr:colOff>38100</xdr:colOff>
      <xdr:row>95</xdr:row>
      <xdr:rowOff>30513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47040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599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98127</xdr:rowOff>
    </xdr:from>
    <xdr:to>
      <xdr:col>15</xdr:col>
      <xdr:colOff>50800</xdr:colOff>
      <xdr:row>97</xdr:row>
      <xdr:rowOff>131356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728777"/>
          <a:ext cx="889000" cy="3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38641</xdr:rowOff>
    </xdr:from>
    <xdr:to>
      <xdr:col>15</xdr:col>
      <xdr:colOff>101600</xdr:colOff>
      <xdr:row>96</xdr:row>
      <xdr:rowOff>140241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49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156768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27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131356</xdr:rowOff>
    </xdr:from>
    <xdr:to>
      <xdr:col>10</xdr:col>
      <xdr:colOff>114300</xdr:colOff>
      <xdr:row>97</xdr:row>
      <xdr:rowOff>170562</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762006"/>
          <a:ext cx="889000" cy="3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166984</xdr:rowOff>
    </xdr:from>
    <xdr:to>
      <xdr:col>10</xdr:col>
      <xdr:colOff>165100</xdr:colOff>
      <xdr:row>96</xdr:row>
      <xdr:rowOff>97134</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45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113661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22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56096</xdr:rowOff>
    </xdr:from>
    <xdr:to>
      <xdr:col>6</xdr:col>
      <xdr:colOff>38100</xdr:colOff>
      <xdr:row>96</xdr:row>
      <xdr:rowOff>157696</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1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2773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29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106339</xdr:rowOff>
    </xdr:from>
    <xdr:to>
      <xdr:col>24</xdr:col>
      <xdr:colOff>114300</xdr:colOff>
      <xdr:row>97</xdr:row>
      <xdr:rowOff>36489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56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84766</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54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51719</xdr:rowOff>
    </xdr:from>
    <xdr:to>
      <xdr:col>20</xdr:col>
      <xdr:colOff>38100</xdr:colOff>
      <xdr:row>95</xdr:row>
      <xdr:rowOff>153319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33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144446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43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47327</xdr:rowOff>
    </xdr:from>
    <xdr:to>
      <xdr:col>15</xdr:col>
      <xdr:colOff>101600</xdr:colOff>
      <xdr:row>97</xdr:row>
      <xdr:rowOff>148927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67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140054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77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80556</xdr:rowOff>
    </xdr:from>
    <xdr:to>
      <xdr:col>10</xdr:col>
      <xdr:colOff>165100</xdr:colOff>
      <xdr:row>98</xdr:row>
      <xdr:rowOff>10706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1833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0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119762</xdr:rowOff>
    </xdr:from>
    <xdr:to>
      <xdr:col>6</xdr:col>
      <xdr:colOff>38100</xdr:colOff>
      <xdr:row>98</xdr:row>
      <xdr:rowOff>49912</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75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41039</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84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139700</xdr:rowOff>
    </xdr:from>
    <xdr:to>
      <xdr:col>59</xdr:col>
      <xdr:colOff>50800</xdr:colOff>
      <xdr:row>39</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補助費等グラフ枠">
          <a:extLst>
            <a:ext uri="{FF2B5EF4-FFF2-40B4-BE49-F238E27FC236}">
              <a16:creationId xmlns:a16="http://schemas.microsoft.com/office/drawing/2014/main" id="{00000000-0008-0000-0600-00002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155883</xdr:rowOff>
    </xdr:from>
    <xdr:to>
      <xdr:col>54</xdr:col>
      <xdr:colOff>189865</xdr:colOff>
      <xdr:row>38</xdr:row>
      <xdr:rowOff>156483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10475595" y="5642283"/>
          <a:ext cx="1270" cy="102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160310</xdr:rowOff>
    </xdr:from>
    <xdr:ext cx="534377" cy="259045"/>
    <xdr:sp macro="" textlink="">
      <xdr:nvSpPr>
        <xdr:cNvPr id="298" name="補助費等最小値テキスト">
          <a:extLst>
            <a:ext uri="{FF2B5EF4-FFF2-40B4-BE49-F238E27FC236}">
              <a16:creationId xmlns:a16="http://schemas.microsoft.com/office/drawing/2014/main" id="{00000000-0008-0000-0600-00002A010000}"/>
            </a:ext>
          </a:extLst>
        </xdr:cNvPr>
        <xdr:cNvSpPr txBox="1"/>
      </xdr:nvSpPr>
      <xdr:spPr>
        <a:xfrm>
          <a:off x="10528300" y="667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156483</xdr:rowOff>
    </xdr:from>
    <xdr:to>
      <xdr:col>55</xdr:col>
      <xdr:colOff>88900</xdr:colOff>
      <xdr:row>38</xdr:row>
      <xdr:rowOff>156483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10388600" y="667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102560</xdr:rowOff>
    </xdr:from>
    <xdr:ext cx="599010" cy="259045"/>
    <xdr:sp macro="" textlink="">
      <xdr:nvSpPr>
        <xdr:cNvPr id="300" name="補助費等最大値テキスト">
          <a:extLst>
            <a:ext uri="{FF2B5EF4-FFF2-40B4-BE49-F238E27FC236}">
              <a16:creationId xmlns:a16="http://schemas.microsoft.com/office/drawing/2014/main" id="{00000000-0008-0000-0600-00002C010000}"/>
            </a:ext>
          </a:extLst>
        </xdr:cNvPr>
        <xdr:cNvSpPr txBox="1"/>
      </xdr:nvSpPr>
      <xdr:spPr>
        <a:xfrm>
          <a:off x="10528300" y="541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155883</xdr:rowOff>
    </xdr:from>
    <xdr:to>
      <xdr:col>55</xdr:col>
      <xdr:colOff>88900</xdr:colOff>
      <xdr:row>32</xdr:row>
      <xdr:rowOff>155883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10388600" y="5642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86779</xdr:rowOff>
    </xdr:from>
    <xdr:to>
      <xdr:col>55</xdr:col>
      <xdr:colOff>0</xdr:colOff>
      <xdr:row>38</xdr:row>
      <xdr:rowOff>138652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9639300" y="6601879"/>
          <a:ext cx="838200" cy="5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148524</xdr:rowOff>
    </xdr:from>
    <xdr:ext cx="534377" cy="259045"/>
    <xdr:sp macro="" textlink="">
      <xdr:nvSpPr>
        <xdr:cNvPr id="303" name="補助費等平均値テキスト">
          <a:extLst>
            <a:ext uri="{FF2B5EF4-FFF2-40B4-BE49-F238E27FC236}">
              <a16:creationId xmlns:a16="http://schemas.microsoft.com/office/drawing/2014/main" id="{00000000-0008-0000-0600-00002F010000}"/>
            </a:ext>
          </a:extLst>
        </xdr:cNvPr>
        <xdr:cNvSpPr txBox="1"/>
      </xdr:nvSpPr>
      <xdr:spPr>
        <a:xfrm>
          <a:off x="10528300" y="5977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125647</xdr:rowOff>
    </xdr:from>
    <xdr:to>
      <xdr:col>55</xdr:col>
      <xdr:colOff>50800</xdr:colOff>
      <xdr:row>36</xdr:row>
      <xdr:rowOff>55797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10426700" y="612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121041</xdr:rowOff>
    </xdr:from>
    <xdr:to>
      <xdr:col>50</xdr:col>
      <xdr:colOff>114300</xdr:colOff>
      <xdr:row>38</xdr:row>
      <xdr:rowOff>138652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8750300" y="5607441"/>
          <a:ext cx="889000" cy="104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17025</xdr:rowOff>
    </xdr:from>
    <xdr:to>
      <xdr:col>50</xdr:col>
      <xdr:colOff>165100</xdr:colOff>
      <xdr:row>36</xdr:row>
      <xdr:rowOff>118625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9588500" y="618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135152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596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121041</xdr:rowOff>
    </xdr:from>
    <xdr:to>
      <xdr:col>45</xdr:col>
      <xdr:colOff>177800</xdr:colOff>
      <xdr:row>38</xdr:row>
      <xdr:rowOff>89065</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7861300" y="5607441"/>
          <a:ext cx="889000" cy="99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104207</xdr:rowOff>
    </xdr:from>
    <xdr:to>
      <xdr:col>46</xdr:col>
      <xdr:colOff>38100</xdr:colOff>
      <xdr:row>31</xdr:row>
      <xdr:rowOff>34357</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8699500" y="52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50884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02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89065</xdr:rowOff>
    </xdr:from>
    <xdr:to>
      <xdr:col>41</xdr:col>
      <xdr:colOff>50800</xdr:colOff>
      <xdr:row>39</xdr:row>
      <xdr:rowOff>21419</xdr:rowOff>
    </xdr:to>
    <xdr:cxnSp macro="">
      <xdr:nvCxnSpPr>
        <xdr:cNvPr id="311" name="直線コネクタ 310">
          <a:extLst>
            <a:ext uri="{FF2B5EF4-FFF2-40B4-BE49-F238E27FC236}">
              <a16:creationId xmlns:a16="http://schemas.microsoft.com/office/drawing/2014/main" id="{00000000-0008-0000-0600-000037010000}"/>
            </a:ext>
          </a:extLst>
        </xdr:cNvPr>
        <xdr:cNvCxnSpPr/>
      </xdr:nvCxnSpPr>
      <xdr:spPr>
        <a:xfrm flipV="1">
          <a:off x="6972300" y="6604165"/>
          <a:ext cx="889000" cy="10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49000</xdr:rowOff>
    </xdr:from>
    <xdr:to>
      <xdr:col>41</xdr:col>
      <xdr:colOff>101600</xdr:colOff>
      <xdr:row>36</xdr:row>
      <xdr:rowOff>150600</xdr:rowOff>
    </xdr:to>
    <xdr:sp macro="" textlink="">
      <xdr:nvSpPr>
        <xdr:cNvPr id="312" name="フローチャート: 判断 311">
          <a:extLst>
            <a:ext uri="{FF2B5EF4-FFF2-40B4-BE49-F238E27FC236}">
              <a16:creationId xmlns:a16="http://schemas.microsoft.com/office/drawing/2014/main" id="{00000000-0008-0000-0600-000038010000}"/>
            </a:ext>
          </a:extLst>
        </xdr:cNvPr>
        <xdr:cNvSpPr/>
      </xdr:nvSpPr>
      <xdr:spPr>
        <a:xfrm>
          <a:off x="7810500" y="622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167127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599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62763</xdr:rowOff>
    </xdr:from>
    <xdr:to>
      <xdr:col>36</xdr:col>
      <xdr:colOff>165100</xdr:colOff>
      <xdr:row>36</xdr:row>
      <xdr:rowOff>164363</xdr:rowOff>
    </xdr:to>
    <xdr:sp macro="" textlink="">
      <xdr:nvSpPr>
        <xdr:cNvPr id="314" name="フローチャート: 判断 313">
          <a:extLst>
            <a:ext uri="{FF2B5EF4-FFF2-40B4-BE49-F238E27FC236}">
              <a16:creationId xmlns:a16="http://schemas.microsoft.com/office/drawing/2014/main" id="{00000000-0008-0000-0600-00003A010000}"/>
            </a:ext>
          </a:extLst>
        </xdr:cNvPr>
        <xdr:cNvSpPr/>
      </xdr:nvSpPr>
      <xdr:spPr>
        <a:xfrm>
          <a:off x="6921500" y="62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9440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01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35979</xdr:rowOff>
    </xdr:from>
    <xdr:to>
      <xdr:col>55</xdr:col>
      <xdr:colOff>50800</xdr:colOff>
      <xdr:row>38</xdr:row>
      <xdr:rowOff>137579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10426700" y="655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122356</xdr:rowOff>
    </xdr:from>
    <xdr:ext cx="534377" cy="259045"/>
    <xdr:sp macro="" textlink="">
      <xdr:nvSpPr>
        <xdr:cNvPr id="322" name="補助費等該当値テキスト">
          <a:extLst>
            <a:ext uri="{FF2B5EF4-FFF2-40B4-BE49-F238E27FC236}">
              <a16:creationId xmlns:a16="http://schemas.microsoft.com/office/drawing/2014/main" id="{00000000-0008-0000-0600-000042010000}"/>
            </a:ext>
          </a:extLst>
        </xdr:cNvPr>
        <xdr:cNvSpPr txBox="1"/>
      </xdr:nvSpPr>
      <xdr:spPr>
        <a:xfrm>
          <a:off x="10528300" y="646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87852</xdr:rowOff>
    </xdr:from>
    <xdr:to>
      <xdr:col>50</xdr:col>
      <xdr:colOff>165100</xdr:colOff>
      <xdr:row>39</xdr:row>
      <xdr:rowOff>18002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9588500" y="660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9129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9372111" y="669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70241</xdr:rowOff>
    </xdr:from>
    <xdr:to>
      <xdr:col>46</xdr:col>
      <xdr:colOff>38100</xdr:colOff>
      <xdr:row>33</xdr:row>
      <xdr:rowOff>391</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8699500" y="55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162968</xdr:rowOff>
    </xdr:from>
    <xdr:ext cx="599010"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8450795" y="564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38265</xdr:rowOff>
    </xdr:from>
    <xdr:to>
      <xdr:col>41</xdr:col>
      <xdr:colOff>101600</xdr:colOff>
      <xdr:row>38</xdr:row>
      <xdr:rowOff>139865</xdr:rowOff>
    </xdr:to>
    <xdr:sp macro="" textlink="">
      <xdr:nvSpPr>
        <xdr:cNvPr id="327" name="楕円 326">
          <a:extLst>
            <a:ext uri="{FF2B5EF4-FFF2-40B4-BE49-F238E27FC236}">
              <a16:creationId xmlns:a16="http://schemas.microsoft.com/office/drawing/2014/main" id="{00000000-0008-0000-0600-000047010000}"/>
            </a:ext>
          </a:extLst>
        </xdr:cNvPr>
        <xdr:cNvSpPr/>
      </xdr:nvSpPr>
      <xdr:spPr>
        <a:xfrm>
          <a:off x="7810500" y="655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130992</xdr:rowOff>
    </xdr:from>
    <xdr:ext cx="534377"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7594111" y="664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142069</xdr:rowOff>
    </xdr:from>
    <xdr:to>
      <xdr:col>36</xdr:col>
      <xdr:colOff>165100</xdr:colOff>
      <xdr:row>39</xdr:row>
      <xdr:rowOff>72219</xdr:rowOff>
    </xdr:to>
    <xdr:sp macro="" textlink="">
      <xdr:nvSpPr>
        <xdr:cNvPr id="329" name="楕円 328">
          <a:extLst>
            <a:ext uri="{FF2B5EF4-FFF2-40B4-BE49-F238E27FC236}">
              <a16:creationId xmlns:a16="http://schemas.microsoft.com/office/drawing/2014/main" id="{00000000-0008-0000-0600-000049010000}"/>
            </a:ext>
          </a:extLst>
        </xdr:cNvPr>
        <xdr:cNvSpPr/>
      </xdr:nvSpPr>
      <xdr:spPr>
        <a:xfrm>
          <a:off x="6921500" y="665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63346</xdr:rowOff>
    </xdr:from>
    <xdr:ext cx="534377"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705111" y="674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a:extLst>
            <a:ext uri="{FF2B5EF4-FFF2-40B4-BE49-F238E27FC236}">
              <a16:creationId xmlns:a16="http://schemas.microsoft.com/office/drawing/2014/main" id="{00000000-0008-0000-0600-00005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6" name="普通建設事業費グラフ枠">
          <a:extLst>
            <a:ext uri="{FF2B5EF4-FFF2-40B4-BE49-F238E27FC236}">
              <a16:creationId xmlns:a16="http://schemas.microsoft.com/office/drawing/2014/main" id="{00000000-0008-0000-0600-00006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58220</xdr:rowOff>
    </xdr:from>
    <xdr:to>
      <xdr:col>54</xdr:col>
      <xdr:colOff>189865</xdr:colOff>
      <xdr:row>60</xdr:row>
      <xdr:rowOff>7700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10475595" y="8802170"/>
          <a:ext cx="1270" cy="14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11527</xdr:rowOff>
    </xdr:from>
    <xdr:ext cx="534377" cy="259045"/>
    <xdr:sp macro="" textlink="">
      <xdr:nvSpPr>
        <xdr:cNvPr id="358" name="普通建設事業費最小値テキスト">
          <a:extLst>
            <a:ext uri="{FF2B5EF4-FFF2-40B4-BE49-F238E27FC236}">
              <a16:creationId xmlns:a16="http://schemas.microsoft.com/office/drawing/2014/main" id="{00000000-0008-0000-0600-000066010000}"/>
            </a:ext>
          </a:extLst>
        </xdr:cNvPr>
        <xdr:cNvSpPr txBox="1"/>
      </xdr:nvSpPr>
      <xdr:spPr>
        <a:xfrm>
          <a:off x="10528300" y="102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7700</xdr:rowOff>
    </xdr:from>
    <xdr:to>
      <xdr:col>55</xdr:col>
      <xdr:colOff>88900</xdr:colOff>
      <xdr:row>60</xdr:row>
      <xdr:rowOff>7700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10388600" y="10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4897</xdr:rowOff>
    </xdr:from>
    <xdr:ext cx="599010" cy="259045"/>
    <xdr:sp macro="" textlink="">
      <xdr:nvSpPr>
        <xdr:cNvPr id="360" name="普通建設事業費最大値テキスト">
          <a:extLst>
            <a:ext uri="{FF2B5EF4-FFF2-40B4-BE49-F238E27FC236}">
              <a16:creationId xmlns:a16="http://schemas.microsoft.com/office/drawing/2014/main" id="{00000000-0008-0000-0600-000068010000}"/>
            </a:ext>
          </a:extLst>
        </xdr:cNvPr>
        <xdr:cNvSpPr txBox="1"/>
      </xdr:nvSpPr>
      <xdr:spPr>
        <a:xfrm>
          <a:off x="10528300" y="857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58220</xdr:rowOff>
    </xdr:from>
    <xdr:to>
      <xdr:col>55</xdr:col>
      <xdr:colOff>88900</xdr:colOff>
      <xdr:row>51</xdr:row>
      <xdr:rowOff>58220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10388600" y="88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31496</xdr:rowOff>
    </xdr:from>
    <xdr:to>
      <xdr:col>55</xdr:col>
      <xdr:colOff>0</xdr:colOff>
      <xdr:row>57</xdr:row>
      <xdr:rowOff>165402</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9639300" y="9461246"/>
          <a:ext cx="838200" cy="47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65226</xdr:rowOff>
    </xdr:from>
    <xdr:ext cx="534377" cy="259045"/>
    <xdr:sp macro="" textlink="">
      <xdr:nvSpPr>
        <xdr:cNvPr id="363" name="普通建設事業費平均値テキスト">
          <a:extLst>
            <a:ext uri="{FF2B5EF4-FFF2-40B4-BE49-F238E27FC236}">
              <a16:creationId xmlns:a16="http://schemas.microsoft.com/office/drawing/2014/main" id="{00000000-0008-0000-0600-00006B010000}"/>
            </a:ext>
          </a:extLst>
        </xdr:cNvPr>
        <xdr:cNvSpPr txBox="1"/>
      </xdr:nvSpPr>
      <xdr:spPr>
        <a:xfrm>
          <a:off x="10528300" y="9666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86799</xdr:rowOff>
    </xdr:from>
    <xdr:to>
      <xdr:col>55</xdr:col>
      <xdr:colOff>50800</xdr:colOff>
      <xdr:row>57</xdr:row>
      <xdr:rowOff>16949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10426700" y="968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165402</xdr:rowOff>
    </xdr:from>
    <xdr:to>
      <xdr:col>50</xdr:col>
      <xdr:colOff>114300</xdr:colOff>
      <xdr:row>58</xdr:row>
      <xdr:rowOff>76345</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8750300" y="9938052"/>
          <a:ext cx="889000" cy="8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77274</xdr:rowOff>
    </xdr:from>
    <xdr:to>
      <xdr:col>50</xdr:col>
      <xdr:colOff>165100</xdr:colOff>
      <xdr:row>57</xdr:row>
      <xdr:rowOff>7424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9588500" y="967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23951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45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76345</xdr:rowOff>
    </xdr:from>
    <xdr:to>
      <xdr:col>45</xdr:col>
      <xdr:colOff>177800</xdr:colOff>
      <xdr:row>58</xdr:row>
      <xdr:rowOff>101926</xdr:rowOff>
    </xdr:to>
    <xdr:cxnSp macro="">
      <xdr:nvCxnSpPr>
        <xdr:cNvPr id="368" name="直線コネクタ 367">
          <a:extLst>
            <a:ext uri="{FF2B5EF4-FFF2-40B4-BE49-F238E27FC236}">
              <a16:creationId xmlns:a16="http://schemas.microsoft.com/office/drawing/2014/main" id="{00000000-0008-0000-0600-000070010000}"/>
            </a:ext>
          </a:extLst>
        </xdr:cNvPr>
        <xdr:cNvCxnSpPr/>
      </xdr:nvCxnSpPr>
      <xdr:spPr>
        <a:xfrm flipV="1">
          <a:off x="7861300" y="10020445"/>
          <a:ext cx="88900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12722</xdr:rowOff>
    </xdr:from>
    <xdr:to>
      <xdr:col>46</xdr:col>
      <xdr:colOff>38100</xdr:colOff>
      <xdr:row>55</xdr:row>
      <xdr:rowOff>114322</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8699500" y="944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130849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21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6197</xdr:rowOff>
    </xdr:from>
    <xdr:to>
      <xdr:col>41</xdr:col>
      <xdr:colOff>50800</xdr:colOff>
      <xdr:row>58</xdr:row>
      <xdr:rowOff>101926</xdr:rowOff>
    </xdr:to>
    <xdr:cxnSp macro="">
      <xdr:nvCxnSpPr>
        <xdr:cNvPr id="371" name="直線コネクタ 370">
          <a:extLst>
            <a:ext uri="{FF2B5EF4-FFF2-40B4-BE49-F238E27FC236}">
              <a16:creationId xmlns:a16="http://schemas.microsoft.com/office/drawing/2014/main" id="{00000000-0008-0000-0600-000073010000}"/>
            </a:ext>
          </a:extLst>
        </xdr:cNvPr>
        <xdr:cNvCxnSpPr/>
      </xdr:nvCxnSpPr>
      <xdr:spPr>
        <a:xfrm>
          <a:off x="6972300" y="9950297"/>
          <a:ext cx="889000" cy="9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106426</xdr:rowOff>
    </xdr:from>
    <xdr:to>
      <xdr:col>41</xdr:col>
      <xdr:colOff>101600</xdr:colOff>
      <xdr:row>55</xdr:row>
      <xdr:rowOff>36576</xdr:rowOff>
    </xdr:to>
    <xdr:sp macro="" textlink="">
      <xdr:nvSpPr>
        <xdr:cNvPr id="372" name="フローチャート: 判断 371">
          <a:extLst>
            <a:ext uri="{FF2B5EF4-FFF2-40B4-BE49-F238E27FC236}">
              <a16:creationId xmlns:a16="http://schemas.microsoft.com/office/drawing/2014/main" id="{00000000-0008-0000-0600-000074010000}"/>
            </a:ext>
          </a:extLst>
        </xdr:cNvPr>
        <xdr:cNvSpPr/>
      </xdr:nvSpPr>
      <xdr:spPr>
        <a:xfrm>
          <a:off x="7810500" y="936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53103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13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98937</xdr:rowOff>
    </xdr:from>
    <xdr:to>
      <xdr:col>36</xdr:col>
      <xdr:colOff>165100</xdr:colOff>
      <xdr:row>56</xdr:row>
      <xdr:rowOff>29087</xdr:rowOff>
    </xdr:to>
    <xdr:sp macro="" textlink="">
      <xdr:nvSpPr>
        <xdr:cNvPr id="374" name="フローチャート: 判断 373">
          <a:extLst>
            <a:ext uri="{FF2B5EF4-FFF2-40B4-BE49-F238E27FC236}">
              <a16:creationId xmlns:a16="http://schemas.microsoft.com/office/drawing/2014/main" id="{00000000-0008-0000-0600-000076010000}"/>
            </a:ext>
          </a:extLst>
        </xdr:cNvPr>
        <xdr:cNvSpPr/>
      </xdr:nvSpPr>
      <xdr:spPr>
        <a:xfrm>
          <a:off x="6921500" y="952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45614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30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152146</xdr:rowOff>
    </xdr:from>
    <xdr:to>
      <xdr:col>55</xdr:col>
      <xdr:colOff>50800</xdr:colOff>
      <xdr:row>55</xdr:row>
      <xdr:rowOff>82296</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10426700" y="941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3573</xdr:rowOff>
    </xdr:from>
    <xdr:ext cx="534377" cy="259045"/>
    <xdr:sp macro="" textlink="">
      <xdr:nvSpPr>
        <xdr:cNvPr id="382" name="普通建設事業費該当値テキスト">
          <a:extLst>
            <a:ext uri="{FF2B5EF4-FFF2-40B4-BE49-F238E27FC236}">
              <a16:creationId xmlns:a16="http://schemas.microsoft.com/office/drawing/2014/main" id="{00000000-0008-0000-0600-00007E010000}"/>
            </a:ext>
          </a:extLst>
        </xdr:cNvPr>
        <xdr:cNvSpPr txBox="1"/>
      </xdr:nvSpPr>
      <xdr:spPr>
        <a:xfrm>
          <a:off x="10528300" y="92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114602</xdr:rowOff>
    </xdr:from>
    <xdr:to>
      <xdr:col>50</xdr:col>
      <xdr:colOff>165100</xdr:colOff>
      <xdr:row>58</xdr:row>
      <xdr:rowOff>44752</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9588500" y="988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35879</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9372111" y="997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25545</xdr:rowOff>
    </xdr:from>
    <xdr:to>
      <xdr:col>46</xdr:col>
      <xdr:colOff>38100</xdr:colOff>
      <xdr:row>58</xdr:row>
      <xdr:rowOff>127145</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8699500" y="996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118272</xdr:rowOff>
    </xdr:from>
    <xdr:ext cx="534377"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8483111" y="1006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51126</xdr:rowOff>
    </xdr:from>
    <xdr:to>
      <xdr:col>41</xdr:col>
      <xdr:colOff>101600</xdr:colOff>
      <xdr:row>58</xdr:row>
      <xdr:rowOff>152726</xdr:rowOff>
    </xdr:to>
    <xdr:sp macro="" textlink="">
      <xdr:nvSpPr>
        <xdr:cNvPr id="387" name="楕円 386">
          <a:extLst>
            <a:ext uri="{FF2B5EF4-FFF2-40B4-BE49-F238E27FC236}">
              <a16:creationId xmlns:a16="http://schemas.microsoft.com/office/drawing/2014/main" id="{00000000-0008-0000-0600-000083010000}"/>
            </a:ext>
          </a:extLst>
        </xdr:cNvPr>
        <xdr:cNvSpPr/>
      </xdr:nvSpPr>
      <xdr:spPr>
        <a:xfrm>
          <a:off x="7810500" y="99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143853</xdr:rowOff>
    </xdr:from>
    <xdr:ext cx="534377"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7594111" y="1008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126847</xdr:rowOff>
    </xdr:from>
    <xdr:to>
      <xdr:col>36</xdr:col>
      <xdr:colOff>165100</xdr:colOff>
      <xdr:row>58</xdr:row>
      <xdr:rowOff>56997</xdr:rowOff>
    </xdr:to>
    <xdr:sp macro="" textlink="">
      <xdr:nvSpPr>
        <xdr:cNvPr id="389" name="楕円 388">
          <a:extLst>
            <a:ext uri="{FF2B5EF4-FFF2-40B4-BE49-F238E27FC236}">
              <a16:creationId xmlns:a16="http://schemas.microsoft.com/office/drawing/2014/main" id="{00000000-0008-0000-0600-000085010000}"/>
            </a:ext>
          </a:extLst>
        </xdr:cNvPr>
        <xdr:cNvSpPr/>
      </xdr:nvSpPr>
      <xdr:spPr>
        <a:xfrm>
          <a:off x="6921500" y="989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48124</xdr:rowOff>
    </xdr:from>
    <xdr:ext cx="534377"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705111" y="999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5" name="正方形/長方形 394">
          <a:extLst>
            <a:ext uri="{FF2B5EF4-FFF2-40B4-BE49-F238E27FC236}">
              <a16:creationId xmlns:a16="http://schemas.microsoft.com/office/drawing/2014/main" id="{00000000-0008-0000-0600-00008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6" name="正方形/長方形 395">
          <a:extLst>
            <a:ext uri="{FF2B5EF4-FFF2-40B4-BE49-F238E27FC236}">
              <a16:creationId xmlns:a16="http://schemas.microsoft.com/office/drawing/2014/main" id="{00000000-0008-0000-0600-00008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7" name="正方形/長方形 396">
          <a:extLst>
            <a:ext uri="{FF2B5EF4-FFF2-40B4-BE49-F238E27FC236}">
              <a16:creationId xmlns:a16="http://schemas.microsoft.com/office/drawing/2014/main" id="{00000000-0008-0000-0600-00008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8" name="正方形/長方形 397">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3" name="普通建設事業費 （ うち新規整備　）グラフ枠">
          <a:extLst>
            <a:ext uri="{FF2B5EF4-FFF2-40B4-BE49-F238E27FC236}">
              <a16:creationId xmlns:a16="http://schemas.microsoft.com/office/drawing/2014/main" id="{00000000-0008-0000-0600-00009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23685</xdr:rowOff>
    </xdr:from>
    <xdr:to>
      <xdr:col>54</xdr:col>
      <xdr:colOff>189865</xdr:colOff>
      <xdr:row>79</xdr:row>
      <xdr:rowOff>39052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10475595" y="12196635"/>
          <a:ext cx="1270" cy="13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42879</xdr:rowOff>
    </xdr:from>
    <xdr:ext cx="378565" cy="259045"/>
    <xdr:sp macro="" textlink="">
      <xdr:nvSpPr>
        <xdr:cNvPr id="415" name="普通建設事業費 （ うち新規整備　）最小値テキスト">
          <a:extLst>
            <a:ext uri="{FF2B5EF4-FFF2-40B4-BE49-F238E27FC236}">
              <a16:creationId xmlns:a16="http://schemas.microsoft.com/office/drawing/2014/main" id="{00000000-0008-0000-0600-00009F010000}"/>
            </a:ext>
          </a:extLst>
        </xdr:cNvPr>
        <xdr:cNvSpPr txBox="1"/>
      </xdr:nvSpPr>
      <xdr:spPr>
        <a:xfrm>
          <a:off x="10528300" y="13587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39052</xdr:rowOff>
    </xdr:from>
    <xdr:to>
      <xdr:col>55</xdr:col>
      <xdr:colOff>88900</xdr:colOff>
      <xdr:row>79</xdr:row>
      <xdr:rowOff>39052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10388600" y="1358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141812</xdr:rowOff>
    </xdr:from>
    <xdr:ext cx="599010" cy="259045"/>
    <xdr:sp macro="" textlink="">
      <xdr:nvSpPr>
        <xdr:cNvPr id="417" name="普通建設事業費 （ うち新規整備　）最大値テキスト">
          <a:extLst>
            <a:ext uri="{FF2B5EF4-FFF2-40B4-BE49-F238E27FC236}">
              <a16:creationId xmlns:a16="http://schemas.microsoft.com/office/drawing/2014/main" id="{00000000-0008-0000-0600-0000A1010000}"/>
            </a:ext>
          </a:extLst>
        </xdr:cNvPr>
        <xdr:cNvSpPr txBox="1"/>
      </xdr:nvSpPr>
      <xdr:spPr>
        <a:xfrm>
          <a:off x="10528300" y="1197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23685</xdr:rowOff>
    </xdr:from>
    <xdr:to>
      <xdr:col>55</xdr:col>
      <xdr:colOff>88900</xdr:colOff>
      <xdr:row>71</xdr:row>
      <xdr:rowOff>23685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10388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139446</xdr:rowOff>
    </xdr:from>
    <xdr:to>
      <xdr:col>55</xdr:col>
      <xdr:colOff>0</xdr:colOff>
      <xdr:row>79</xdr:row>
      <xdr:rowOff>15520</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9639300" y="13341096"/>
          <a:ext cx="838200" cy="2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162805</xdr:rowOff>
    </xdr:from>
    <xdr:ext cx="534377" cy="259045"/>
    <xdr:sp macro="" textlink="">
      <xdr:nvSpPr>
        <xdr:cNvPr id="420" name="普通建設事業費 （ うち新規整備　）平均値テキスト">
          <a:extLst>
            <a:ext uri="{FF2B5EF4-FFF2-40B4-BE49-F238E27FC236}">
              <a16:creationId xmlns:a16="http://schemas.microsoft.com/office/drawing/2014/main" id="{00000000-0008-0000-0600-0000A4010000}"/>
            </a:ext>
          </a:extLst>
        </xdr:cNvPr>
        <xdr:cNvSpPr txBox="1"/>
      </xdr:nvSpPr>
      <xdr:spPr>
        <a:xfrm>
          <a:off x="10528300" y="13193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139928</xdr:rowOff>
    </xdr:from>
    <xdr:to>
      <xdr:col>55</xdr:col>
      <xdr:colOff>50800</xdr:colOff>
      <xdr:row>78</xdr:row>
      <xdr:rowOff>70078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10426700" y="1334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139446</xdr:rowOff>
    </xdr:from>
    <xdr:to>
      <xdr:col>50</xdr:col>
      <xdr:colOff>114300</xdr:colOff>
      <xdr:row>78</xdr:row>
      <xdr:rowOff>119901</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8750300" y="13341096"/>
          <a:ext cx="889000" cy="15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151371</xdr:rowOff>
    </xdr:from>
    <xdr:to>
      <xdr:col>50</xdr:col>
      <xdr:colOff>165100</xdr:colOff>
      <xdr:row>78</xdr:row>
      <xdr:rowOff>81521</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95885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72648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4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119901</xdr:rowOff>
    </xdr:from>
    <xdr:to>
      <xdr:col>45</xdr:col>
      <xdr:colOff>177800</xdr:colOff>
      <xdr:row>79</xdr:row>
      <xdr:rowOff>1600</xdr:rowOff>
    </xdr:to>
    <xdr:cxnSp macro="">
      <xdr:nvCxnSpPr>
        <xdr:cNvPr id="425" name="直線コネクタ 424">
          <a:extLst>
            <a:ext uri="{FF2B5EF4-FFF2-40B4-BE49-F238E27FC236}">
              <a16:creationId xmlns:a16="http://schemas.microsoft.com/office/drawing/2014/main" id="{00000000-0008-0000-0600-0000A9010000}"/>
            </a:ext>
          </a:extLst>
        </xdr:cNvPr>
        <xdr:cNvCxnSpPr/>
      </xdr:nvCxnSpPr>
      <xdr:spPr>
        <a:xfrm flipV="1">
          <a:off x="7861300" y="13493001"/>
          <a:ext cx="8890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128499</xdr:rowOff>
    </xdr:from>
    <xdr:to>
      <xdr:col>46</xdr:col>
      <xdr:colOff>38100</xdr:colOff>
      <xdr:row>77</xdr:row>
      <xdr:rowOff>58649</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8699500" y="1315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75175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93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94717</xdr:rowOff>
    </xdr:from>
    <xdr:to>
      <xdr:col>41</xdr:col>
      <xdr:colOff>50800</xdr:colOff>
      <xdr:row>79</xdr:row>
      <xdr:rowOff>1600</xdr:rowOff>
    </xdr:to>
    <xdr:cxnSp macro="">
      <xdr:nvCxnSpPr>
        <xdr:cNvPr id="428" name="直線コネクタ 427">
          <a:extLst>
            <a:ext uri="{FF2B5EF4-FFF2-40B4-BE49-F238E27FC236}">
              <a16:creationId xmlns:a16="http://schemas.microsoft.com/office/drawing/2014/main" id="{00000000-0008-0000-0600-0000AC010000}"/>
            </a:ext>
          </a:extLst>
        </xdr:cNvPr>
        <xdr:cNvCxnSpPr/>
      </xdr:nvCxnSpPr>
      <xdr:spPr>
        <a:xfrm>
          <a:off x="6972300" y="13296367"/>
          <a:ext cx="889000" cy="24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29744</xdr:rowOff>
    </xdr:from>
    <xdr:to>
      <xdr:col>41</xdr:col>
      <xdr:colOff>101600</xdr:colOff>
      <xdr:row>76</xdr:row>
      <xdr:rowOff>131344</xdr:rowOff>
    </xdr:to>
    <xdr:sp macro="" textlink="">
      <xdr:nvSpPr>
        <xdr:cNvPr id="429" name="フローチャート: 判断 428">
          <a:extLst>
            <a:ext uri="{FF2B5EF4-FFF2-40B4-BE49-F238E27FC236}">
              <a16:creationId xmlns:a16="http://schemas.microsoft.com/office/drawing/2014/main" id="{00000000-0008-0000-0600-0000AD010000}"/>
            </a:ext>
          </a:extLst>
        </xdr:cNvPr>
        <xdr:cNvSpPr/>
      </xdr:nvSpPr>
      <xdr:spPr>
        <a:xfrm>
          <a:off x="7810500" y="1305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147870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283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4457</xdr:rowOff>
    </xdr:from>
    <xdr:to>
      <xdr:col>36</xdr:col>
      <xdr:colOff>165100</xdr:colOff>
      <xdr:row>77</xdr:row>
      <xdr:rowOff>106057</xdr:rowOff>
    </xdr:to>
    <xdr:sp macro="" textlink="">
      <xdr:nvSpPr>
        <xdr:cNvPr id="431" name="フローチャート: 判断 430">
          <a:extLst>
            <a:ext uri="{FF2B5EF4-FFF2-40B4-BE49-F238E27FC236}">
              <a16:creationId xmlns:a16="http://schemas.microsoft.com/office/drawing/2014/main" id="{00000000-0008-0000-0600-0000AF010000}"/>
            </a:ext>
          </a:extLst>
        </xdr:cNvPr>
        <xdr:cNvSpPr/>
      </xdr:nvSpPr>
      <xdr:spPr>
        <a:xfrm>
          <a:off x="6921500" y="13206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122584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298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136170</xdr:rowOff>
    </xdr:from>
    <xdr:to>
      <xdr:col>55</xdr:col>
      <xdr:colOff>50800</xdr:colOff>
      <xdr:row>79</xdr:row>
      <xdr:rowOff>66320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10426700" y="135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51097</xdr:rowOff>
    </xdr:from>
    <xdr:ext cx="469744" cy="259045"/>
    <xdr:sp macro="" textlink="">
      <xdr:nvSpPr>
        <xdr:cNvPr id="439" name="普通建設事業費 （ うち新規整備　）該当値テキスト">
          <a:extLst>
            <a:ext uri="{FF2B5EF4-FFF2-40B4-BE49-F238E27FC236}">
              <a16:creationId xmlns:a16="http://schemas.microsoft.com/office/drawing/2014/main" id="{00000000-0008-0000-0600-0000B7010000}"/>
            </a:ext>
          </a:extLst>
        </xdr:cNvPr>
        <xdr:cNvSpPr txBox="1"/>
      </xdr:nvSpPr>
      <xdr:spPr>
        <a:xfrm>
          <a:off x="10528300" y="1342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88646</xdr:rowOff>
    </xdr:from>
    <xdr:to>
      <xdr:col>50</xdr:col>
      <xdr:colOff>165100</xdr:colOff>
      <xdr:row>78</xdr:row>
      <xdr:rowOff>18796</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9588500" y="1329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35323</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9372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69101</xdr:rowOff>
    </xdr:from>
    <xdr:to>
      <xdr:col>46</xdr:col>
      <xdr:colOff>38100</xdr:colOff>
      <xdr:row>78</xdr:row>
      <xdr:rowOff>170701</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8699500" y="134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161828</xdr:rowOff>
    </xdr:from>
    <xdr:ext cx="469744"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8515428" y="1353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122250</xdr:rowOff>
    </xdr:from>
    <xdr:to>
      <xdr:col>41</xdr:col>
      <xdr:colOff>101600</xdr:colOff>
      <xdr:row>79</xdr:row>
      <xdr:rowOff>52400</xdr:rowOff>
    </xdr:to>
    <xdr:sp macro="" textlink="">
      <xdr:nvSpPr>
        <xdr:cNvPr id="444" name="楕円 443">
          <a:extLst>
            <a:ext uri="{FF2B5EF4-FFF2-40B4-BE49-F238E27FC236}">
              <a16:creationId xmlns:a16="http://schemas.microsoft.com/office/drawing/2014/main" id="{00000000-0008-0000-0600-0000BC010000}"/>
            </a:ext>
          </a:extLst>
        </xdr:cNvPr>
        <xdr:cNvSpPr/>
      </xdr:nvSpPr>
      <xdr:spPr>
        <a:xfrm>
          <a:off x="7810500" y="134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43527</xdr:rowOff>
    </xdr:from>
    <xdr:ext cx="469744"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7626428" y="135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43917</xdr:rowOff>
    </xdr:from>
    <xdr:to>
      <xdr:col>36</xdr:col>
      <xdr:colOff>165100</xdr:colOff>
      <xdr:row>77</xdr:row>
      <xdr:rowOff>145517</xdr:rowOff>
    </xdr:to>
    <xdr:sp macro="" textlink="">
      <xdr:nvSpPr>
        <xdr:cNvPr id="446" name="楕円 445">
          <a:extLst>
            <a:ext uri="{FF2B5EF4-FFF2-40B4-BE49-F238E27FC236}">
              <a16:creationId xmlns:a16="http://schemas.microsoft.com/office/drawing/2014/main" id="{00000000-0008-0000-0600-0000BE010000}"/>
            </a:ext>
          </a:extLst>
        </xdr:cNvPr>
        <xdr:cNvSpPr/>
      </xdr:nvSpPr>
      <xdr:spPr>
        <a:xfrm>
          <a:off x="6921500" y="1324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136644</xdr:rowOff>
    </xdr:from>
    <xdr:ext cx="534377"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705111" y="1333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2" name="正方形/長方形 451">
          <a:extLst>
            <a:ext uri="{FF2B5EF4-FFF2-40B4-BE49-F238E27FC236}">
              <a16:creationId xmlns:a16="http://schemas.microsoft.com/office/drawing/2014/main" id="{00000000-0008-0000-0600-0000C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3" name="正方形/長方形 452">
          <a:extLst>
            <a:ext uri="{FF2B5EF4-FFF2-40B4-BE49-F238E27FC236}">
              <a16:creationId xmlns:a16="http://schemas.microsoft.com/office/drawing/2014/main" id="{00000000-0008-0000-0600-0000C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4" name="正方形/長方形 453">
          <a:extLst>
            <a:ext uri="{FF2B5EF4-FFF2-40B4-BE49-F238E27FC236}">
              <a16:creationId xmlns:a16="http://schemas.microsoft.com/office/drawing/2014/main" id="{00000000-0008-0000-0600-0000C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5" name="正方形/長方形 454">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72" name="普通建設事業費 （ うち更新整備　）グラフ枠">
          <a:extLst>
            <a:ext uri="{FF2B5EF4-FFF2-40B4-BE49-F238E27FC236}">
              <a16:creationId xmlns:a16="http://schemas.microsoft.com/office/drawing/2014/main" id="{00000000-0008-0000-0600-0000D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61829</xdr:rowOff>
    </xdr:from>
    <xdr:to>
      <xdr:col>54</xdr:col>
      <xdr:colOff>189865</xdr:colOff>
      <xdr:row>98</xdr:row>
      <xdr:rowOff>51558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10475595" y="15492329"/>
          <a:ext cx="1270" cy="136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55385</xdr:rowOff>
    </xdr:from>
    <xdr:ext cx="534377" cy="259045"/>
    <xdr:sp macro="" textlink="">
      <xdr:nvSpPr>
        <xdr:cNvPr id="474" name="普通建設事業費 （ うち更新整備　）最小値テキスト">
          <a:extLst>
            <a:ext uri="{FF2B5EF4-FFF2-40B4-BE49-F238E27FC236}">
              <a16:creationId xmlns:a16="http://schemas.microsoft.com/office/drawing/2014/main" id="{00000000-0008-0000-0600-0000DA010000}"/>
            </a:ext>
          </a:extLst>
        </xdr:cNvPr>
        <xdr:cNvSpPr txBox="1"/>
      </xdr:nvSpPr>
      <xdr:spPr>
        <a:xfrm>
          <a:off x="10528300" y="168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51558</xdr:rowOff>
    </xdr:from>
    <xdr:to>
      <xdr:col>55</xdr:col>
      <xdr:colOff>88900</xdr:colOff>
      <xdr:row>98</xdr:row>
      <xdr:rowOff>51558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10388600" y="1685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8506</xdr:rowOff>
    </xdr:from>
    <xdr:ext cx="534377" cy="259045"/>
    <xdr:sp macro="" textlink="">
      <xdr:nvSpPr>
        <xdr:cNvPr id="476" name="普通建設事業費 （ うち更新整備　）最大値テキスト">
          <a:extLst>
            <a:ext uri="{FF2B5EF4-FFF2-40B4-BE49-F238E27FC236}">
              <a16:creationId xmlns:a16="http://schemas.microsoft.com/office/drawing/2014/main" id="{00000000-0008-0000-0600-0000DC010000}"/>
            </a:ext>
          </a:extLst>
        </xdr:cNvPr>
        <xdr:cNvSpPr txBox="1"/>
      </xdr:nvSpPr>
      <xdr:spPr>
        <a:xfrm>
          <a:off x="10528300" y="1526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61829</xdr:rowOff>
    </xdr:from>
    <xdr:to>
      <xdr:col>55</xdr:col>
      <xdr:colOff>88900</xdr:colOff>
      <xdr:row>90</xdr:row>
      <xdr:rowOff>61829</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10388600" y="1549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95515</xdr:rowOff>
    </xdr:from>
    <xdr:to>
      <xdr:col>55</xdr:col>
      <xdr:colOff>0</xdr:colOff>
      <xdr:row>96</xdr:row>
      <xdr:rowOff>28404</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9639300" y="15526015"/>
          <a:ext cx="838200" cy="96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100082</xdr:rowOff>
    </xdr:from>
    <xdr:ext cx="534377" cy="259045"/>
    <xdr:sp macro="" textlink="">
      <xdr:nvSpPr>
        <xdr:cNvPr id="479" name="普通建設事業費 （ うち更新整備　）平均値テキスト">
          <a:extLst>
            <a:ext uri="{FF2B5EF4-FFF2-40B4-BE49-F238E27FC236}">
              <a16:creationId xmlns:a16="http://schemas.microsoft.com/office/drawing/2014/main" id="{00000000-0008-0000-0600-0000DF010000}"/>
            </a:ext>
          </a:extLst>
        </xdr:cNvPr>
        <xdr:cNvSpPr txBox="1"/>
      </xdr:nvSpPr>
      <xdr:spPr>
        <a:xfrm>
          <a:off x="10528300" y="16216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121655</xdr:rowOff>
    </xdr:from>
    <xdr:to>
      <xdr:col>55</xdr:col>
      <xdr:colOff>50800</xdr:colOff>
      <xdr:row>95</xdr:row>
      <xdr:rowOff>51805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10426700" y="1623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128222</xdr:rowOff>
    </xdr:from>
    <xdr:to>
      <xdr:col>50</xdr:col>
      <xdr:colOff>114300</xdr:colOff>
      <xdr:row>96</xdr:row>
      <xdr:rowOff>28404</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8750300" y="16415972"/>
          <a:ext cx="889000" cy="7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122619</xdr:rowOff>
    </xdr:from>
    <xdr:to>
      <xdr:col>50</xdr:col>
      <xdr:colOff>165100</xdr:colOff>
      <xdr:row>95</xdr:row>
      <xdr:rowOff>52769</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9588500" y="1623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69296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01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123126</xdr:rowOff>
    </xdr:from>
    <xdr:to>
      <xdr:col>45</xdr:col>
      <xdr:colOff>177800</xdr:colOff>
      <xdr:row>95</xdr:row>
      <xdr:rowOff>128222</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7861300" y="16410876"/>
          <a:ext cx="889000" cy="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18948</xdr:rowOff>
    </xdr:from>
    <xdr:to>
      <xdr:col>46</xdr:col>
      <xdr:colOff>38100</xdr:colOff>
      <xdr:row>94</xdr:row>
      <xdr:rowOff>120548</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8699500" y="1613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137075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591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123126</xdr:rowOff>
    </xdr:from>
    <xdr:to>
      <xdr:col>41</xdr:col>
      <xdr:colOff>50800</xdr:colOff>
      <xdr:row>96</xdr:row>
      <xdr:rowOff>105851</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flipV="1">
          <a:off x="6972300" y="16410876"/>
          <a:ext cx="889000" cy="15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1885</xdr:rowOff>
    </xdr:from>
    <xdr:to>
      <xdr:col>41</xdr:col>
      <xdr:colOff>101600</xdr:colOff>
      <xdr:row>94</xdr:row>
      <xdr:rowOff>103485</xdr:rowOff>
    </xdr:to>
    <xdr:sp macro="" textlink="">
      <xdr:nvSpPr>
        <xdr:cNvPr id="488" name="フローチャート: 判断 487">
          <a:extLst>
            <a:ext uri="{FF2B5EF4-FFF2-40B4-BE49-F238E27FC236}">
              <a16:creationId xmlns:a16="http://schemas.microsoft.com/office/drawing/2014/main" id="{00000000-0008-0000-0600-0000E8010000}"/>
            </a:ext>
          </a:extLst>
        </xdr:cNvPr>
        <xdr:cNvSpPr/>
      </xdr:nvSpPr>
      <xdr:spPr>
        <a:xfrm>
          <a:off x="7810500" y="161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120012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58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94224</xdr:rowOff>
    </xdr:from>
    <xdr:to>
      <xdr:col>36</xdr:col>
      <xdr:colOff>165100</xdr:colOff>
      <xdr:row>95</xdr:row>
      <xdr:rowOff>24374</xdr:rowOff>
    </xdr:to>
    <xdr:sp macro="" textlink="">
      <xdr:nvSpPr>
        <xdr:cNvPr id="490" name="フローチャート: 判断 489">
          <a:extLst>
            <a:ext uri="{FF2B5EF4-FFF2-40B4-BE49-F238E27FC236}">
              <a16:creationId xmlns:a16="http://schemas.microsoft.com/office/drawing/2014/main" id="{00000000-0008-0000-0600-0000EA010000}"/>
            </a:ext>
          </a:extLst>
        </xdr:cNvPr>
        <xdr:cNvSpPr/>
      </xdr:nvSpPr>
      <xdr:spPr>
        <a:xfrm>
          <a:off x="6921500" y="1621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40901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598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44715</xdr:rowOff>
    </xdr:from>
    <xdr:to>
      <xdr:col>55</xdr:col>
      <xdr:colOff>50800</xdr:colOff>
      <xdr:row>90</xdr:row>
      <xdr:rowOff>146315</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10426700" y="154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135506</xdr:rowOff>
    </xdr:from>
    <xdr:ext cx="534377" cy="259045"/>
    <xdr:sp macro="" textlink="">
      <xdr:nvSpPr>
        <xdr:cNvPr id="498" name="普通建設事業費 （ うち更新整備　）該当値テキスト">
          <a:extLst>
            <a:ext uri="{FF2B5EF4-FFF2-40B4-BE49-F238E27FC236}">
              <a16:creationId xmlns:a16="http://schemas.microsoft.com/office/drawing/2014/main" id="{00000000-0008-0000-0600-0000F2010000}"/>
            </a:ext>
          </a:extLst>
        </xdr:cNvPr>
        <xdr:cNvSpPr txBox="1"/>
      </xdr:nvSpPr>
      <xdr:spPr>
        <a:xfrm>
          <a:off x="10528300" y="1539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149054</xdr:rowOff>
    </xdr:from>
    <xdr:to>
      <xdr:col>50</xdr:col>
      <xdr:colOff>165100</xdr:colOff>
      <xdr:row>96</xdr:row>
      <xdr:rowOff>79204</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9588500" y="1643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70331</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9372111" y="1652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77422</xdr:rowOff>
    </xdr:from>
    <xdr:to>
      <xdr:col>46</xdr:col>
      <xdr:colOff>38100</xdr:colOff>
      <xdr:row>96</xdr:row>
      <xdr:rowOff>7572</xdr:rowOff>
    </xdr:to>
    <xdr:sp macro="" textlink="">
      <xdr:nvSpPr>
        <xdr:cNvPr id="501" name="楕円 500">
          <a:extLst>
            <a:ext uri="{FF2B5EF4-FFF2-40B4-BE49-F238E27FC236}">
              <a16:creationId xmlns:a16="http://schemas.microsoft.com/office/drawing/2014/main" id="{00000000-0008-0000-0600-0000F5010000}"/>
            </a:ext>
          </a:extLst>
        </xdr:cNvPr>
        <xdr:cNvSpPr/>
      </xdr:nvSpPr>
      <xdr:spPr>
        <a:xfrm>
          <a:off x="8699500" y="1636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170149</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8483111" y="1645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72326</xdr:rowOff>
    </xdr:from>
    <xdr:to>
      <xdr:col>41</xdr:col>
      <xdr:colOff>101600</xdr:colOff>
      <xdr:row>96</xdr:row>
      <xdr:rowOff>2476</xdr:rowOff>
    </xdr:to>
    <xdr:sp macro="" textlink="">
      <xdr:nvSpPr>
        <xdr:cNvPr id="503" name="楕円 502">
          <a:extLst>
            <a:ext uri="{FF2B5EF4-FFF2-40B4-BE49-F238E27FC236}">
              <a16:creationId xmlns:a16="http://schemas.microsoft.com/office/drawing/2014/main" id="{00000000-0008-0000-0600-0000F7010000}"/>
            </a:ext>
          </a:extLst>
        </xdr:cNvPr>
        <xdr:cNvSpPr/>
      </xdr:nvSpPr>
      <xdr:spPr>
        <a:xfrm>
          <a:off x="7810500" y="1636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165053</xdr:rowOff>
    </xdr:from>
    <xdr:ext cx="534377"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7594111" y="1645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55051</xdr:rowOff>
    </xdr:from>
    <xdr:to>
      <xdr:col>36</xdr:col>
      <xdr:colOff>165100</xdr:colOff>
      <xdr:row>96</xdr:row>
      <xdr:rowOff>156651</xdr:rowOff>
    </xdr:to>
    <xdr:sp macro="" textlink="">
      <xdr:nvSpPr>
        <xdr:cNvPr id="505" name="楕円 504">
          <a:extLst>
            <a:ext uri="{FF2B5EF4-FFF2-40B4-BE49-F238E27FC236}">
              <a16:creationId xmlns:a16="http://schemas.microsoft.com/office/drawing/2014/main" id="{00000000-0008-0000-0600-0000F9010000}"/>
            </a:ext>
          </a:extLst>
        </xdr:cNvPr>
        <xdr:cNvSpPr/>
      </xdr:nvSpPr>
      <xdr:spPr>
        <a:xfrm>
          <a:off x="6921500" y="1651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147778</xdr:rowOff>
    </xdr:from>
    <xdr:ext cx="534377"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6705111" y="1660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10" name="正方形/長方形 509">
          <a:extLst>
            <a:ext uri="{FF2B5EF4-FFF2-40B4-BE49-F238E27FC236}">
              <a16:creationId xmlns:a16="http://schemas.microsoft.com/office/drawing/2014/main" id="{00000000-0008-0000-0600-0000F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11" name="正方形/長方形 510">
          <a:extLst>
            <a:ext uri="{FF2B5EF4-FFF2-40B4-BE49-F238E27FC236}">
              <a16:creationId xmlns:a16="http://schemas.microsoft.com/office/drawing/2014/main" id="{00000000-0008-0000-0600-0000F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12" name="正方形/長方形 511">
          <a:extLst>
            <a:ext uri="{FF2B5EF4-FFF2-40B4-BE49-F238E27FC236}">
              <a16:creationId xmlns:a16="http://schemas.microsoft.com/office/drawing/2014/main" id="{00000000-0008-0000-0600-00000002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13" name="正方形/長方形 512">
          <a:extLst>
            <a:ext uri="{FF2B5EF4-FFF2-40B4-BE49-F238E27FC236}">
              <a16:creationId xmlns:a16="http://schemas.microsoft.com/office/drawing/2014/main" id="{00000000-0008-0000-0600-00000102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4" name="正方形/長方形 513">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災害復旧事業費グラフ枠">
          <a:extLst>
            <a:ext uri="{FF2B5EF4-FFF2-40B4-BE49-F238E27FC236}">
              <a16:creationId xmlns:a16="http://schemas.microsoft.com/office/drawing/2014/main" id="{00000000-0008-0000-06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3912</xdr:rowOff>
    </xdr:from>
    <xdr:to>
      <xdr:col>85</xdr:col>
      <xdr:colOff>126364</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6317595" y="5147412"/>
          <a:ext cx="1269" cy="150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9" name="災害復旧事業費最小値テキスト">
          <a:extLst>
            <a:ext uri="{FF2B5EF4-FFF2-40B4-BE49-F238E27FC236}">
              <a16:creationId xmlns:a16="http://schemas.microsoft.com/office/drawing/2014/main" id="{00000000-0008-0000-0600-000011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122039</xdr:rowOff>
    </xdr:from>
    <xdr:ext cx="534377" cy="259045"/>
    <xdr:sp macro="" textlink="">
      <xdr:nvSpPr>
        <xdr:cNvPr id="531" name="災害復旧事業費最大値テキスト">
          <a:extLst>
            <a:ext uri="{FF2B5EF4-FFF2-40B4-BE49-F238E27FC236}">
              <a16:creationId xmlns:a16="http://schemas.microsoft.com/office/drawing/2014/main" id="{00000000-0008-0000-0600-000013020000}"/>
            </a:ext>
          </a:extLst>
        </xdr:cNvPr>
        <xdr:cNvSpPr txBox="1"/>
      </xdr:nvSpPr>
      <xdr:spPr>
        <a:xfrm>
          <a:off x="16370300" y="49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3912</xdr:rowOff>
    </xdr:from>
    <xdr:to>
      <xdr:col>86</xdr:col>
      <xdr:colOff>25400</xdr:colOff>
      <xdr:row>30</xdr:row>
      <xdr:rowOff>3912</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6230600" y="514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31995</xdr:rowOff>
    </xdr:from>
    <xdr:ext cx="469744" cy="259045"/>
    <xdr:sp macro="" textlink="">
      <xdr:nvSpPr>
        <xdr:cNvPr id="534" name="災害復旧事業費平均値テキスト">
          <a:extLst>
            <a:ext uri="{FF2B5EF4-FFF2-40B4-BE49-F238E27FC236}">
              <a16:creationId xmlns:a16="http://schemas.microsoft.com/office/drawing/2014/main" id="{00000000-0008-0000-0600-000016020000}"/>
            </a:ext>
          </a:extLst>
        </xdr:cNvPr>
        <xdr:cNvSpPr txBox="1"/>
      </xdr:nvSpPr>
      <xdr:spPr>
        <a:xfrm>
          <a:off x="16370300" y="6204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9118</xdr:rowOff>
    </xdr:from>
    <xdr:to>
      <xdr:col>85</xdr:col>
      <xdr:colOff>177800</xdr:colOff>
      <xdr:row>37</xdr:row>
      <xdr:rowOff>110718</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6268700" y="63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34493</xdr:rowOff>
    </xdr:from>
    <xdr:to>
      <xdr:col>81</xdr:col>
      <xdr:colOff>101600</xdr:colOff>
      <xdr:row>37</xdr:row>
      <xdr:rowOff>136093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5430500" y="63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152620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15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38014</xdr:rowOff>
    </xdr:from>
    <xdr:to>
      <xdr:col>76</xdr:col>
      <xdr:colOff>165100</xdr:colOff>
      <xdr:row>37</xdr:row>
      <xdr:rowOff>139614</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4541500" y="638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156141</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15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132974</xdr:rowOff>
    </xdr:from>
    <xdr:to>
      <xdr:col>72</xdr:col>
      <xdr:colOff>38100</xdr:colOff>
      <xdr:row>37</xdr:row>
      <xdr:rowOff>63124</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3652500" y="630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79651</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08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45832</xdr:rowOff>
    </xdr:from>
    <xdr:to>
      <xdr:col>67</xdr:col>
      <xdr:colOff>101600</xdr:colOff>
      <xdr:row>37</xdr:row>
      <xdr:rowOff>147432</xdr:rowOff>
    </xdr:to>
    <xdr:sp macro="" textlink="">
      <xdr:nvSpPr>
        <xdr:cNvPr id="545" name="フローチャート: 判断 544">
          <a:extLst>
            <a:ext uri="{FF2B5EF4-FFF2-40B4-BE49-F238E27FC236}">
              <a16:creationId xmlns:a16="http://schemas.microsoft.com/office/drawing/2014/main" id="{00000000-0008-0000-0600-000021020000}"/>
            </a:ext>
          </a:extLst>
        </xdr:cNvPr>
        <xdr:cNvSpPr/>
      </xdr:nvSpPr>
      <xdr:spPr>
        <a:xfrm>
          <a:off x="12763500" y="638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163959</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16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53" name="災害復旧事業費該当値テキスト">
          <a:extLst>
            <a:ext uri="{FF2B5EF4-FFF2-40B4-BE49-F238E27FC236}">
              <a16:creationId xmlns:a16="http://schemas.microsoft.com/office/drawing/2014/main" id="{00000000-0008-0000-0600-000029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60" name="楕円 559">
          <a:extLst>
            <a:ext uri="{FF2B5EF4-FFF2-40B4-BE49-F238E27FC236}">
              <a16:creationId xmlns:a16="http://schemas.microsoft.com/office/drawing/2014/main" id="{00000000-0008-0000-0600-000030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a16="http://schemas.microsoft.com/office/drawing/2014/main" id="{00000000-0008-0000-06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a:extLst>
            <a:ext uri="{FF2B5EF4-FFF2-40B4-BE49-F238E27FC236}">
              <a16:creationId xmlns:a16="http://schemas.microsoft.com/office/drawing/2014/main" id="{00000000-0008-0000-06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8" name="失業対策事業費最小値テキスト">
          <a:extLst>
            <a:ext uri="{FF2B5EF4-FFF2-40B4-BE49-F238E27FC236}">
              <a16:creationId xmlns:a16="http://schemas.microsoft.com/office/drawing/2014/main" id="{00000000-0008-0000-0600-00004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0" name="失業対策事業費最大値テキスト">
          <a:extLst>
            <a:ext uri="{FF2B5EF4-FFF2-40B4-BE49-F238E27FC236}">
              <a16:creationId xmlns:a16="http://schemas.microsoft.com/office/drawing/2014/main" id="{00000000-0008-0000-0600-00004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3" name="失業対策事業費平均値テキスト">
          <a:extLst>
            <a:ext uri="{FF2B5EF4-FFF2-40B4-BE49-F238E27FC236}">
              <a16:creationId xmlns:a16="http://schemas.microsoft.com/office/drawing/2014/main" id="{00000000-0008-0000-0600-00004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フローチャート: 判断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2" name="失業対策事業費該当値テキスト">
          <a:extLst>
            <a:ext uri="{FF2B5EF4-FFF2-40B4-BE49-F238E27FC236}">
              <a16:creationId xmlns:a16="http://schemas.microsoft.com/office/drawing/2014/main" id="{00000000-0008-0000-0600-00005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a:extLst>
            <a:ext uri="{FF2B5EF4-FFF2-40B4-BE49-F238E27FC236}">
              <a16:creationId xmlns:a16="http://schemas.microsoft.com/office/drawing/2014/main" id="{00000000-0008-0000-06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24447</xdr:rowOff>
    </xdr:from>
    <xdr:to>
      <xdr:col>85</xdr:col>
      <xdr:colOff>126364</xdr:colOff>
      <xdr:row>79</xdr:row>
      <xdr:rowOff>3518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6317595" y="12025947"/>
          <a:ext cx="1269" cy="152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7345</xdr:rowOff>
    </xdr:from>
    <xdr:ext cx="469744" cy="259045"/>
    <xdr:sp macro="" textlink="">
      <xdr:nvSpPr>
        <xdr:cNvPr id="635" name="公債費最小値テキスト">
          <a:extLst>
            <a:ext uri="{FF2B5EF4-FFF2-40B4-BE49-F238E27FC236}">
              <a16:creationId xmlns:a16="http://schemas.microsoft.com/office/drawing/2014/main" id="{00000000-0008-0000-0600-00007B020000}"/>
            </a:ext>
          </a:extLst>
        </xdr:cNvPr>
        <xdr:cNvSpPr txBox="1"/>
      </xdr:nvSpPr>
      <xdr:spPr>
        <a:xfrm>
          <a:off x="16370300" y="1355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3518</xdr:rowOff>
    </xdr:from>
    <xdr:to>
      <xdr:col>86</xdr:col>
      <xdr:colOff>25400</xdr:colOff>
      <xdr:row>79</xdr:row>
      <xdr:rowOff>3518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354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142574</xdr:rowOff>
    </xdr:from>
    <xdr:ext cx="599010" cy="259045"/>
    <xdr:sp macro="" textlink="">
      <xdr:nvSpPr>
        <xdr:cNvPr id="637" name="公債費最大値テキスト">
          <a:extLst>
            <a:ext uri="{FF2B5EF4-FFF2-40B4-BE49-F238E27FC236}">
              <a16:creationId xmlns:a16="http://schemas.microsoft.com/office/drawing/2014/main" id="{00000000-0008-0000-0600-00007D020000}"/>
            </a:ext>
          </a:extLst>
        </xdr:cNvPr>
        <xdr:cNvSpPr txBox="1"/>
      </xdr:nvSpPr>
      <xdr:spPr>
        <a:xfrm>
          <a:off x="16370300" y="1180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24447</xdr:rowOff>
    </xdr:from>
    <xdr:to>
      <xdr:col>86</xdr:col>
      <xdr:colOff>25400</xdr:colOff>
      <xdr:row>70</xdr:row>
      <xdr:rowOff>24447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2025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3366</xdr:rowOff>
    </xdr:from>
    <xdr:to>
      <xdr:col>85</xdr:col>
      <xdr:colOff>127000</xdr:colOff>
      <xdr:row>79</xdr:row>
      <xdr:rowOff>3518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5481300" y="13547916"/>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111218</xdr:rowOff>
    </xdr:from>
    <xdr:ext cx="534377" cy="259045"/>
    <xdr:sp macro="" textlink="">
      <xdr:nvSpPr>
        <xdr:cNvPr id="640" name="公債費平均値テキスト">
          <a:extLst>
            <a:ext uri="{FF2B5EF4-FFF2-40B4-BE49-F238E27FC236}">
              <a16:creationId xmlns:a16="http://schemas.microsoft.com/office/drawing/2014/main" id="{00000000-0008-0000-0600-000080020000}"/>
            </a:ext>
          </a:extLst>
        </xdr:cNvPr>
        <xdr:cNvSpPr txBox="1"/>
      </xdr:nvSpPr>
      <xdr:spPr>
        <a:xfrm>
          <a:off x="16370300" y="12627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88341</xdr:rowOff>
    </xdr:from>
    <xdr:to>
      <xdr:col>85</xdr:col>
      <xdr:colOff>177800</xdr:colOff>
      <xdr:row>75</xdr:row>
      <xdr:rowOff>18491</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6268700" y="127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2705</xdr:rowOff>
    </xdr:from>
    <xdr:to>
      <xdr:col>81</xdr:col>
      <xdr:colOff>50800</xdr:colOff>
      <xdr:row>79</xdr:row>
      <xdr:rowOff>3366</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4592300" y="13547255"/>
          <a:ext cx="889000" cy="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112331</xdr:rowOff>
    </xdr:from>
    <xdr:to>
      <xdr:col>81</xdr:col>
      <xdr:colOff>101600</xdr:colOff>
      <xdr:row>75</xdr:row>
      <xdr:rowOff>42481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54305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59008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5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1321</xdr:rowOff>
    </xdr:from>
    <xdr:to>
      <xdr:col>76</xdr:col>
      <xdr:colOff>114300</xdr:colOff>
      <xdr:row>79</xdr:row>
      <xdr:rowOff>2705</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3703300" y="13545871"/>
          <a:ext cx="889000" cy="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17869</xdr:rowOff>
    </xdr:from>
    <xdr:to>
      <xdr:col>76</xdr:col>
      <xdr:colOff>165100</xdr:colOff>
      <xdr:row>75</xdr:row>
      <xdr:rowOff>119469</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4541500" y="1287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135996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65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1321</xdr:rowOff>
    </xdr:from>
    <xdr:to>
      <xdr:col>71</xdr:col>
      <xdr:colOff>177800</xdr:colOff>
      <xdr:row>79</xdr:row>
      <xdr:rowOff>17030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flipV="1">
          <a:off x="12814300" y="13545871"/>
          <a:ext cx="8890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164402</xdr:rowOff>
    </xdr:from>
    <xdr:to>
      <xdr:col>72</xdr:col>
      <xdr:colOff>38100</xdr:colOff>
      <xdr:row>75</xdr:row>
      <xdr:rowOff>94552</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3652500" y="128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111079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62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14529</xdr:rowOff>
    </xdr:from>
    <xdr:to>
      <xdr:col>67</xdr:col>
      <xdr:colOff>101600</xdr:colOff>
      <xdr:row>75</xdr:row>
      <xdr:rowOff>116129</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2763500" y="1287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132656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64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124168</xdr:rowOff>
    </xdr:from>
    <xdr:to>
      <xdr:col>85</xdr:col>
      <xdr:colOff>177800</xdr:colOff>
      <xdr:row>79</xdr:row>
      <xdr:rowOff>54318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6268700" y="1349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39095</xdr:rowOff>
    </xdr:from>
    <xdr:ext cx="469744" cy="259045"/>
    <xdr:sp macro="" textlink="">
      <xdr:nvSpPr>
        <xdr:cNvPr id="659" name="公債費該当値テキスト">
          <a:extLst>
            <a:ext uri="{FF2B5EF4-FFF2-40B4-BE49-F238E27FC236}">
              <a16:creationId xmlns:a16="http://schemas.microsoft.com/office/drawing/2014/main" id="{00000000-0008-0000-0600-000093020000}"/>
            </a:ext>
          </a:extLst>
        </xdr:cNvPr>
        <xdr:cNvSpPr txBox="1"/>
      </xdr:nvSpPr>
      <xdr:spPr>
        <a:xfrm>
          <a:off x="16370300" y="1341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124016</xdr:rowOff>
    </xdr:from>
    <xdr:to>
      <xdr:col>81</xdr:col>
      <xdr:colOff>101600</xdr:colOff>
      <xdr:row>79</xdr:row>
      <xdr:rowOff>54166</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5430500" y="134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45293</xdr:rowOff>
    </xdr:from>
    <xdr:ext cx="469744"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5246428" y="135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123355</xdr:rowOff>
    </xdr:from>
    <xdr:to>
      <xdr:col>76</xdr:col>
      <xdr:colOff>165100</xdr:colOff>
      <xdr:row>79</xdr:row>
      <xdr:rowOff>53505</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4541500" y="1349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44632</xdr:rowOff>
    </xdr:from>
    <xdr:ext cx="469744"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357428" y="1358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121971</xdr:rowOff>
    </xdr:from>
    <xdr:to>
      <xdr:col>72</xdr:col>
      <xdr:colOff>38100</xdr:colOff>
      <xdr:row>79</xdr:row>
      <xdr:rowOff>52121</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3652500" y="1349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43248</xdr:rowOff>
    </xdr:from>
    <xdr:ext cx="469744"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3468428" y="13587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137680</xdr:rowOff>
    </xdr:from>
    <xdr:to>
      <xdr:col>67</xdr:col>
      <xdr:colOff>101600</xdr:colOff>
      <xdr:row>79</xdr:row>
      <xdr:rowOff>67830</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2763500" y="135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58957</xdr:rowOff>
    </xdr:from>
    <xdr:ext cx="469744"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579428" y="1360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a:extLst>
            <a:ext uri="{FF2B5EF4-FFF2-40B4-BE49-F238E27FC236}">
              <a16:creationId xmlns:a16="http://schemas.microsoft.com/office/drawing/2014/main" id="{00000000-0008-0000-06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147701</xdr:rowOff>
    </xdr:from>
    <xdr:to>
      <xdr:col>85</xdr:col>
      <xdr:colOff>126364</xdr:colOff>
      <xdr:row>99</xdr:row>
      <xdr:rowOff>48684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6317595" y="15578201"/>
          <a:ext cx="1269" cy="144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52511</xdr:rowOff>
    </xdr:from>
    <xdr:ext cx="469744" cy="259045"/>
    <xdr:sp macro="" textlink="">
      <xdr:nvSpPr>
        <xdr:cNvPr id="694" name="積立金最小値テキスト">
          <a:extLst>
            <a:ext uri="{FF2B5EF4-FFF2-40B4-BE49-F238E27FC236}">
              <a16:creationId xmlns:a16="http://schemas.microsoft.com/office/drawing/2014/main" id="{00000000-0008-0000-0600-0000B6020000}"/>
            </a:ext>
          </a:extLst>
        </xdr:cNvPr>
        <xdr:cNvSpPr txBox="1"/>
      </xdr:nvSpPr>
      <xdr:spPr>
        <a:xfrm>
          <a:off x="16370300" y="1702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48684</xdr:rowOff>
    </xdr:from>
    <xdr:to>
      <xdr:col>86</xdr:col>
      <xdr:colOff>25400</xdr:colOff>
      <xdr:row>99</xdr:row>
      <xdr:rowOff>48684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702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94378</xdr:rowOff>
    </xdr:from>
    <xdr:ext cx="534377" cy="259045"/>
    <xdr:sp macro="" textlink="">
      <xdr:nvSpPr>
        <xdr:cNvPr id="696" name="積立金最大値テキスト">
          <a:extLst>
            <a:ext uri="{FF2B5EF4-FFF2-40B4-BE49-F238E27FC236}">
              <a16:creationId xmlns:a16="http://schemas.microsoft.com/office/drawing/2014/main" id="{00000000-0008-0000-0600-0000B8020000}"/>
            </a:ext>
          </a:extLst>
        </xdr:cNvPr>
        <xdr:cNvSpPr txBox="1"/>
      </xdr:nvSpPr>
      <xdr:spPr>
        <a:xfrm>
          <a:off x="16370300" y="1535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147701</xdr:rowOff>
    </xdr:from>
    <xdr:to>
      <xdr:col>86</xdr:col>
      <xdr:colOff>25400</xdr:colOff>
      <xdr:row>90</xdr:row>
      <xdr:rowOff>147701</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6230600" y="155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40063</xdr:rowOff>
    </xdr:from>
    <xdr:to>
      <xdr:col>85</xdr:col>
      <xdr:colOff>127000</xdr:colOff>
      <xdr:row>95</xdr:row>
      <xdr:rowOff>89408</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5481300" y="16327813"/>
          <a:ext cx="838200" cy="4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160253</xdr:rowOff>
    </xdr:from>
    <xdr:ext cx="534377" cy="259045"/>
    <xdr:sp macro="" textlink="">
      <xdr:nvSpPr>
        <xdr:cNvPr id="699" name="積立金平均値テキスト">
          <a:extLst>
            <a:ext uri="{FF2B5EF4-FFF2-40B4-BE49-F238E27FC236}">
              <a16:creationId xmlns:a16="http://schemas.microsoft.com/office/drawing/2014/main" id="{00000000-0008-0000-0600-0000BB020000}"/>
            </a:ext>
          </a:extLst>
        </xdr:cNvPr>
        <xdr:cNvSpPr txBox="1"/>
      </xdr:nvSpPr>
      <xdr:spPr>
        <a:xfrm>
          <a:off x="16370300" y="16448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10376</xdr:rowOff>
    </xdr:from>
    <xdr:to>
      <xdr:col>85</xdr:col>
      <xdr:colOff>177800</xdr:colOff>
      <xdr:row>96</xdr:row>
      <xdr:rowOff>111976</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6268700" y="1646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119256</xdr:rowOff>
    </xdr:from>
    <xdr:to>
      <xdr:col>81</xdr:col>
      <xdr:colOff>50800</xdr:colOff>
      <xdr:row>95</xdr:row>
      <xdr:rowOff>40063</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4592300" y="15721206"/>
          <a:ext cx="889000" cy="60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109981</xdr:rowOff>
    </xdr:from>
    <xdr:to>
      <xdr:col>81</xdr:col>
      <xdr:colOff>101600</xdr:colOff>
      <xdr:row>96</xdr:row>
      <xdr:rowOff>40131</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54305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31258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4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119256</xdr:rowOff>
    </xdr:from>
    <xdr:to>
      <xdr:col>76</xdr:col>
      <xdr:colOff>114300</xdr:colOff>
      <xdr:row>94</xdr:row>
      <xdr:rowOff>55673</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13703300" y="15721206"/>
          <a:ext cx="889000" cy="45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41531</xdr:rowOff>
    </xdr:from>
    <xdr:to>
      <xdr:col>76</xdr:col>
      <xdr:colOff>165100</xdr:colOff>
      <xdr:row>96</xdr:row>
      <xdr:rowOff>143131</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4541500" y="1650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134258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59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117607</xdr:rowOff>
    </xdr:from>
    <xdr:to>
      <xdr:col>71</xdr:col>
      <xdr:colOff>177800</xdr:colOff>
      <xdr:row>94</xdr:row>
      <xdr:rowOff>55673</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2814300" y="15891007"/>
          <a:ext cx="889000" cy="28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142996</xdr:rowOff>
    </xdr:from>
    <xdr:to>
      <xdr:col>72</xdr:col>
      <xdr:colOff>38100</xdr:colOff>
      <xdr:row>97</xdr:row>
      <xdr:rowOff>73146</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3652500" y="166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64273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69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145642</xdr:rowOff>
    </xdr:from>
    <xdr:to>
      <xdr:col>67</xdr:col>
      <xdr:colOff>101600</xdr:colOff>
      <xdr:row>97</xdr:row>
      <xdr:rowOff>75792</xdr:rowOff>
    </xdr:to>
    <xdr:sp macro="" textlink="">
      <xdr:nvSpPr>
        <xdr:cNvPr id="710" name="フローチャート: 判断 709">
          <a:extLst>
            <a:ext uri="{FF2B5EF4-FFF2-40B4-BE49-F238E27FC236}">
              <a16:creationId xmlns:a16="http://schemas.microsoft.com/office/drawing/2014/main" id="{00000000-0008-0000-0600-0000C6020000}"/>
            </a:ext>
          </a:extLst>
        </xdr:cNvPr>
        <xdr:cNvSpPr/>
      </xdr:nvSpPr>
      <xdr:spPr>
        <a:xfrm>
          <a:off x="12763500" y="1660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66919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6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38608</xdr:rowOff>
    </xdr:from>
    <xdr:to>
      <xdr:col>85</xdr:col>
      <xdr:colOff>177800</xdr:colOff>
      <xdr:row>95</xdr:row>
      <xdr:rowOff>140208</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6268700" y="1632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61485</xdr:rowOff>
    </xdr:from>
    <xdr:ext cx="534377" cy="259045"/>
    <xdr:sp macro="" textlink="">
      <xdr:nvSpPr>
        <xdr:cNvPr id="718" name="積立金該当値テキスト">
          <a:extLst>
            <a:ext uri="{FF2B5EF4-FFF2-40B4-BE49-F238E27FC236}">
              <a16:creationId xmlns:a16="http://schemas.microsoft.com/office/drawing/2014/main" id="{00000000-0008-0000-0600-0000CE020000}"/>
            </a:ext>
          </a:extLst>
        </xdr:cNvPr>
        <xdr:cNvSpPr txBox="1"/>
      </xdr:nvSpPr>
      <xdr:spPr>
        <a:xfrm>
          <a:off x="16370300" y="1617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160713</xdr:rowOff>
    </xdr:from>
    <xdr:to>
      <xdr:col>81</xdr:col>
      <xdr:colOff>101600</xdr:colOff>
      <xdr:row>95</xdr:row>
      <xdr:rowOff>90863</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5430500" y="1627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107390</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5214111" y="160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68456</xdr:rowOff>
    </xdr:from>
    <xdr:to>
      <xdr:col>76</xdr:col>
      <xdr:colOff>165100</xdr:colOff>
      <xdr:row>91</xdr:row>
      <xdr:rowOff>170056</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4541500" y="1567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15133</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4325111" y="1544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4873</xdr:rowOff>
    </xdr:from>
    <xdr:to>
      <xdr:col>72</xdr:col>
      <xdr:colOff>38100</xdr:colOff>
      <xdr:row>94</xdr:row>
      <xdr:rowOff>106473</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3652500" y="1612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123000</xdr:rowOff>
    </xdr:from>
    <xdr:ext cx="534377"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3436111" y="1589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66807</xdr:rowOff>
    </xdr:from>
    <xdr:to>
      <xdr:col>67</xdr:col>
      <xdr:colOff>101600</xdr:colOff>
      <xdr:row>92</xdr:row>
      <xdr:rowOff>168407</xdr:rowOff>
    </xdr:to>
    <xdr:sp macro="" textlink="">
      <xdr:nvSpPr>
        <xdr:cNvPr id="725" name="楕円 724">
          <a:extLst>
            <a:ext uri="{FF2B5EF4-FFF2-40B4-BE49-F238E27FC236}">
              <a16:creationId xmlns:a16="http://schemas.microsoft.com/office/drawing/2014/main" id="{00000000-0008-0000-0600-0000D5020000}"/>
            </a:ext>
          </a:extLst>
        </xdr:cNvPr>
        <xdr:cNvSpPr/>
      </xdr:nvSpPr>
      <xdr:spPr>
        <a:xfrm>
          <a:off x="12763500" y="158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13484</xdr:rowOff>
    </xdr:from>
    <xdr:ext cx="534377"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2547111" y="1561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111765</xdr:rowOff>
    </xdr:from>
    <xdr:to>
      <xdr:col>116</xdr:col>
      <xdr:colOff>62864</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598165"/>
          <a:ext cx="1269" cy="105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58442</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3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111765</xdr:rowOff>
    </xdr:from>
    <xdr:to>
      <xdr:col>116</xdr:col>
      <xdr:colOff>152400</xdr:colOff>
      <xdr:row>32</xdr:row>
      <xdr:rowOff>111765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5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136100</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30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113223</xdr:rowOff>
    </xdr:from>
    <xdr:to>
      <xdr:col>116</xdr:col>
      <xdr:colOff>114300</xdr:colOff>
      <xdr:row>38</xdr:row>
      <xdr:rowOff>43373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45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97953</xdr:rowOff>
    </xdr:from>
    <xdr:to>
      <xdr:col>112</xdr:col>
      <xdr:colOff>38100</xdr:colOff>
      <xdr:row>38</xdr:row>
      <xdr:rowOff>28102</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44630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21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8296</xdr:rowOff>
    </xdr:from>
    <xdr:to>
      <xdr:col>107</xdr:col>
      <xdr:colOff>101600</xdr:colOff>
      <xdr:row>38</xdr:row>
      <xdr:rowOff>109896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52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126423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29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155743</xdr:rowOff>
    </xdr:from>
    <xdr:to>
      <xdr:col>102</xdr:col>
      <xdr:colOff>165100</xdr:colOff>
      <xdr:row>38</xdr:row>
      <xdr:rowOff>85892</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102420</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132654</xdr:rowOff>
    </xdr:from>
    <xdr:to>
      <xdr:col>98</xdr:col>
      <xdr:colOff>38100</xdr:colOff>
      <xdr:row>38</xdr:row>
      <xdr:rowOff>62804</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79331</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6426</xdr:rowOff>
    </xdr:from>
    <xdr:to>
      <xdr:col>116</xdr:col>
      <xdr:colOff>62864</xdr:colOff>
      <xdr:row>58</xdr:row>
      <xdr:rowOff>139700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921826"/>
          <a:ext cx="1269" cy="1161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124553</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6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6426</xdr:rowOff>
    </xdr:from>
    <xdr:to>
      <xdr:col>116</xdr:col>
      <xdr:colOff>152400</xdr:colOff>
      <xdr:row>52</xdr:row>
      <xdr:rowOff>6426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92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121458</xdr:rowOff>
    </xdr:from>
    <xdr:to>
      <xdr:col>116</xdr:col>
      <xdr:colOff>63500</xdr:colOff>
      <xdr:row>58</xdr:row>
      <xdr:rowOff>122281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10065558"/>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131985</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733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109108</xdr:rowOff>
    </xdr:from>
    <xdr:to>
      <xdr:col>116</xdr:col>
      <xdr:colOff>114300</xdr:colOff>
      <xdr:row>58</xdr:row>
      <xdr:rowOff>39258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8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114417</xdr:rowOff>
    </xdr:from>
    <xdr:to>
      <xdr:col>111</xdr:col>
      <xdr:colOff>177800</xdr:colOff>
      <xdr:row>58</xdr:row>
      <xdr:rowOff>121458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10058517"/>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97587</xdr:rowOff>
    </xdr:from>
    <xdr:to>
      <xdr:col>112</xdr:col>
      <xdr:colOff>38100</xdr:colOff>
      <xdr:row>58</xdr:row>
      <xdr:rowOff>27737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44264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64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112223</xdr:rowOff>
    </xdr:from>
    <xdr:to>
      <xdr:col>107</xdr:col>
      <xdr:colOff>50800</xdr:colOff>
      <xdr:row>58</xdr:row>
      <xdr:rowOff>114417</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056323"/>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96627</xdr:rowOff>
    </xdr:from>
    <xdr:to>
      <xdr:col>107</xdr:col>
      <xdr:colOff>101600</xdr:colOff>
      <xdr:row>58</xdr:row>
      <xdr:rowOff>26777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86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43304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64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107148</xdr:rowOff>
    </xdr:from>
    <xdr:to>
      <xdr:col>102</xdr:col>
      <xdr:colOff>114300</xdr:colOff>
      <xdr:row>58</xdr:row>
      <xdr:rowOff>112223</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051248"/>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152633</xdr:rowOff>
    </xdr:from>
    <xdr:to>
      <xdr:col>102</xdr:col>
      <xdr:colOff>165100</xdr:colOff>
      <xdr:row>58</xdr:row>
      <xdr:rowOff>82783</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99310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0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161961</xdr:rowOff>
    </xdr:from>
    <xdr:to>
      <xdr:col>98</xdr:col>
      <xdr:colOff>38100</xdr:colOff>
      <xdr:row>58</xdr:row>
      <xdr:rowOff>92111</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93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108638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0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71481</xdr:rowOff>
    </xdr:from>
    <xdr:to>
      <xdr:col>116</xdr:col>
      <xdr:colOff>114300</xdr:colOff>
      <xdr:row>59</xdr:row>
      <xdr:rowOff>1631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01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157858</xdr:rowOff>
    </xdr:from>
    <xdr:ext cx="378565"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930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70658</xdr:rowOff>
    </xdr:from>
    <xdr:to>
      <xdr:col>112</xdr:col>
      <xdr:colOff>38100</xdr:colOff>
      <xdr:row>59</xdr:row>
      <xdr:rowOff>808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01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163385</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134017" y="1010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63617</xdr:rowOff>
    </xdr:from>
    <xdr:to>
      <xdr:col>107</xdr:col>
      <xdr:colOff>101600</xdr:colOff>
      <xdr:row>58</xdr:row>
      <xdr:rowOff>165217</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00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156344</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245017" y="10100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61423</xdr:rowOff>
    </xdr:from>
    <xdr:to>
      <xdr:col>102</xdr:col>
      <xdr:colOff>165100</xdr:colOff>
      <xdr:row>58</xdr:row>
      <xdr:rowOff>163023</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00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154150</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56017" y="10098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56348</xdr:rowOff>
    </xdr:from>
    <xdr:to>
      <xdr:col>98</xdr:col>
      <xdr:colOff>38100</xdr:colOff>
      <xdr:row>58</xdr:row>
      <xdr:rowOff>157948</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00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149075</xdr:rowOff>
    </xdr:from>
    <xdr:ext cx="378565"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67017" y="10093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152273</xdr:rowOff>
    </xdr:from>
    <xdr:to>
      <xdr:col>116</xdr:col>
      <xdr:colOff>62864</xdr:colOff>
      <xdr:row>78</xdr:row>
      <xdr:rowOff>125622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1982323"/>
          <a:ext cx="1269" cy="1516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129449</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5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125622</xdr:rowOff>
    </xdr:from>
    <xdr:to>
      <xdr:col>116</xdr:col>
      <xdr:colOff>152400</xdr:colOff>
      <xdr:row>78</xdr:row>
      <xdr:rowOff>125622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49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98950</xdr:rowOff>
    </xdr:from>
    <xdr:ext cx="599010"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17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152273</xdr:rowOff>
    </xdr:from>
    <xdr:to>
      <xdr:col>116</xdr:col>
      <xdr:colOff>152400</xdr:colOff>
      <xdr:row>69</xdr:row>
      <xdr:rowOff>152273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19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19342</xdr:rowOff>
    </xdr:from>
    <xdr:to>
      <xdr:col>116</xdr:col>
      <xdr:colOff>63500</xdr:colOff>
      <xdr:row>74</xdr:row>
      <xdr:rowOff>41440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1323300" y="12706642"/>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138631</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282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160204</xdr:rowOff>
    </xdr:from>
    <xdr:to>
      <xdr:col>116</xdr:col>
      <xdr:colOff>114300</xdr:colOff>
      <xdr:row>75</xdr:row>
      <xdr:rowOff>90354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28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150140</xdr:rowOff>
    </xdr:from>
    <xdr:to>
      <xdr:col>111</xdr:col>
      <xdr:colOff>177800</xdr:colOff>
      <xdr:row>74</xdr:row>
      <xdr:rowOff>19342</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0434300" y="12665990"/>
          <a:ext cx="889000" cy="4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144602</xdr:rowOff>
    </xdr:from>
    <xdr:to>
      <xdr:col>112</xdr:col>
      <xdr:colOff>38100</xdr:colOff>
      <xdr:row>75</xdr:row>
      <xdr:rowOff>74752</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65879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92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68091</xdr:rowOff>
    </xdr:from>
    <xdr:to>
      <xdr:col>107</xdr:col>
      <xdr:colOff>50800</xdr:colOff>
      <xdr:row>73</xdr:row>
      <xdr:rowOff>150140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9545300" y="12583941"/>
          <a:ext cx="889000" cy="8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39960</xdr:rowOff>
    </xdr:from>
    <xdr:to>
      <xdr:col>107</xdr:col>
      <xdr:colOff>101600</xdr:colOff>
      <xdr:row>75</xdr:row>
      <xdr:rowOff>141560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289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132687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99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68091</xdr:rowOff>
    </xdr:from>
    <xdr:to>
      <xdr:col>102</xdr:col>
      <xdr:colOff>114300</xdr:colOff>
      <xdr:row>73</xdr:row>
      <xdr:rowOff>133452</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8656300" y="12583941"/>
          <a:ext cx="889000" cy="6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128981</xdr:rowOff>
    </xdr:from>
    <xdr:to>
      <xdr:col>102</xdr:col>
      <xdr:colOff>165100</xdr:colOff>
      <xdr:row>75</xdr:row>
      <xdr:rowOff>59131</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281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50258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9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117646</xdr:rowOff>
    </xdr:from>
    <xdr:to>
      <xdr:col>98</xdr:col>
      <xdr:colOff>38100</xdr:colOff>
      <xdr:row>75</xdr:row>
      <xdr:rowOff>47796</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280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38923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89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162090</xdr:rowOff>
    </xdr:from>
    <xdr:to>
      <xdr:col>116</xdr:col>
      <xdr:colOff>114300</xdr:colOff>
      <xdr:row>74</xdr:row>
      <xdr:rowOff>92240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26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13517</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25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139992</xdr:rowOff>
    </xdr:from>
    <xdr:to>
      <xdr:col>112</xdr:col>
      <xdr:colOff>38100</xdr:colOff>
      <xdr:row>74</xdr:row>
      <xdr:rowOff>70142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26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86669</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243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99340</xdr:rowOff>
    </xdr:from>
    <xdr:to>
      <xdr:col>107</xdr:col>
      <xdr:colOff>101600</xdr:colOff>
      <xdr:row>74</xdr:row>
      <xdr:rowOff>29490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261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46017</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239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17291</xdr:rowOff>
    </xdr:from>
    <xdr:to>
      <xdr:col>102</xdr:col>
      <xdr:colOff>165100</xdr:colOff>
      <xdr:row>73</xdr:row>
      <xdr:rowOff>118891</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253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135418</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23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82652</xdr:rowOff>
    </xdr:from>
    <xdr:to>
      <xdr:col>98</xdr:col>
      <xdr:colOff>38100</xdr:colOff>
      <xdr:row>74</xdr:row>
      <xdr:rowOff>12802</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259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29329</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237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５１２，９９１円と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なり、前年比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４３，２８５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的経費である人件費、扶助費及び公債費は、いずれも類似団体平均を下回っており、人口千人あたりの職員数が少ないことや、高齢化率が低いこと、近年は地方債を発行していないことが主な要因と考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また、投資的経費である普通建設事業費は、類似団体平均を上回っており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、当年度はあいあいホール大規模改修事業等に伴い前年度比増となり、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公共施設の大規模修繕や、建替え等によりさらなる需要増を見込み、公共施設建設基金や公共建築物維持基金へ一般財源からの積立を行っているため、住民一人当たりの積立金は類似団体平均の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倍となっている。公共施設等総合管理計画及び個別施設計画に基づき、中長期的な観点での公共施設マネジメントを推進し、行政サービス水準を確保しつつ、普通建設事業費の平準化に努める。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三重県川越町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15,535
14,939
8.72
8,279,821
7,969,311
308,701
4,980,063
237,930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16256</xdr:rowOff>
    </xdr:from>
    <xdr:to>
      <xdr:col>24</xdr:col>
      <xdr:colOff>62865</xdr:colOff>
      <xdr:row>39</xdr:row>
      <xdr:rowOff>73406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206"/>
          <a:ext cx="127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77233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73406</xdr:rowOff>
    </xdr:from>
    <xdr:to>
      <xdr:col>24</xdr:col>
      <xdr:colOff>152400</xdr:colOff>
      <xdr:row>39</xdr:row>
      <xdr:rowOff>73406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5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134383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16256</xdr:rowOff>
    </xdr:from>
    <xdr:to>
      <xdr:col>24</xdr:col>
      <xdr:colOff>152400</xdr:colOff>
      <xdr:row>31</xdr:row>
      <xdr:rowOff>16256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154559</xdr:rowOff>
    </xdr:from>
    <xdr:to>
      <xdr:col>24</xdr:col>
      <xdr:colOff>63500</xdr:colOff>
      <xdr:row>35</xdr:row>
      <xdr:rowOff>42926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83859"/>
          <a:ext cx="8382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61993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2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83566</xdr:rowOff>
    </xdr:from>
    <xdr:to>
      <xdr:col>24</xdr:col>
      <xdr:colOff>114300</xdr:colOff>
      <xdr:row>36</xdr:row>
      <xdr:rowOff>13716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10922</xdr:rowOff>
    </xdr:from>
    <xdr:to>
      <xdr:col>19</xdr:col>
      <xdr:colOff>177800</xdr:colOff>
      <xdr:row>35</xdr:row>
      <xdr:rowOff>42926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116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129667</xdr:rowOff>
    </xdr:from>
    <xdr:to>
      <xdr:col>20</xdr:col>
      <xdr:colOff>38100</xdr:colOff>
      <xdr:row>36</xdr:row>
      <xdr:rowOff>59817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50944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2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157988</xdr:rowOff>
    </xdr:from>
    <xdr:to>
      <xdr:col>15</xdr:col>
      <xdr:colOff>50800</xdr:colOff>
      <xdr:row>35</xdr:row>
      <xdr:rowOff>10922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87288"/>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44323</xdr:rowOff>
    </xdr:from>
    <xdr:to>
      <xdr:col>15</xdr:col>
      <xdr:colOff>101600</xdr:colOff>
      <xdr:row>35</xdr:row>
      <xdr:rowOff>145923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137050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3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124079</xdr:rowOff>
    </xdr:from>
    <xdr:to>
      <xdr:col>10</xdr:col>
      <xdr:colOff>114300</xdr:colOff>
      <xdr:row>34</xdr:row>
      <xdr:rowOff>157988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53379"/>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31</xdr:row>
      <xdr:rowOff>168529</xdr:rowOff>
    </xdr:from>
    <xdr:to>
      <xdr:col>10</xdr:col>
      <xdr:colOff>165100</xdr:colOff>
      <xdr:row>32</xdr:row>
      <xdr:rowOff>98679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48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115206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25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67183</xdr:rowOff>
    </xdr:from>
    <xdr:to>
      <xdr:col>6</xdr:col>
      <xdr:colOff>38100</xdr:colOff>
      <xdr:row>32</xdr:row>
      <xdr:rowOff>168783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55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13860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32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103759</xdr:rowOff>
    </xdr:from>
    <xdr:to>
      <xdr:col>24</xdr:col>
      <xdr:colOff>114300</xdr:colOff>
      <xdr:row>35</xdr:row>
      <xdr:rowOff>33909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3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126636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8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163576</xdr:rowOff>
    </xdr:from>
    <xdr:to>
      <xdr:col>20</xdr:col>
      <xdr:colOff>38100</xdr:colOff>
      <xdr:row>35</xdr:row>
      <xdr:rowOff>93726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110253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131572</xdr:rowOff>
    </xdr:from>
    <xdr:to>
      <xdr:col>15</xdr:col>
      <xdr:colOff>101600</xdr:colOff>
      <xdr:row>35</xdr:row>
      <xdr:rowOff>61722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78249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3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107188</xdr:rowOff>
    </xdr:from>
    <xdr:to>
      <xdr:col>10</xdr:col>
      <xdr:colOff>165100</xdr:colOff>
      <xdr:row>35</xdr:row>
      <xdr:rowOff>37338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28465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2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73279</xdr:rowOff>
    </xdr:from>
    <xdr:to>
      <xdr:col>6</xdr:col>
      <xdr:colOff>38100</xdr:colOff>
      <xdr:row>35</xdr:row>
      <xdr:rowOff>3429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0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166006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80287</xdr:rowOff>
    </xdr:from>
    <xdr:to>
      <xdr:col>24</xdr:col>
      <xdr:colOff>62865</xdr:colOff>
      <xdr:row>59</xdr:row>
      <xdr:rowOff>38498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995687"/>
          <a:ext cx="1270" cy="1158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42325</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5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38498</xdr:rowOff>
    </xdr:from>
    <xdr:to>
      <xdr:col>24</xdr:col>
      <xdr:colOff>152400</xdr:colOff>
      <xdr:row>59</xdr:row>
      <xdr:rowOff>38498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26964</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77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80287</xdr:rowOff>
    </xdr:from>
    <xdr:to>
      <xdr:col>24</xdr:col>
      <xdr:colOff>152400</xdr:colOff>
      <xdr:row>52</xdr:row>
      <xdr:rowOff>80287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995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139853</xdr:rowOff>
    </xdr:from>
    <xdr:to>
      <xdr:col>24</xdr:col>
      <xdr:colOff>63500</xdr:colOff>
      <xdr:row>57</xdr:row>
      <xdr:rowOff>20348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741053"/>
          <a:ext cx="838200" cy="5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65493</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95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42616</xdr:rowOff>
    </xdr:from>
    <xdr:to>
      <xdr:col>24</xdr:col>
      <xdr:colOff>114300</xdr:colOff>
      <xdr:row>56</xdr:row>
      <xdr:rowOff>144216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4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100000</xdr:rowOff>
    </xdr:from>
    <xdr:to>
      <xdr:col>19</xdr:col>
      <xdr:colOff>177800</xdr:colOff>
      <xdr:row>57</xdr:row>
      <xdr:rowOff>20348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672500"/>
          <a:ext cx="889000" cy="11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17745</xdr:rowOff>
    </xdr:from>
    <xdr:to>
      <xdr:col>20</xdr:col>
      <xdr:colOff>38100</xdr:colOff>
      <xdr:row>56</xdr:row>
      <xdr:rowOff>119345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135872</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3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100000</xdr:rowOff>
    </xdr:from>
    <xdr:to>
      <xdr:col>15</xdr:col>
      <xdr:colOff>50800</xdr:colOff>
      <xdr:row>56</xdr:row>
      <xdr:rowOff>69962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672500"/>
          <a:ext cx="889000" cy="99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91255</xdr:rowOff>
    </xdr:from>
    <xdr:to>
      <xdr:col>15</xdr:col>
      <xdr:colOff>101600</xdr:colOff>
      <xdr:row>52</xdr:row>
      <xdr:rowOff>21405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8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12532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92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125892</xdr:rowOff>
    </xdr:from>
    <xdr:to>
      <xdr:col>10</xdr:col>
      <xdr:colOff>114300</xdr:colOff>
      <xdr:row>56</xdr:row>
      <xdr:rowOff>69962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555642"/>
          <a:ext cx="889000" cy="11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120447</xdr:rowOff>
    </xdr:from>
    <xdr:to>
      <xdr:col>10</xdr:col>
      <xdr:colOff>165100</xdr:colOff>
      <xdr:row>56</xdr:row>
      <xdr:rowOff>50597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55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67124</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32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24861</xdr:rowOff>
    </xdr:from>
    <xdr:to>
      <xdr:col>6</xdr:col>
      <xdr:colOff>38100</xdr:colOff>
      <xdr:row>56</xdr:row>
      <xdr:rowOff>126461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62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117588</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1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89053</xdr:rowOff>
    </xdr:from>
    <xdr:to>
      <xdr:col>24</xdr:col>
      <xdr:colOff>114300</xdr:colOff>
      <xdr:row>57</xdr:row>
      <xdr:rowOff>19203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9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67480</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6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140998</xdr:rowOff>
    </xdr:from>
    <xdr:to>
      <xdr:col>20</xdr:col>
      <xdr:colOff>38100</xdr:colOff>
      <xdr:row>57</xdr:row>
      <xdr:rowOff>71148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4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62275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83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49200</xdr:rowOff>
    </xdr:from>
    <xdr:to>
      <xdr:col>15</xdr:col>
      <xdr:colOff>101600</xdr:colOff>
      <xdr:row>50</xdr:row>
      <xdr:rowOff>150800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62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167327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396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19162</xdr:rowOff>
    </xdr:from>
    <xdr:to>
      <xdr:col>10</xdr:col>
      <xdr:colOff>165100</xdr:colOff>
      <xdr:row>56</xdr:row>
      <xdr:rowOff>120762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62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111889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71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75092</xdr:rowOff>
    </xdr:from>
    <xdr:to>
      <xdr:col>6</xdr:col>
      <xdr:colOff>38100</xdr:colOff>
      <xdr:row>56</xdr:row>
      <xdr:rowOff>5242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50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21769</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28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61163</xdr:rowOff>
    </xdr:from>
    <xdr:to>
      <xdr:col>24</xdr:col>
      <xdr:colOff>62865</xdr:colOff>
      <xdr:row>78</xdr:row>
      <xdr:rowOff>17056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4113"/>
          <a:ext cx="1270" cy="11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20883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9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17056</xdr:rowOff>
    </xdr:from>
    <xdr:to>
      <xdr:col>24</xdr:col>
      <xdr:colOff>152400</xdr:colOff>
      <xdr:row>78</xdr:row>
      <xdr:rowOff>17056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7840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61163</xdr:rowOff>
    </xdr:from>
    <xdr:to>
      <xdr:col>24</xdr:col>
      <xdr:colOff>152400</xdr:colOff>
      <xdr:row>71</xdr:row>
      <xdr:rowOff>61163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138964</xdr:rowOff>
    </xdr:from>
    <xdr:to>
      <xdr:col>24</xdr:col>
      <xdr:colOff>63500</xdr:colOff>
      <xdr:row>77</xdr:row>
      <xdr:rowOff>64515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997714"/>
          <a:ext cx="838200" cy="26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70159</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5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47282</xdr:rowOff>
    </xdr:from>
    <xdr:to>
      <xdr:col>24</xdr:col>
      <xdr:colOff>114300</xdr:colOff>
      <xdr:row>75</xdr:row>
      <xdr:rowOff>148882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138964</xdr:rowOff>
    </xdr:from>
    <xdr:to>
      <xdr:col>19</xdr:col>
      <xdr:colOff>177800</xdr:colOff>
      <xdr:row>78</xdr:row>
      <xdr:rowOff>46813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97714"/>
          <a:ext cx="889000" cy="4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118643</xdr:rowOff>
    </xdr:from>
    <xdr:to>
      <xdr:col>20</xdr:col>
      <xdr:colOff>38100</xdr:colOff>
      <xdr:row>75</xdr:row>
      <xdr:rowOff>48793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0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65320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8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46813</xdr:rowOff>
    </xdr:from>
    <xdr:to>
      <xdr:col>15</xdr:col>
      <xdr:colOff>50800</xdr:colOff>
      <xdr:row>78</xdr:row>
      <xdr:rowOff>56147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19913"/>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80468</xdr:rowOff>
    </xdr:from>
    <xdr:to>
      <xdr:col>15</xdr:col>
      <xdr:colOff>101600</xdr:colOff>
      <xdr:row>77</xdr:row>
      <xdr:rowOff>10618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1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27144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88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56147</xdr:rowOff>
    </xdr:from>
    <xdr:to>
      <xdr:col>10</xdr:col>
      <xdr:colOff>114300</xdr:colOff>
      <xdr:row>79</xdr:row>
      <xdr:rowOff>3987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29247"/>
          <a:ext cx="889000" cy="11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40703</xdr:rowOff>
    </xdr:from>
    <xdr:to>
      <xdr:col>10</xdr:col>
      <xdr:colOff>165100</xdr:colOff>
      <xdr:row>76</xdr:row>
      <xdr:rowOff>142303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7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158831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4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110413</xdr:rowOff>
    </xdr:from>
    <xdr:to>
      <xdr:col>6</xdr:col>
      <xdr:colOff>38100</xdr:colOff>
      <xdr:row>77</xdr:row>
      <xdr:rowOff>40563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4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57090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1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13715</xdr:rowOff>
    </xdr:from>
    <xdr:to>
      <xdr:col>24</xdr:col>
      <xdr:colOff>114300</xdr:colOff>
      <xdr:row>77</xdr:row>
      <xdr:rowOff>115315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1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100092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3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88164</xdr:rowOff>
    </xdr:from>
    <xdr:to>
      <xdr:col>20</xdr:col>
      <xdr:colOff>38100</xdr:colOff>
      <xdr:row>76</xdr:row>
      <xdr:rowOff>18314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9441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3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167463</xdr:rowOff>
    </xdr:from>
    <xdr:to>
      <xdr:col>15</xdr:col>
      <xdr:colOff>101600</xdr:colOff>
      <xdr:row>78</xdr:row>
      <xdr:rowOff>97613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88740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6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5347</xdr:rowOff>
    </xdr:from>
    <xdr:to>
      <xdr:col>10</xdr:col>
      <xdr:colOff>165100</xdr:colOff>
      <xdr:row>78</xdr:row>
      <xdr:rowOff>106947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7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98074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7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124637</xdr:rowOff>
    </xdr:from>
    <xdr:to>
      <xdr:col>6</xdr:col>
      <xdr:colOff>38100</xdr:colOff>
      <xdr:row>79</xdr:row>
      <xdr:rowOff>54787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9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45914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9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43323</xdr:rowOff>
    </xdr:from>
    <xdr:to>
      <xdr:col>24</xdr:col>
      <xdr:colOff>62865</xdr:colOff>
      <xdr:row>97</xdr:row>
      <xdr:rowOff>151518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73823"/>
          <a:ext cx="1270" cy="130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155345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8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151518</xdr:rowOff>
    </xdr:from>
    <xdr:to>
      <xdr:col>24</xdr:col>
      <xdr:colOff>152400</xdr:colOff>
      <xdr:row>97</xdr:row>
      <xdr:rowOff>151518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8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161450</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84,216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43323</xdr:rowOff>
    </xdr:from>
    <xdr:to>
      <xdr:col>24</xdr:col>
      <xdr:colOff>152400</xdr:colOff>
      <xdr:row>90</xdr:row>
      <xdr:rowOff>43323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7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118577</xdr:rowOff>
    </xdr:from>
    <xdr:to>
      <xdr:col>24</xdr:col>
      <xdr:colOff>63500</xdr:colOff>
      <xdr:row>96</xdr:row>
      <xdr:rowOff>122875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577777"/>
          <a:ext cx="8382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74537</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01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51660</xdr:rowOff>
    </xdr:from>
    <xdr:to>
      <xdr:col>24</xdr:col>
      <xdr:colOff>114300</xdr:colOff>
      <xdr:row>94</xdr:row>
      <xdr:rowOff>153260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16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122875</xdr:rowOff>
    </xdr:from>
    <xdr:to>
      <xdr:col>19</xdr:col>
      <xdr:colOff>177800</xdr:colOff>
      <xdr:row>96</xdr:row>
      <xdr:rowOff>159931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582075"/>
          <a:ext cx="889000" cy="3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20</xdr:rowOff>
    </xdr:from>
    <xdr:to>
      <xdr:col>20</xdr:col>
      <xdr:colOff>38100</xdr:colOff>
      <xdr:row>94</xdr:row>
      <xdr:rowOff>101620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118147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589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159931</xdr:rowOff>
    </xdr:from>
    <xdr:to>
      <xdr:col>15</xdr:col>
      <xdr:colOff>50800</xdr:colOff>
      <xdr:row>97</xdr:row>
      <xdr:rowOff>109091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19131"/>
          <a:ext cx="889000" cy="12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54381</xdr:rowOff>
    </xdr:from>
    <xdr:to>
      <xdr:col>15</xdr:col>
      <xdr:colOff>101600</xdr:colOff>
      <xdr:row>94</xdr:row>
      <xdr:rowOff>155981</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17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1058</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594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67737</xdr:rowOff>
    </xdr:from>
    <xdr:to>
      <xdr:col>10</xdr:col>
      <xdr:colOff>114300</xdr:colOff>
      <xdr:row>97</xdr:row>
      <xdr:rowOff>109091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698387"/>
          <a:ext cx="889000" cy="4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154668</xdr:rowOff>
    </xdr:from>
    <xdr:to>
      <xdr:col>10</xdr:col>
      <xdr:colOff>165100</xdr:colOff>
      <xdr:row>94</xdr:row>
      <xdr:rowOff>84818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09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101345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587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5096</xdr:rowOff>
    </xdr:from>
    <xdr:to>
      <xdr:col>6</xdr:col>
      <xdr:colOff>38100</xdr:colOff>
      <xdr:row>94</xdr:row>
      <xdr:rowOff>106696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12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123223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589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67777</xdr:rowOff>
    </xdr:from>
    <xdr:to>
      <xdr:col>24</xdr:col>
      <xdr:colOff>114300</xdr:colOff>
      <xdr:row>96</xdr:row>
      <xdr:rowOff>169377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2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46204</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0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72075</xdr:rowOff>
    </xdr:from>
    <xdr:to>
      <xdr:col>20</xdr:col>
      <xdr:colOff>38100</xdr:colOff>
      <xdr:row>97</xdr:row>
      <xdr:rowOff>2225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3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164802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6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109131</xdr:rowOff>
    </xdr:from>
    <xdr:to>
      <xdr:col>15</xdr:col>
      <xdr:colOff>101600</xdr:colOff>
      <xdr:row>97</xdr:row>
      <xdr:rowOff>39281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6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30408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6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58291</xdr:rowOff>
    </xdr:from>
    <xdr:to>
      <xdr:col>10</xdr:col>
      <xdr:colOff>165100</xdr:colOff>
      <xdr:row>97</xdr:row>
      <xdr:rowOff>159891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8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151018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8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16937</xdr:rowOff>
    </xdr:from>
    <xdr:to>
      <xdr:col>6</xdr:col>
      <xdr:colOff>38100</xdr:colOff>
      <xdr:row>97</xdr:row>
      <xdr:rowOff>118537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109664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4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124613</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68113"/>
          <a:ext cx="1270" cy="138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71290</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4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124613</xdr:rowOff>
    </xdr:from>
    <xdr:to>
      <xdr:col>55</xdr:col>
      <xdr:colOff>88900</xdr:colOff>
      <xdr:row>30</xdr:row>
      <xdr:rowOff>124613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24909</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197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xdr:rowOff>
    </xdr:from>
    <xdr:to>
      <xdr:col>55</xdr:col>
      <xdr:colOff>50800</xdr:colOff>
      <xdr:row>37</xdr:row>
      <xdr:rowOff>103632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77013</xdr:rowOff>
    </xdr:from>
    <xdr:to>
      <xdr:col>50</xdr:col>
      <xdr:colOff>165100</xdr:colOff>
      <xdr:row>37</xdr:row>
      <xdr:rowOff>7163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24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23690</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024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148336</xdr:rowOff>
    </xdr:from>
    <xdr:to>
      <xdr:col>46</xdr:col>
      <xdr:colOff>38100</xdr:colOff>
      <xdr:row>37</xdr:row>
      <xdr:rowOff>78486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32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95013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095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164338</xdr:rowOff>
    </xdr:from>
    <xdr:to>
      <xdr:col>41</xdr:col>
      <xdr:colOff>101600</xdr:colOff>
      <xdr:row>37</xdr:row>
      <xdr:rowOff>94488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3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111015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111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126390</xdr:rowOff>
    </xdr:from>
    <xdr:to>
      <xdr:col>36</xdr:col>
      <xdr:colOff>165100</xdr:colOff>
      <xdr:row>37</xdr:row>
      <xdr:rowOff>56540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73067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073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70155</xdr:rowOff>
    </xdr:from>
    <xdr:to>
      <xdr:col>54</xdr:col>
      <xdr:colOff>189865</xdr:colOff>
      <xdr:row>58</xdr:row>
      <xdr:rowOff>143625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14105"/>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147452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143625</xdr:rowOff>
    </xdr:from>
    <xdr:to>
      <xdr:col>55</xdr:col>
      <xdr:colOff>88900</xdr:colOff>
      <xdr:row>58</xdr:row>
      <xdr:rowOff>143625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8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16832</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8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70155</xdr:rowOff>
    </xdr:from>
    <xdr:to>
      <xdr:col>55</xdr:col>
      <xdr:colOff>88900</xdr:colOff>
      <xdr:row>51</xdr:row>
      <xdr:rowOff>70155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14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124079</xdr:rowOff>
    </xdr:from>
    <xdr:to>
      <xdr:col>55</xdr:col>
      <xdr:colOff>0</xdr:colOff>
      <xdr:row>58</xdr:row>
      <xdr:rowOff>147854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68179"/>
          <a:ext cx="8382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55732</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485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32855</xdr:rowOff>
    </xdr:from>
    <xdr:to>
      <xdr:col>55</xdr:col>
      <xdr:colOff>50800</xdr:colOff>
      <xdr:row>56</xdr:row>
      <xdr:rowOff>134455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3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124282</xdr:rowOff>
    </xdr:from>
    <xdr:to>
      <xdr:col>50</xdr:col>
      <xdr:colOff>114300</xdr:colOff>
      <xdr:row>58</xdr:row>
      <xdr:rowOff>147854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068382"/>
          <a:ext cx="889000" cy="2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61799</xdr:rowOff>
    </xdr:from>
    <xdr:to>
      <xdr:col>50</xdr:col>
      <xdr:colOff>165100</xdr:colOff>
      <xdr:row>56</xdr:row>
      <xdr:rowOff>163399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8476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3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115710</xdr:rowOff>
    </xdr:from>
    <xdr:to>
      <xdr:col>45</xdr:col>
      <xdr:colOff>177800</xdr:colOff>
      <xdr:row>58</xdr:row>
      <xdr:rowOff>124282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59810"/>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72860</xdr:rowOff>
    </xdr:from>
    <xdr:to>
      <xdr:col>46</xdr:col>
      <xdr:colOff>38100</xdr:colOff>
      <xdr:row>58</xdr:row>
      <xdr:rowOff>3010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4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19537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6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115710</xdr:rowOff>
    </xdr:from>
    <xdr:to>
      <xdr:col>41</xdr:col>
      <xdr:colOff>50800</xdr:colOff>
      <xdr:row>58</xdr:row>
      <xdr:rowOff>137896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59810"/>
          <a:ext cx="889000" cy="2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141110</xdr:rowOff>
    </xdr:from>
    <xdr:to>
      <xdr:col>41</xdr:col>
      <xdr:colOff>101600</xdr:colOff>
      <xdr:row>57</xdr:row>
      <xdr:rowOff>71260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87787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144767</xdr:rowOff>
    </xdr:from>
    <xdr:to>
      <xdr:col>36</xdr:col>
      <xdr:colOff>165100</xdr:colOff>
      <xdr:row>57</xdr:row>
      <xdr:rowOff>74917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91444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73279</xdr:rowOff>
    </xdr:from>
    <xdr:to>
      <xdr:col>55</xdr:col>
      <xdr:colOff>50800</xdr:colOff>
      <xdr:row>59</xdr:row>
      <xdr:rowOff>3429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1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159656</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3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97054</xdr:rowOff>
    </xdr:from>
    <xdr:to>
      <xdr:col>50</xdr:col>
      <xdr:colOff>165100</xdr:colOff>
      <xdr:row>59</xdr:row>
      <xdr:rowOff>27204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4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18331</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13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73482</xdr:rowOff>
    </xdr:from>
    <xdr:to>
      <xdr:col>46</xdr:col>
      <xdr:colOff>38100</xdr:colOff>
      <xdr:row>59</xdr:row>
      <xdr:rowOff>3632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1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166209</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11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64910</xdr:rowOff>
    </xdr:from>
    <xdr:to>
      <xdr:col>41</xdr:col>
      <xdr:colOff>101600</xdr:colOff>
      <xdr:row>58</xdr:row>
      <xdr:rowOff>166510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0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157637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10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87096</xdr:rowOff>
    </xdr:from>
    <xdr:to>
      <xdr:col>36</xdr:col>
      <xdr:colOff>165100</xdr:colOff>
      <xdr:row>59</xdr:row>
      <xdr:rowOff>17246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8373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12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9692</xdr:rowOff>
    </xdr:from>
    <xdr:to>
      <xdr:col>54</xdr:col>
      <xdr:colOff>189865</xdr:colOff>
      <xdr:row>78</xdr:row>
      <xdr:rowOff>154167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2642"/>
          <a:ext cx="1270" cy="1344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157994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154167</xdr:rowOff>
    </xdr:from>
    <xdr:to>
      <xdr:col>55</xdr:col>
      <xdr:colOff>88900</xdr:colOff>
      <xdr:row>78</xdr:row>
      <xdr:rowOff>154167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2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127819</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9692</xdr:rowOff>
    </xdr:from>
    <xdr:to>
      <xdr:col>55</xdr:col>
      <xdr:colOff>88900</xdr:colOff>
      <xdr:row>71</xdr:row>
      <xdr:rowOff>9692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63936</xdr:rowOff>
    </xdr:from>
    <xdr:to>
      <xdr:col>55</xdr:col>
      <xdr:colOff>0</xdr:colOff>
      <xdr:row>79</xdr:row>
      <xdr:rowOff>55380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37036"/>
          <a:ext cx="838200" cy="16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90517</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777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67640</xdr:rowOff>
    </xdr:from>
    <xdr:to>
      <xdr:col>55</xdr:col>
      <xdr:colOff>50800</xdr:colOff>
      <xdr:row>75</xdr:row>
      <xdr:rowOff>169239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9263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119256</xdr:rowOff>
    </xdr:from>
    <xdr:to>
      <xdr:col>50</xdr:col>
      <xdr:colOff>114300</xdr:colOff>
      <xdr:row>79</xdr:row>
      <xdr:rowOff>55380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92356"/>
          <a:ext cx="889000" cy="10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92982</xdr:rowOff>
    </xdr:from>
    <xdr:to>
      <xdr:col>50</xdr:col>
      <xdr:colOff>165100</xdr:colOff>
      <xdr:row>76</xdr:row>
      <xdr:rowOff>23132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9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39659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72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119256</xdr:rowOff>
    </xdr:from>
    <xdr:to>
      <xdr:col>45</xdr:col>
      <xdr:colOff>177800</xdr:colOff>
      <xdr:row>79</xdr:row>
      <xdr:rowOff>58024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92356"/>
          <a:ext cx="889000" cy="1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157349</xdr:rowOff>
    </xdr:from>
    <xdr:to>
      <xdr:col>46</xdr:col>
      <xdr:colOff>38100</xdr:colOff>
      <xdr:row>75</xdr:row>
      <xdr:rowOff>87499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284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104026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61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58024</xdr:rowOff>
    </xdr:from>
    <xdr:to>
      <xdr:col>41</xdr:col>
      <xdr:colOff>50800</xdr:colOff>
      <xdr:row>79</xdr:row>
      <xdr:rowOff>59854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602574"/>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120838</xdr:rowOff>
    </xdr:from>
    <xdr:to>
      <xdr:col>41</xdr:col>
      <xdr:colOff>101600</xdr:colOff>
      <xdr:row>76</xdr:row>
      <xdr:rowOff>50989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297958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67515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275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60063</xdr:rowOff>
    </xdr:from>
    <xdr:to>
      <xdr:col>36</xdr:col>
      <xdr:colOff>165100</xdr:colOff>
      <xdr:row>76</xdr:row>
      <xdr:rowOff>161663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09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6741</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86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13136</xdr:rowOff>
    </xdr:from>
    <xdr:to>
      <xdr:col>55</xdr:col>
      <xdr:colOff>50800</xdr:colOff>
      <xdr:row>78</xdr:row>
      <xdr:rowOff>114736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8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99513</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0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4580</xdr:rowOff>
    </xdr:from>
    <xdr:to>
      <xdr:col>50</xdr:col>
      <xdr:colOff>165100</xdr:colOff>
      <xdr:row>79</xdr:row>
      <xdr:rowOff>106180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4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97307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64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68456</xdr:rowOff>
    </xdr:from>
    <xdr:to>
      <xdr:col>46</xdr:col>
      <xdr:colOff>38100</xdr:colOff>
      <xdr:row>78</xdr:row>
      <xdr:rowOff>170056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4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161183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3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7224</xdr:rowOff>
    </xdr:from>
    <xdr:to>
      <xdr:col>41</xdr:col>
      <xdr:colOff>101600</xdr:colOff>
      <xdr:row>79</xdr:row>
      <xdr:rowOff>108824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99951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4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9054</xdr:rowOff>
    </xdr:from>
    <xdr:to>
      <xdr:col>36</xdr:col>
      <xdr:colOff>165100</xdr:colOff>
      <xdr:row>79</xdr:row>
      <xdr:rowOff>110654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5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101781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4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38412</xdr:rowOff>
    </xdr:from>
    <xdr:to>
      <xdr:col>54</xdr:col>
      <xdr:colOff>189865</xdr:colOff>
      <xdr:row>97</xdr:row>
      <xdr:rowOff>127164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68912"/>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130991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7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127164</xdr:rowOff>
    </xdr:from>
    <xdr:to>
      <xdr:col>55</xdr:col>
      <xdr:colOff>88900</xdr:colOff>
      <xdr:row>97</xdr:row>
      <xdr:rowOff>127164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75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156539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4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38412</xdr:rowOff>
    </xdr:from>
    <xdr:to>
      <xdr:col>55</xdr:col>
      <xdr:colOff>88900</xdr:colOff>
      <xdr:row>90</xdr:row>
      <xdr:rowOff>38412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6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92132</xdr:rowOff>
    </xdr:from>
    <xdr:to>
      <xdr:col>55</xdr:col>
      <xdr:colOff>0</xdr:colOff>
      <xdr:row>94</xdr:row>
      <xdr:rowOff>158465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208432"/>
          <a:ext cx="838200" cy="6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84935</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029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62058</xdr:rowOff>
    </xdr:from>
    <xdr:to>
      <xdr:col>55</xdr:col>
      <xdr:colOff>50800</xdr:colOff>
      <xdr:row>94</xdr:row>
      <xdr:rowOff>163658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17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75901</xdr:rowOff>
    </xdr:from>
    <xdr:to>
      <xdr:col>50</xdr:col>
      <xdr:colOff>114300</xdr:colOff>
      <xdr:row>94</xdr:row>
      <xdr:rowOff>92132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020751"/>
          <a:ext cx="889000" cy="18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120962</xdr:rowOff>
    </xdr:from>
    <xdr:to>
      <xdr:col>50</xdr:col>
      <xdr:colOff>165100</xdr:colOff>
      <xdr:row>95</xdr:row>
      <xdr:rowOff>51112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42239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2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75901</xdr:rowOff>
    </xdr:from>
    <xdr:to>
      <xdr:col>45</xdr:col>
      <xdr:colOff>177800</xdr:colOff>
      <xdr:row>94</xdr:row>
      <xdr:rowOff>18714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020751"/>
          <a:ext cx="889000" cy="11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62612</xdr:rowOff>
    </xdr:from>
    <xdr:to>
      <xdr:col>46</xdr:col>
      <xdr:colOff>38100</xdr:colOff>
      <xdr:row>94</xdr:row>
      <xdr:rowOff>164212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17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155339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27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18714</xdr:rowOff>
    </xdr:from>
    <xdr:to>
      <xdr:col>41</xdr:col>
      <xdr:colOff>50800</xdr:colOff>
      <xdr:row>94</xdr:row>
      <xdr:rowOff>85998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135014"/>
          <a:ext cx="889000" cy="6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144831</xdr:rowOff>
    </xdr:from>
    <xdr:to>
      <xdr:col>41</xdr:col>
      <xdr:colOff>101600</xdr:colOff>
      <xdr:row>95</xdr:row>
      <xdr:rowOff>74981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26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66108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5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104102</xdr:rowOff>
    </xdr:from>
    <xdr:to>
      <xdr:col>36</xdr:col>
      <xdr:colOff>165100</xdr:colOff>
      <xdr:row>95</xdr:row>
      <xdr:rowOff>34252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22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25379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1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107665</xdr:rowOff>
    </xdr:from>
    <xdr:to>
      <xdr:col>55</xdr:col>
      <xdr:colOff>50800</xdr:colOff>
      <xdr:row>95</xdr:row>
      <xdr:rowOff>37815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2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86092</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20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41332</xdr:rowOff>
    </xdr:from>
    <xdr:to>
      <xdr:col>50</xdr:col>
      <xdr:colOff>165100</xdr:colOff>
      <xdr:row>94</xdr:row>
      <xdr:rowOff>142932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15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159459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593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25101</xdr:rowOff>
    </xdr:from>
    <xdr:to>
      <xdr:col>46</xdr:col>
      <xdr:colOff>38100</xdr:colOff>
      <xdr:row>93</xdr:row>
      <xdr:rowOff>126701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59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143228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574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139364</xdr:rowOff>
    </xdr:from>
    <xdr:to>
      <xdr:col>41</xdr:col>
      <xdr:colOff>101600</xdr:colOff>
      <xdr:row>94</xdr:row>
      <xdr:rowOff>69514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0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86041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585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35198</xdr:rowOff>
    </xdr:from>
    <xdr:to>
      <xdr:col>36</xdr:col>
      <xdr:colOff>165100</xdr:colOff>
      <xdr:row>94</xdr:row>
      <xdr:rowOff>136798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1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153325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592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9528</xdr:rowOff>
    </xdr:from>
    <xdr:to>
      <xdr:col>85</xdr:col>
      <xdr:colOff>126364</xdr:colOff>
      <xdr:row>38</xdr:row>
      <xdr:rowOff>47786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028"/>
          <a:ext cx="1269" cy="1409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51613</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47786</xdr:rowOff>
    </xdr:from>
    <xdr:to>
      <xdr:col>86</xdr:col>
      <xdr:colOff>25400</xdr:colOff>
      <xdr:row>38</xdr:row>
      <xdr:rowOff>47786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127655</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9528</xdr:rowOff>
    </xdr:from>
    <xdr:to>
      <xdr:col>86</xdr:col>
      <xdr:colOff>25400</xdr:colOff>
      <xdr:row>30</xdr:row>
      <xdr:rowOff>9528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108643</xdr:rowOff>
    </xdr:from>
    <xdr:to>
      <xdr:col>85</xdr:col>
      <xdr:colOff>127000</xdr:colOff>
      <xdr:row>38</xdr:row>
      <xdr:rowOff>7782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280843"/>
          <a:ext cx="838200" cy="24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153398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54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130521</xdr:rowOff>
    </xdr:from>
    <xdr:to>
      <xdr:col>85</xdr:col>
      <xdr:colOff>177800</xdr:colOff>
      <xdr:row>37</xdr:row>
      <xdr:rowOff>60671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0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108643</xdr:rowOff>
    </xdr:from>
    <xdr:to>
      <xdr:col>81</xdr:col>
      <xdr:colOff>50800</xdr:colOff>
      <xdr:row>37</xdr:row>
      <xdr:rowOff>80411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280843"/>
          <a:ext cx="889000" cy="14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134881</xdr:rowOff>
    </xdr:from>
    <xdr:to>
      <xdr:col>81</xdr:col>
      <xdr:colOff>101600</xdr:colOff>
      <xdr:row>37</xdr:row>
      <xdr:rowOff>65031</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0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56158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3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80411</xdr:rowOff>
    </xdr:from>
    <xdr:to>
      <xdr:col>76</xdr:col>
      <xdr:colOff>114300</xdr:colOff>
      <xdr:row>37</xdr:row>
      <xdr:rowOff>145546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24061"/>
          <a:ext cx="889000" cy="6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117818</xdr:rowOff>
    </xdr:from>
    <xdr:to>
      <xdr:col>76</xdr:col>
      <xdr:colOff>165100</xdr:colOff>
      <xdr:row>37</xdr:row>
      <xdr:rowOff>47968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9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64495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6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156992</xdr:rowOff>
    </xdr:from>
    <xdr:to>
      <xdr:col>71</xdr:col>
      <xdr:colOff>177800</xdr:colOff>
      <xdr:row>37</xdr:row>
      <xdr:rowOff>145546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329192"/>
          <a:ext cx="889000" cy="16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128431</xdr:rowOff>
    </xdr:from>
    <xdr:to>
      <xdr:col>85</xdr:col>
      <xdr:colOff>177800</xdr:colOff>
      <xdr:row>38</xdr:row>
      <xdr:rowOff>58581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7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43358</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8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57843</xdr:rowOff>
    </xdr:from>
    <xdr:to>
      <xdr:col>81</xdr:col>
      <xdr:colOff>101600</xdr:colOff>
      <xdr:row>36</xdr:row>
      <xdr:rowOff>159443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4520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00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29611</xdr:rowOff>
    </xdr:from>
    <xdr:to>
      <xdr:col>76</xdr:col>
      <xdr:colOff>165100</xdr:colOff>
      <xdr:row>37</xdr:row>
      <xdr:rowOff>131211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7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122338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6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94746</xdr:rowOff>
    </xdr:from>
    <xdr:to>
      <xdr:col>72</xdr:col>
      <xdr:colOff>38100</xdr:colOff>
      <xdr:row>38</xdr:row>
      <xdr:rowOff>24896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3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16022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3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106192</xdr:rowOff>
    </xdr:from>
    <xdr:to>
      <xdr:col>67</xdr:col>
      <xdr:colOff>101600</xdr:colOff>
      <xdr:row>37</xdr:row>
      <xdr:rowOff>36342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7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27469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3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127727</xdr:rowOff>
    </xdr:from>
    <xdr:to>
      <xdr:col>85</xdr:col>
      <xdr:colOff>126364</xdr:colOff>
      <xdr:row>58</xdr:row>
      <xdr:rowOff>101938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00227"/>
          <a:ext cx="1269" cy="134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105765</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04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101938</xdr:rowOff>
    </xdr:from>
    <xdr:to>
      <xdr:col>86</xdr:col>
      <xdr:colOff>25400</xdr:colOff>
      <xdr:row>58</xdr:row>
      <xdr:rowOff>101938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04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74404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7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127727</xdr:rowOff>
    </xdr:from>
    <xdr:to>
      <xdr:col>86</xdr:col>
      <xdr:colOff>25400</xdr:colOff>
      <xdr:row>50</xdr:row>
      <xdr:rowOff>127727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00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127727</xdr:rowOff>
    </xdr:from>
    <xdr:to>
      <xdr:col>85</xdr:col>
      <xdr:colOff>127000</xdr:colOff>
      <xdr:row>56</xdr:row>
      <xdr:rowOff>80821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8700227"/>
          <a:ext cx="838200" cy="98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77243</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506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98816</xdr:rowOff>
    </xdr:from>
    <xdr:to>
      <xdr:col>85</xdr:col>
      <xdr:colOff>177800</xdr:colOff>
      <xdr:row>56</xdr:row>
      <xdr:rowOff>28966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5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80821</xdr:rowOff>
    </xdr:from>
    <xdr:to>
      <xdr:col>81</xdr:col>
      <xdr:colOff>50800</xdr:colOff>
      <xdr:row>56</xdr:row>
      <xdr:rowOff>139943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682021"/>
          <a:ext cx="889000" cy="5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127333</xdr:rowOff>
    </xdr:from>
    <xdr:to>
      <xdr:col>81</xdr:col>
      <xdr:colOff>101600</xdr:colOff>
      <xdr:row>56</xdr:row>
      <xdr:rowOff>57483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55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74010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33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11370</xdr:rowOff>
    </xdr:from>
    <xdr:to>
      <xdr:col>76</xdr:col>
      <xdr:colOff>114300</xdr:colOff>
      <xdr:row>56</xdr:row>
      <xdr:rowOff>139943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9612570"/>
          <a:ext cx="889000" cy="12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50352</xdr:rowOff>
    </xdr:from>
    <xdr:to>
      <xdr:col>76</xdr:col>
      <xdr:colOff>165100</xdr:colOff>
      <xdr:row>55</xdr:row>
      <xdr:rowOff>151952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48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168479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2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11370</xdr:rowOff>
    </xdr:from>
    <xdr:to>
      <xdr:col>71</xdr:col>
      <xdr:colOff>177800</xdr:colOff>
      <xdr:row>56</xdr:row>
      <xdr:rowOff>139800</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612570"/>
          <a:ext cx="889000" cy="12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19691</xdr:rowOff>
    </xdr:from>
    <xdr:to>
      <xdr:col>72</xdr:col>
      <xdr:colOff>38100</xdr:colOff>
      <xdr:row>55</xdr:row>
      <xdr:rowOff>121291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44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137818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22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153936</xdr:rowOff>
    </xdr:from>
    <xdr:to>
      <xdr:col>67</xdr:col>
      <xdr:colOff>101600</xdr:colOff>
      <xdr:row>56</xdr:row>
      <xdr:rowOff>84086</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100613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76927</xdr:rowOff>
    </xdr:from>
    <xdr:to>
      <xdr:col>85</xdr:col>
      <xdr:colOff>177800</xdr:colOff>
      <xdr:row>51</xdr:row>
      <xdr:rowOff>7077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864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29954</xdr:rowOff>
    </xdr:from>
    <xdr:ext cx="599010"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8602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30021</xdr:rowOff>
    </xdr:from>
    <xdr:to>
      <xdr:col>81</xdr:col>
      <xdr:colOff>101600</xdr:colOff>
      <xdr:row>56</xdr:row>
      <xdr:rowOff>131621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63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122748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72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89143</xdr:rowOff>
    </xdr:from>
    <xdr:to>
      <xdr:col>76</xdr:col>
      <xdr:colOff>165100</xdr:colOff>
      <xdr:row>57</xdr:row>
      <xdr:rowOff>19293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69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10420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78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132020</xdr:rowOff>
    </xdr:from>
    <xdr:to>
      <xdr:col>72</xdr:col>
      <xdr:colOff>38100</xdr:colOff>
      <xdr:row>56</xdr:row>
      <xdr:rowOff>62170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56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53297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65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89000</xdr:rowOff>
    </xdr:from>
    <xdr:to>
      <xdr:col>67</xdr:col>
      <xdr:colOff>101600</xdr:colOff>
      <xdr:row>57</xdr:row>
      <xdr:rowOff>19150</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6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10277</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78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3911</xdr:rowOff>
    </xdr:from>
    <xdr:to>
      <xdr:col>85</xdr:col>
      <xdr:colOff>126364</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05411"/>
          <a:ext cx="1269" cy="150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122038</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3911</xdr:rowOff>
    </xdr:from>
    <xdr:to>
      <xdr:col>86</xdr:col>
      <xdr:colOff>25400</xdr:colOff>
      <xdr:row>70</xdr:row>
      <xdr:rowOff>3911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0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31996</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062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9119</xdr:rowOff>
    </xdr:from>
    <xdr:to>
      <xdr:col>85</xdr:col>
      <xdr:colOff>177800</xdr:colOff>
      <xdr:row>77</xdr:row>
      <xdr:rowOff>110719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2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31750</xdr:rowOff>
    </xdr:from>
    <xdr:to>
      <xdr:col>81</xdr:col>
      <xdr:colOff>101600</xdr:colOff>
      <xdr:row>77</xdr:row>
      <xdr:rowOff>133350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149877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37968</xdr:rowOff>
    </xdr:from>
    <xdr:to>
      <xdr:col>76</xdr:col>
      <xdr:colOff>165100</xdr:colOff>
      <xdr:row>77</xdr:row>
      <xdr:rowOff>139568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156095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132975</xdr:rowOff>
    </xdr:from>
    <xdr:to>
      <xdr:col>72</xdr:col>
      <xdr:colOff>38100</xdr:colOff>
      <xdr:row>77</xdr:row>
      <xdr:rowOff>63125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1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79651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293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45831</xdr:rowOff>
    </xdr:from>
    <xdr:to>
      <xdr:col>67</xdr:col>
      <xdr:colOff>101600</xdr:colOff>
      <xdr:row>77</xdr:row>
      <xdr:rowOff>147431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247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163958</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02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24448</xdr:rowOff>
    </xdr:from>
    <xdr:to>
      <xdr:col>85</xdr:col>
      <xdr:colOff>126364</xdr:colOff>
      <xdr:row>99</xdr:row>
      <xdr:rowOff>3518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4948"/>
          <a:ext cx="1269" cy="152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7345</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8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3518</xdr:rowOff>
    </xdr:from>
    <xdr:to>
      <xdr:col>86</xdr:col>
      <xdr:colOff>25400</xdr:colOff>
      <xdr:row>99</xdr:row>
      <xdr:rowOff>3518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7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142575</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123,075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24448</xdr:rowOff>
    </xdr:from>
    <xdr:to>
      <xdr:col>86</xdr:col>
      <xdr:colOff>25400</xdr:colOff>
      <xdr:row>90</xdr:row>
      <xdr:rowOff>24448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3366</xdr:rowOff>
    </xdr:from>
    <xdr:to>
      <xdr:col>85</xdr:col>
      <xdr:colOff>127000</xdr:colOff>
      <xdr:row>99</xdr:row>
      <xdr:rowOff>3518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976916"/>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111193</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05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88316</xdr:rowOff>
    </xdr:from>
    <xdr:to>
      <xdr:col>85</xdr:col>
      <xdr:colOff>177800</xdr:colOff>
      <xdr:row>95</xdr:row>
      <xdr:rowOff>18466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0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2705</xdr:rowOff>
    </xdr:from>
    <xdr:to>
      <xdr:col>81</xdr:col>
      <xdr:colOff>50800</xdr:colOff>
      <xdr:row>99</xdr:row>
      <xdr:rowOff>3366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976255"/>
          <a:ext cx="889000" cy="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112319</xdr:rowOff>
    </xdr:from>
    <xdr:to>
      <xdr:col>81</xdr:col>
      <xdr:colOff>101600</xdr:colOff>
      <xdr:row>95</xdr:row>
      <xdr:rowOff>42469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58996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1321</xdr:rowOff>
    </xdr:from>
    <xdr:to>
      <xdr:col>76</xdr:col>
      <xdr:colOff>114300</xdr:colOff>
      <xdr:row>99</xdr:row>
      <xdr:rowOff>2705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974871"/>
          <a:ext cx="889000" cy="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17856</xdr:rowOff>
    </xdr:from>
    <xdr:to>
      <xdr:col>76</xdr:col>
      <xdr:colOff>165100</xdr:colOff>
      <xdr:row>95</xdr:row>
      <xdr:rowOff>119456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135983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0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1321</xdr:rowOff>
    </xdr:from>
    <xdr:to>
      <xdr:col>71</xdr:col>
      <xdr:colOff>177800</xdr:colOff>
      <xdr:row>99</xdr:row>
      <xdr:rowOff>17030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974871"/>
          <a:ext cx="8890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164401</xdr:rowOff>
    </xdr:from>
    <xdr:to>
      <xdr:col>72</xdr:col>
      <xdr:colOff>38100</xdr:colOff>
      <xdr:row>95</xdr:row>
      <xdr:rowOff>94551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8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111078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5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14529</xdr:rowOff>
    </xdr:from>
    <xdr:to>
      <xdr:col>67</xdr:col>
      <xdr:colOff>101600</xdr:colOff>
      <xdr:row>95</xdr:row>
      <xdr:rowOff>116129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0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132656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7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124168</xdr:rowOff>
    </xdr:from>
    <xdr:to>
      <xdr:col>85</xdr:col>
      <xdr:colOff>177800</xdr:colOff>
      <xdr:row>99</xdr:row>
      <xdr:rowOff>54318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92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39095</xdr:rowOff>
    </xdr:from>
    <xdr:ext cx="469744"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8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124016</xdr:rowOff>
    </xdr:from>
    <xdr:to>
      <xdr:col>81</xdr:col>
      <xdr:colOff>101600</xdr:colOff>
      <xdr:row>99</xdr:row>
      <xdr:rowOff>54166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92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45293</xdr:rowOff>
    </xdr:from>
    <xdr:ext cx="469744"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46428" y="1701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123355</xdr:rowOff>
    </xdr:from>
    <xdr:to>
      <xdr:col>76</xdr:col>
      <xdr:colOff>165100</xdr:colOff>
      <xdr:row>99</xdr:row>
      <xdr:rowOff>53505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92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44632</xdr:rowOff>
    </xdr:from>
    <xdr:ext cx="469744"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57428" y="1701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121971</xdr:rowOff>
    </xdr:from>
    <xdr:to>
      <xdr:col>72</xdr:col>
      <xdr:colOff>38100</xdr:colOff>
      <xdr:row>99</xdr:row>
      <xdr:rowOff>52121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92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43248</xdr:rowOff>
    </xdr:from>
    <xdr:ext cx="469744"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68428" y="1701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137680</xdr:rowOff>
    </xdr:from>
    <xdr:to>
      <xdr:col>67</xdr:col>
      <xdr:colOff>101600</xdr:colOff>
      <xdr:row>99</xdr:row>
      <xdr:rowOff>67830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93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58957</xdr:rowOff>
    </xdr:from>
    <xdr:ext cx="469744"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79428" y="1703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112268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272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58945</xdr:rowOff>
    </xdr:from>
    <xdr:ext cx="378565"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02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112268</xdr:rowOff>
    </xdr:from>
    <xdr:to>
      <xdr:col>116</xdr:col>
      <xdr:colOff>152400</xdr:colOff>
      <xdr:row>31</xdr:row>
      <xdr:rowOff>112268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27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47752</xdr:rowOff>
    </xdr:from>
    <xdr:to>
      <xdr:col>112</xdr:col>
      <xdr:colOff>38100</xdr:colOff>
      <xdr:row>38</xdr:row>
      <xdr:rowOff>149352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165879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2032</xdr:rowOff>
    </xdr:from>
    <xdr:to>
      <xdr:col>102</xdr:col>
      <xdr:colOff>165100</xdr:colOff>
      <xdr:row>30</xdr:row>
      <xdr:rowOff>103632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5145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120159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4920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24892</xdr:rowOff>
    </xdr:from>
    <xdr:to>
      <xdr:col>98</xdr:col>
      <xdr:colOff>38100</xdr:colOff>
      <xdr:row>37</xdr:row>
      <xdr:rowOff>126492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3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143019</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143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１６，０７９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円と、前年比１４，８２３円の減となった。これは主として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津波避難施設建設工事及び防災行政無線（同報系）操作卓更新工事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の皆減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等によるものです。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・民生費は、住民一人当たり１４５，４２０円と、前年比２１，１３８円の減となった。これは主として保育所空調設備更新事業費等の皆減等によるものです。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回っており、住民一人当たり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１２８，８３８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となった。また、前年比６８，７１７円の増となっている。これは、主としてあいあいホール大規模改修事業及び小学校トイレ様式化事業に伴う事業費の増が主な要因です。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３，２２３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円と、類似団体平均を大きく下回っているが、平成２７年度に借り入れた衛生債に係る元金償還開始により、令和元年度から増となっている（令和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年度は人口増により微減）。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・商工費は、住民一人当たり６，３２０円と、前年比４，９８８円の増となった。これは主として川越町つながる笑顔のまち応援商品券交付事業費の皆増等によるものです。</a:t>
          </a:r>
          <a:endParaRPr lang="en-US"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三重県川越町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年度は、財政調整基金を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４０５，５６３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千円取崩し、歳計剰余金等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２４０，５２４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千円を積み立て、標準財政規模比は基金残高</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２．４２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、実質収支額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２．０３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となった。実質単年度収支は、特定目的基金への積み立てを行うことにより財政調整基金の取崩額が積立額を上回ったこと等によりマイナスとなっている。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また、前年度と比較して財政調整基金の積立額は増、取崩額は減となっている一方、単年度収支が大幅に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となっていることを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理由に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実質単年度収支は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２．７９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三重県川越町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各会計とも黒字となった。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今後の社会情勢等により、財政負担の増加が懸念されるため、各会計の歳入歳出を分析し、必要に応じて料金等の見直しを実施する等、長期的に健全な財政運営に努める。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8279821</v>
      </c>
      <c r="BO4" s="449"/>
      <c r="BP4" s="449"/>
      <c r="BQ4" s="449"/>
      <c r="BR4" s="449"/>
      <c r="BS4" s="449"/>
      <c r="BT4" s="449"/>
      <c r="BU4" s="450"/>
      <c r="BV4" s="448">
        <v>7703626</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6.2</v>
      </c>
      <c r="CU4" s="589"/>
      <c r="CV4" s="589"/>
      <c r="CW4" s="589"/>
      <c r="CX4" s="589"/>
      <c r="CY4" s="589"/>
      <c r="CZ4" s="589"/>
      <c r="DA4" s="590"/>
      <c r="DB4" s="588">
        <v>8.1999999999999993</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7969311</v>
      </c>
      <c r="BO5" s="420"/>
      <c r="BP5" s="420"/>
      <c r="BQ5" s="420"/>
      <c r="BR5" s="420"/>
      <c r="BS5" s="420"/>
      <c r="BT5" s="420"/>
      <c r="BU5" s="421"/>
      <c r="BV5" s="419">
        <v>7269638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74.400000000000006</v>
      </c>
      <c r="CU5" s="417"/>
      <c r="CV5" s="417"/>
      <c r="CW5" s="417"/>
      <c r="CX5" s="417"/>
      <c r="CY5" s="417"/>
      <c r="CZ5" s="417"/>
      <c r="DA5" s="418"/>
      <c r="DB5" s="416">
        <v>73.2</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310510</v>
      </c>
      <c r="BO6" s="420"/>
      <c r="BP6" s="420"/>
      <c r="BQ6" s="420"/>
      <c r="BR6" s="420"/>
      <c r="BS6" s="420"/>
      <c r="BT6" s="420"/>
      <c r="BU6" s="421"/>
      <c r="BV6" s="419">
        <v>433988</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74.400000000000006</v>
      </c>
      <c r="CU6" s="563"/>
      <c r="CV6" s="563"/>
      <c r="CW6" s="563"/>
      <c r="CX6" s="563"/>
      <c r="CY6" s="563"/>
      <c r="CZ6" s="563"/>
      <c r="DA6" s="564"/>
      <c r="DB6" s="562">
        <v>73.2</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1809</v>
      </c>
      <c r="BO7" s="420"/>
      <c r="BP7" s="420"/>
      <c r="BQ7" s="420"/>
      <c r="BR7" s="420"/>
      <c r="BS7" s="420"/>
      <c r="BT7" s="420"/>
      <c r="BU7" s="421"/>
      <c r="BV7" s="419">
        <v>10392</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4980063</v>
      </c>
      <c r="CU7" s="420"/>
      <c r="CV7" s="420"/>
      <c r="CW7" s="420"/>
      <c r="CX7" s="420"/>
      <c r="CY7" s="420"/>
      <c r="CZ7" s="420"/>
      <c r="DA7" s="421"/>
      <c r="DB7" s="419">
        <v>5149326</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308701</v>
      </c>
      <c r="BO8" s="420"/>
      <c r="BP8" s="420"/>
      <c r="BQ8" s="420"/>
      <c r="BR8" s="420"/>
      <c r="BS8" s="420"/>
      <c r="BT8" s="420"/>
      <c r="BU8" s="421"/>
      <c r="BV8" s="419">
        <v>423596</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1.24</v>
      </c>
      <c r="CU8" s="523"/>
      <c r="CV8" s="523"/>
      <c r="CW8" s="523"/>
      <c r="CX8" s="523"/>
      <c r="CY8" s="523"/>
      <c r="CZ8" s="523"/>
      <c r="DA8" s="524"/>
      <c r="DB8" s="522">
        <v>1.28</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15123</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-114895</v>
      </c>
      <c r="BO9" s="420"/>
      <c r="BP9" s="420"/>
      <c r="BQ9" s="420"/>
      <c r="BR9" s="420"/>
      <c r="BS9" s="420"/>
      <c r="BT9" s="420"/>
      <c r="BU9" s="421"/>
      <c r="BV9" s="419">
        <v>92262</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0.8</v>
      </c>
      <c r="CU9" s="417"/>
      <c r="CV9" s="417"/>
      <c r="CW9" s="417"/>
      <c r="CX9" s="417"/>
      <c r="CY9" s="417"/>
      <c r="CZ9" s="417"/>
      <c r="DA9" s="418"/>
      <c r="DB9" s="416">
        <v>0.8</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122</v>
      </c>
      <c r="M10" s="376"/>
      <c r="N10" s="376"/>
      <c r="O10" s="376"/>
      <c r="P10" s="376"/>
      <c r="Q10" s="377"/>
      <c r="R10" s="372">
        <v>14752</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124</v>
      </c>
      <c r="AV10" s="478"/>
      <c r="AW10" s="478"/>
      <c r="AX10" s="478"/>
      <c r="AY10" s="433" t="s">
        <v>125</v>
      </c>
      <c r="AZ10" s="434"/>
      <c r="BA10" s="434"/>
      <c r="BB10" s="434"/>
      <c r="BC10" s="434"/>
      <c r="BD10" s="434"/>
      <c r="BE10" s="434"/>
      <c r="BF10" s="434"/>
      <c r="BG10" s="434"/>
      <c r="BH10" s="434"/>
      <c r="BI10" s="434"/>
      <c r="BJ10" s="434"/>
      <c r="BK10" s="434"/>
      <c r="BL10" s="434"/>
      <c r="BM10" s="435"/>
      <c r="BN10" s="419">
        <v>28524</v>
      </c>
      <c r="BO10" s="420"/>
      <c r="BP10" s="420"/>
      <c r="BQ10" s="420"/>
      <c r="BR10" s="420"/>
      <c r="BS10" s="420"/>
      <c r="BT10" s="420"/>
      <c r="BU10" s="421"/>
      <c r="BV10" s="419">
        <v>36666</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127</v>
      </c>
      <c r="M11" s="381"/>
      <c r="N11" s="381"/>
      <c r="O11" s="381"/>
      <c r="P11" s="381"/>
      <c r="Q11" s="382"/>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6" t="s">
        <v>129</v>
      </c>
      <c r="AN11" s="376"/>
      <c r="AO11" s="376"/>
      <c r="AP11" s="376"/>
      <c r="AQ11" s="376"/>
      <c r="AR11" s="376"/>
      <c r="AS11" s="376"/>
      <c r="AT11" s="377"/>
      <c r="AU11" s="477" t="s">
        <v>96</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15535</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96</v>
      </c>
      <c r="AV12" s="478"/>
      <c r="AW12" s="478"/>
      <c r="AX12" s="478"/>
      <c r="AY12" s="433" t="s">
        <v>138</v>
      </c>
      <c r="AZ12" s="434"/>
      <c r="BA12" s="434"/>
      <c r="BB12" s="434"/>
      <c r="BC12" s="434"/>
      <c r="BD12" s="434"/>
      <c r="BE12" s="434"/>
      <c r="BF12" s="434"/>
      <c r="BG12" s="434"/>
      <c r="BH12" s="434"/>
      <c r="BI12" s="434"/>
      <c r="BJ12" s="434"/>
      <c r="BK12" s="434"/>
      <c r="BL12" s="434"/>
      <c r="BM12" s="435"/>
      <c r="BN12" s="419">
        <v>405563</v>
      </c>
      <c r="BO12" s="420"/>
      <c r="BP12" s="420"/>
      <c r="BQ12" s="420"/>
      <c r="BR12" s="420"/>
      <c r="BS12" s="420"/>
      <c r="BT12" s="420"/>
      <c r="BU12" s="421"/>
      <c r="BV12" s="419">
        <v>493942</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132</v>
      </c>
      <c r="CU12" s="523"/>
      <c r="CV12" s="523"/>
      <c r="CW12" s="523"/>
      <c r="CX12" s="523"/>
      <c r="CY12" s="523"/>
      <c r="CZ12" s="523"/>
      <c r="DA12" s="524"/>
      <c r="DB12" s="522" t="s">
        <v>140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14939</v>
      </c>
      <c r="S13" s="507"/>
      <c r="T13" s="507"/>
      <c r="U13" s="507"/>
      <c r="V13" s="508"/>
      <c r="W13" s="509" t="s">
        <v>142</v>
      </c>
      <c r="X13" s="405"/>
      <c r="Y13" s="405"/>
      <c r="Z13" s="405"/>
      <c r="AA13" s="405"/>
      <c r="AB13" s="406"/>
      <c r="AC13" s="372">
        <v>60</v>
      </c>
      <c r="AD13" s="373"/>
      <c r="AE13" s="373"/>
      <c r="AF13" s="373"/>
      <c r="AG13" s="374"/>
      <c r="AH13" s="372">
        <v>59</v>
      </c>
      <c r="AI13" s="373"/>
      <c r="AJ13" s="373"/>
      <c r="AK13" s="373"/>
      <c r="AL13" s="432"/>
      <c r="AM13" s="476" t="s">
        <v>143</v>
      </c>
      <c r="AN13" s="376"/>
      <c r="AO13" s="376"/>
      <c r="AP13" s="376"/>
      <c r="AQ13" s="376"/>
      <c r="AR13" s="376"/>
      <c r="AS13" s="376"/>
      <c r="AT13" s="377"/>
      <c r="AU13" s="477" t="s">
        <v>119</v>
      </c>
      <c r="AV13" s="478"/>
      <c r="AW13" s="478"/>
      <c r="AX13" s="478"/>
      <c r="AY13" s="433" t="s">
        <v>144</v>
      </c>
      <c r="AZ13" s="434"/>
      <c r="BA13" s="434"/>
      <c r="BB13" s="434"/>
      <c r="BC13" s="434"/>
      <c r="BD13" s="434"/>
      <c r="BE13" s="434"/>
      <c r="BF13" s="434"/>
      <c r="BG13" s="434"/>
      <c r="BH13" s="434"/>
      <c r="BI13" s="434"/>
      <c r="BJ13" s="434"/>
      <c r="BK13" s="434"/>
      <c r="BL13" s="434"/>
      <c r="BM13" s="435"/>
      <c r="BN13" s="419">
        <v>-491934</v>
      </c>
      <c r="BO13" s="420"/>
      <c r="BP13" s="420"/>
      <c r="BQ13" s="420"/>
      <c r="BR13" s="420"/>
      <c r="BS13" s="420"/>
      <c r="BT13" s="420"/>
      <c r="BU13" s="421"/>
      <c r="BV13" s="419">
        <v>-365014</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2.4</v>
      </c>
      <c r="CU13" s="417"/>
      <c r="CV13" s="417"/>
      <c r="CW13" s="417"/>
      <c r="CX13" s="417"/>
      <c r="CY13" s="417"/>
      <c r="CZ13" s="417"/>
      <c r="DA13" s="418"/>
      <c r="DB13" s="416">
        <v>2.2999999999999998</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15477</v>
      </c>
      <c r="S14" s="507"/>
      <c r="T14" s="507"/>
      <c r="U14" s="507"/>
      <c r="V14" s="508"/>
      <c r="W14" s="510"/>
      <c r="X14" s="408"/>
      <c r="Y14" s="408"/>
      <c r="Z14" s="408"/>
      <c r="AA14" s="408"/>
      <c r="AB14" s="409"/>
      <c r="AC14" s="499">
        <v>0.8</v>
      </c>
      <c r="AD14" s="500"/>
      <c r="AE14" s="500"/>
      <c r="AF14" s="500"/>
      <c r="AG14" s="501"/>
      <c r="AH14" s="499">
        <v>0.8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132</v>
      </c>
      <c r="CU14" s="517"/>
      <c r="CV14" s="517"/>
      <c r="CW14" s="517"/>
      <c r="CX14" s="517"/>
      <c r="CY14" s="517"/>
      <c r="CZ14" s="517"/>
      <c r="DA14" s="518"/>
      <c r="DB14" s="516" t="s">
        <v>132</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141</v>
      </c>
      <c r="N15" s="504"/>
      <c r="O15" s="504"/>
      <c r="P15" s="504"/>
      <c r="Q15" s="505"/>
      <c r="R15" s="506">
        <v>14876</v>
      </c>
      <c r="S15" s="507"/>
      <c r="T15" s="507"/>
      <c r="U15" s="507"/>
      <c r="V15" s="508"/>
      <c r="W15" s="509" t="s">
        <v>148</v>
      </c>
      <c r="X15" s="405"/>
      <c r="Y15" s="405"/>
      <c r="Z15" s="405"/>
      <c r="AA15" s="405"/>
      <c r="AB15" s="406"/>
      <c r="AC15" s="372">
        <v>2896</v>
      </c>
      <c r="AD15" s="373"/>
      <c r="AE15" s="373"/>
      <c r="AF15" s="373"/>
      <c r="AG15" s="374"/>
      <c r="AH15" s="372">
        <v>2762</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3854931</v>
      </c>
      <c r="BO15" s="449"/>
      <c r="BP15" s="449"/>
      <c r="BQ15" s="449"/>
      <c r="BR15" s="449"/>
      <c r="BS15" s="449"/>
      <c r="BT15" s="449"/>
      <c r="BU15" s="450"/>
      <c r="BV15" s="448">
        <v>3972135</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38.9</v>
      </c>
      <c r="AD16" s="500"/>
      <c r="AE16" s="500"/>
      <c r="AF16" s="500"/>
      <c r="AG16" s="501"/>
      <c r="AH16" s="499">
        <v>36.799999999999997</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3224231</v>
      </c>
      <c r="BO16" s="420"/>
      <c r="BP16" s="420"/>
      <c r="BQ16" s="420"/>
      <c r="BR16" s="420"/>
      <c r="BS16" s="420"/>
      <c r="BT16" s="420"/>
      <c r="BU16" s="421"/>
      <c r="BV16" s="419">
        <v>3245796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152</v>
      </c>
      <c r="S17" s="497"/>
      <c r="T17" s="497"/>
      <c r="U17" s="497"/>
      <c r="V17" s="498"/>
      <c r="W17" s="509" t="s">
        <v>155</v>
      </c>
      <c r="X17" s="405"/>
      <c r="Y17" s="405"/>
      <c r="Z17" s="405"/>
      <c r="AA17" s="405"/>
      <c r="AB17" s="406"/>
      <c r="AC17" s="372">
        <v>4497</v>
      </c>
      <c r="AD17" s="373"/>
      <c r="AE17" s="373"/>
      <c r="AF17" s="373"/>
      <c r="AG17" s="374"/>
      <c r="AH17" s="372">
        <v>4687</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4980063</v>
      </c>
      <c r="BO17" s="420"/>
      <c r="BP17" s="420"/>
      <c r="BQ17" s="420"/>
      <c r="BR17" s="420"/>
      <c r="BS17" s="420"/>
      <c r="BT17" s="420"/>
      <c r="BU17" s="421"/>
      <c r="BV17" s="419">
        <v>5149326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157</v>
      </c>
      <c r="C18" s="470"/>
      <c r="D18" s="470"/>
      <c r="E18" s="471"/>
      <c r="F18" s="471"/>
      <c r="G18" s="471"/>
      <c r="H18" s="471"/>
      <c r="I18" s="471"/>
      <c r="J18" s="471"/>
      <c r="K18" s="471"/>
      <c r="L18" s="472">
        <v>8.7200000000000006</v>
      </c>
      <c r="M18" s="472"/>
      <c r="N18" s="472"/>
      <c r="O18" s="472"/>
      <c r="P18" s="472"/>
      <c r="Q18" s="472"/>
      <c r="R18" s="473"/>
      <c r="S18" s="473"/>
      <c r="T18" s="473"/>
      <c r="U18" s="473"/>
      <c r="V18" s="474"/>
      <c r="W18" s="490"/>
      <c r="X18" s="491"/>
      <c r="Y18" s="491"/>
      <c r="Z18" s="491"/>
      <c r="AA18" s="491"/>
      <c r="AB18" s="515"/>
      <c r="AC18" s="389">
        <v>60.3</v>
      </c>
      <c r="AD18" s="390"/>
      <c r="AE18" s="390"/>
      <c r="AF18" s="390"/>
      <c r="AG18" s="475"/>
      <c r="AH18" s="389">
        <v>62.4</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3779473</v>
      </c>
      <c r="BO18" s="420"/>
      <c r="BP18" s="420"/>
      <c r="BQ18" s="420"/>
      <c r="BR18" s="420"/>
      <c r="BS18" s="420"/>
      <c r="BT18" s="420"/>
      <c r="BU18" s="421"/>
      <c r="BV18" s="419">
        <v>3725527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159</v>
      </c>
      <c r="C19" s="470"/>
      <c r="D19" s="470"/>
      <c r="E19" s="471"/>
      <c r="F19" s="471"/>
      <c r="G19" s="471"/>
      <c r="H19" s="471"/>
      <c r="I19" s="471"/>
      <c r="J19" s="471"/>
      <c r="K19" s="471"/>
      <c r="L19" s="479">
        <v>1734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5926733</v>
      </c>
      <c r="BO19" s="420"/>
      <c r="BP19" s="420"/>
      <c r="BQ19" s="420"/>
      <c r="BR19" s="420"/>
      <c r="BS19" s="420"/>
      <c r="BT19" s="420"/>
      <c r="BU19" s="421"/>
      <c r="BV19" s="419">
        <v>5925456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161</v>
      </c>
      <c r="C20" s="470"/>
      <c r="D20" s="470"/>
      <c r="E20" s="471"/>
      <c r="F20" s="471"/>
      <c r="G20" s="471"/>
      <c r="H20" s="471"/>
      <c r="I20" s="471"/>
      <c r="J20" s="471"/>
      <c r="K20" s="471"/>
      <c r="L20" s="479">
        <v>6602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237930</v>
      </c>
      <c r="BO22" s="449"/>
      <c r="BP22" s="449"/>
      <c r="BQ22" s="449"/>
      <c r="BR22" s="449"/>
      <c r="BS22" s="449"/>
      <c r="BT22" s="449"/>
      <c r="BU22" s="450"/>
      <c r="BV22" s="448">
        <v>286664</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237930</v>
      </c>
      <c r="BO23" s="420"/>
      <c r="BP23" s="420"/>
      <c r="BQ23" s="420"/>
      <c r="BR23" s="420"/>
      <c r="BS23" s="420"/>
      <c r="BT23" s="420"/>
      <c r="BU23" s="421"/>
      <c r="BV23" s="419">
        <v>286664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171</v>
      </c>
      <c r="F24" s="376"/>
      <c r="G24" s="376"/>
      <c r="H24" s="376"/>
      <c r="I24" s="376"/>
      <c r="J24" s="376"/>
      <c r="K24" s="377"/>
      <c r="L24" s="372">
        <v>1</v>
      </c>
      <c r="M24" s="373"/>
      <c r="N24" s="373"/>
      <c r="O24" s="373"/>
      <c r="P24" s="374"/>
      <c r="Q24" s="372">
        <v>8400</v>
      </c>
      <c r="R24" s="373"/>
      <c r="S24" s="373"/>
      <c r="T24" s="373"/>
      <c r="U24" s="373"/>
      <c r="V24" s="374"/>
      <c r="W24" s="462"/>
      <c r="X24" s="399"/>
      <c r="Y24" s="400"/>
      <c r="Z24" s="375" t="s">
        <v>172</v>
      </c>
      <c r="AA24" s="376"/>
      <c r="AB24" s="376"/>
      <c r="AC24" s="376"/>
      <c r="AD24" s="376"/>
      <c r="AE24" s="376"/>
      <c r="AF24" s="376"/>
      <c r="AG24" s="377"/>
      <c r="AH24" s="372">
        <v>97</v>
      </c>
      <c r="AI24" s="373"/>
      <c r="AJ24" s="373"/>
      <c r="AK24" s="373"/>
      <c r="AL24" s="374"/>
      <c r="AM24" s="372">
        <v>297984</v>
      </c>
      <c r="AN24" s="373"/>
      <c r="AO24" s="373"/>
      <c r="AP24" s="373"/>
      <c r="AQ24" s="373"/>
      <c r="AR24" s="374"/>
      <c r="AS24" s="372">
        <v>3072</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237930</v>
      </c>
      <c r="BO24" s="420"/>
      <c r="BP24" s="420"/>
      <c r="BQ24" s="420"/>
      <c r="BR24" s="420"/>
      <c r="BS24" s="420"/>
      <c r="BT24" s="420"/>
      <c r="BU24" s="421"/>
      <c r="BV24" s="419">
        <v>286664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174</v>
      </c>
      <c r="F25" s="376"/>
      <c r="G25" s="376"/>
      <c r="H25" s="376"/>
      <c r="I25" s="376"/>
      <c r="J25" s="376"/>
      <c r="K25" s="377"/>
      <c r="L25" s="372">
        <v>1</v>
      </c>
      <c r="M25" s="373"/>
      <c r="N25" s="373"/>
      <c r="O25" s="373"/>
      <c r="P25" s="374"/>
      <c r="Q25" s="372">
        <v>6510</v>
      </c>
      <c r="R25" s="373"/>
      <c r="S25" s="373"/>
      <c r="T25" s="373"/>
      <c r="U25" s="373"/>
      <c r="V25" s="374"/>
      <c r="W25" s="462"/>
      <c r="X25" s="399"/>
      <c r="Y25" s="400"/>
      <c r="Z25" s="375" t="s">
        <v>175</v>
      </c>
      <c r="AA25" s="376"/>
      <c r="AB25" s="376"/>
      <c r="AC25" s="376"/>
      <c r="AD25" s="376"/>
      <c r="AE25" s="376"/>
      <c r="AF25" s="376"/>
      <c r="AG25" s="377"/>
      <c r="AH25" s="372" t="s">
        <v>132</v>
      </c>
      <c r="AI25" s="373"/>
      <c r="AJ25" s="373"/>
      <c r="AK25" s="373"/>
      <c r="AL25" s="374"/>
      <c r="AM25" s="372" t="s">
        <v>132</v>
      </c>
      <c r="AN25" s="373"/>
      <c r="AO25" s="373"/>
      <c r="AP25" s="373"/>
      <c r="AQ25" s="373"/>
      <c r="AR25" s="374"/>
      <c r="AS25" s="372" t="s">
        <v>132</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3011005</v>
      </c>
      <c r="BO25" s="449"/>
      <c r="BP25" s="449"/>
      <c r="BQ25" s="449"/>
      <c r="BR25" s="449"/>
      <c r="BS25" s="449"/>
      <c r="BT25" s="449"/>
      <c r="BU25" s="450"/>
      <c r="BV25" s="448">
        <v>1367563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177</v>
      </c>
      <c r="F26" s="376"/>
      <c r="G26" s="376"/>
      <c r="H26" s="376"/>
      <c r="I26" s="376"/>
      <c r="J26" s="376"/>
      <c r="K26" s="377"/>
      <c r="L26" s="372">
        <v>1</v>
      </c>
      <c r="M26" s="373"/>
      <c r="N26" s="373"/>
      <c r="O26" s="373"/>
      <c r="P26" s="374"/>
      <c r="Q26" s="372">
        <v>5700</v>
      </c>
      <c r="R26" s="373"/>
      <c r="S26" s="373"/>
      <c r="T26" s="373"/>
      <c r="U26" s="373"/>
      <c r="V26" s="374"/>
      <c r="W26" s="462"/>
      <c r="X26" s="399"/>
      <c r="Y26" s="400"/>
      <c r="Z26" s="375" t="s">
        <v>178</v>
      </c>
      <c r="AA26" s="430"/>
      <c r="AB26" s="430"/>
      <c r="AC26" s="430"/>
      <c r="AD26" s="430"/>
      <c r="AE26" s="430"/>
      <c r="AF26" s="430"/>
      <c r="AG26" s="431"/>
      <c r="AH26" s="372">
        <v>1</v>
      </c>
      <c r="AI26" s="373"/>
      <c r="AJ26" s="373"/>
      <c r="AK26" s="373"/>
      <c r="AL26" s="374"/>
      <c r="AM26" s="372" t="s">
        <v>179</v>
      </c>
      <c r="AN26" s="373"/>
      <c r="AO26" s="373"/>
      <c r="AP26" s="373"/>
      <c r="AQ26" s="373"/>
      <c r="AR26" s="374"/>
      <c r="AS26" s="372" t="s">
        <v>180</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132</v>
      </c>
      <c r="BO26" s="420"/>
      <c r="BP26" s="420"/>
      <c r="BQ26" s="420"/>
      <c r="BR26" s="420"/>
      <c r="BS26" s="420"/>
      <c r="BT26" s="420"/>
      <c r="BU26" s="421"/>
      <c r="BV26" s="419" t="s">
        <v>132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182</v>
      </c>
      <c r="F27" s="376"/>
      <c r="G27" s="376"/>
      <c r="H27" s="376"/>
      <c r="I27" s="376"/>
      <c r="J27" s="376"/>
      <c r="K27" s="377"/>
      <c r="L27" s="372">
        <v>1</v>
      </c>
      <c r="M27" s="373"/>
      <c r="N27" s="373"/>
      <c r="O27" s="373"/>
      <c r="P27" s="374"/>
      <c r="Q27" s="372">
        <v>3270</v>
      </c>
      <c r="R27" s="373"/>
      <c r="S27" s="373"/>
      <c r="T27" s="373"/>
      <c r="U27" s="373"/>
      <c r="V27" s="374"/>
      <c r="W27" s="462"/>
      <c r="X27" s="399"/>
      <c r="Y27" s="400"/>
      <c r="Z27" s="375" t="s">
        <v>183</v>
      </c>
      <c r="AA27" s="376"/>
      <c r="AB27" s="376"/>
      <c r="AC27" s="376"/>
      <c r="AD27" s="376"/>
      <c r="AE27" s="376"/>
      <c r="AF27" s="376"/>
      <c r="AG27" s="377"/>
      <c r="AH27" s="372">
        <v>12</v>
      </c>
      <c r="AI27" s="373"/>
      <c r="AJ27" s="373"/>
      <c r="AK27" s="373"/>
      <c r="AL27" s="374"/>
      <c r="AM27" s="372">
        <v>35916</v>
      </c>
      <c r="AN27" s="373"/>
      <c r="AO27" s="373"/>
      <c r="AP27" s="373"/>
      <c r="AQ27" s="373"/>
      <c r="AR27" s="374"/>
      <c r="AS27" s="372">
        <v>2993</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329330</v>
      </c>
      <c r="BO27" s="454"/>
      <c r="BP27" s="454"/>
      <c r="BQ27" s="454"/>
      <c r="BR27" s="454"/>
      <c r="BS27" s="454"/>
      <c r="BT27" s="454"/>
      <c r="BU27" s="455"/>
      <c r="BV27" s="453">
        <v>329330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185</v>
      </c>
      <c r="F28" s="376"/>
      <c r="G28" s="376"/>
      <c r="H28" s="376"/>
      <c r="I28" s="376"/>
      <c r="J28" s="376"/>
      <c r="K28" s="377"/>
      <c r="L28" s="372">
        <v>1</v>
      </c>
      <c r="M28" s="373"/>
      <c r="N28" s="373"/>
      <c r="O28" s="373"/>
      <c r="P28" s="374"/>
      <c r="Q28" s="372">
        <v>2600</v>
      </c>
      <c r="R28" s="373"/>
      <c r="S28" s="373"/>
      <c r="T28" s="373"/>
      <c r="U28" s="373"/>
      <c r="V28" s="374"/>
      <c r="W28" s="462"/>
      <c r="X28" s="399"/>
      <c r="Y28" s="400"/>
      <c r="Z28" s="375" t="s">
        <v>186</v>
      </c>
      <c r="AA28" s="376"/>
      <c r="AB28" s="376"/>
      <c r="AC28" s="376"/>
      <c r="AD28" s="376"/>
      <c r="AE28" s="376"/>
      <c r="AF28" s="376"/>
      <c r="AG28" s="377"/>
      <c r="AH28" s="372" t="s">
        <v>140</v>
      </c>
      <c r="AI28" s="373"/>
      <c r="AJ28" s="373"/>
      <c r="AK28" s="373"/>
      <c r="AL28" s="374"/>
      <c r="AM28" s="372" t="s">
        <v>140</v>
      </c>
      <c r="AN28" s="373"/>
      <c r="AO28" s="373"/>
      <c r="AP28" s="373"/>
      <c r="AQ28" s="373"/>
      <c r="AR28" s="374"/>
      <c r="AS28" s="372" t="s">
        <v>132</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8519891</v>
      </c>
      <c r="BO28" s="449"/>
      <c r="BP28" s="449"/>
      <c r="BQ28" s="449"/>
      <c r="BR28" s="449"/>
      <c r="BS28" s="449"/>
      <c r="BT28" s="449"/>
      <c r="BU28" s="450"/>
      <c r="BV28" s="448">
        <v>8684930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188</v>
      </c>
      <c r="F29" s="376"/>
      <c r="G29" s="376"/>
      <c r="H29" s="376"/>
      <c r="I29" s="376"/>
      <c r="J29" s="376"/>
      <c r="K29" s="377"/>
      <c r="L29" s="372">
        <v>10</v>
      </c>
      <c r="M29" s="373"/>
      <c r="N29" s="373"/>
      <c r="O29" s="373"/>
      <c r="P29" s="374"/>
      <c r="Q29" s="372">
        <v>2300</v>
      </c>
      <c r="R29" s="373"/>
      <c r="S29" s="373"/>
      <c r="T29" s="373"/>
      <c r="U29" s="373"/>
      <c r="V29" s="374"/>
      <c r="W29" s="463"/>
      <c r="X29" s="464"/>
      <c r="Y29" s="465"/>
      <c r="Z29" s="375" t="s">
        <v>189</v>
      </c>
      <c r="AA29" s="376"/>
      <c r="AB29" s="376"/>
      <c r="AC29" s="376"/>
      <c r="AD29" s="376"/>
      <c r="AE29" s="376"/>
      <c r="AF29" s="376"/>
      <c r="AG29" s="377"/>
      <c r="AH29" s="372">
        <v>109</v>
      </c>
      <c r="AI29" s="373"/>
      <c r="AJ29" s="373"/>
      <c r="AK29" s="373"/>
      <c r="AL29" s="374"/>
      <c r="AM29" s="372">
        <v>333900</v>
      </c>
      <c r="AN29" s="373"/>
      <c r="AO29" s="373"/>
      <c r="AP29" s="373"/>
      <c r="AQ29" s="373"/>
      <c r="AR29" s="374"/>
      <c r="AS29" s="372">
        <v>3063</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3091074</v>
      </c>
      <c r="BO29" s="420"/>
      <c r="BP29" s="420"/>
      <c r="BQ29" s="420"/>
      <c r="BR29" s="420"/>
      <c r="BS29" s="420"/>
      <c r="BT29" s="420"/>
      <c r="BU29" s="421"/>
      <c r="BV29" s="419">
        <v>3130637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100.8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14319448</v>
      </c>
      <c r="BO30" s="454"/>
      <c r="BP30" s="454"/>
      <c r="BQ30" s="454"/>
      <c r="BR30" s="454"/>
      <c r="BS30" s="454"/>
      <c r="BT30" s="454"/>
      <c r="BU30" s="455"/>
      <c r="BV30" s="453">
        <v>14697606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198</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198</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公共下水道事業特別会計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三重県三重郡老人福祉施設組合(一般会計)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三重県三重郡老人福祉施設組合（介護サービス事業特別会計）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朝日町、川越町組合立環境クリーンセンター</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朝明広域衛生組合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三重県市町総合事務組合（一般会計）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三重県市町総合事務組合（共同研修特別会計）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三重県市町総合事務組合（デジタル地図特別会計）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三重県市町総合事務組合（物品特別会計）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三重県市町総合事務組合（退職手当特別会計）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三重県市町総合事務組合（消防救急無線特別会計）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A77uUZ9+RBj8OwpWtws18+N1cxXUAHsz87foChdBNj7wLdqa5TyZPA0oC56UEb7A+Mlhpi4JZnidKaFL1P1HeA==" saltValue="tAksmR8YqgdzyJYBw+HSd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51" t="s">
        <v>571</v>
      </c>
      <c r="D34" s="1151"/>
      <c r="E34" s="1152"/>
      <c r="F34" s="32">
        <v>6.66</v>
      </c>
      <c r="G34" s="33">
        <v>3.9</v>
      </c>
      <c r="H34" s="33">
        <v>6.52</v>
      </c>
      <c r="I34" s="33">
        <v>8.2200000000000006</v>
      </c>
      <c r="J34" s="34">
        <v>6.19</v>
      </c>
      <c r="K34" s="22"/>
      <c r="L34" s="22"/>
      <c r="M34" s="22"/>
      <c r="N34" s="22"/>
      <c r="O34" s="22"/>
      <c r="P34" s="22"/>
    </row>
    <row r="35" spans="1:16" ht="39" customHeight="1" x14ac:dyDescent="0.2">
      <c r="A35" s="22"/>
      <c r="B35" s="35"/>
      <c r="C35" s="1145" t="s">
        <v>572</v>
      </c>
      <c r="D35" s="1146"/>
      <c r="E35" s="1147"/>
      <c r="F35" s="36">
        <v>7.28</v>
      </c>
      <c r="G35" s="37">
        <v>6.46</v>
      </c>
      <c r="H35" s="37">
        <v>5.82</v>
      </c>
      <c r="I35" s="37">
        <v>5.09</v>
      </c>
      <c r="J35" s="38">
        <v>4.68</v>
      </c>
      <c r="K35" s="22"/>
      <c r="L35" s="22"/>
      <c r="M35" s="22"/>
      <c r="N35" s="22"/>
      <c r="O35" s="22"/>
      <c r="P35" s="22"/>
    </row>
    <row r="36" spans="1:16" ht="39" customHeight="1" x14ac:dyDescent="0.2">
      <c r="A36" s="22"/>
      <c r="B36" s="35"/>
      <c r="C36" s="1145" t="s">
        <v>573</v>
      </c>
      <c r="D36" s="1146"/>
      <c r="E36" s="1147"/>
      <c r="F36" s="36">
        <v>0.48</v>
      </c>
      <c r="G36" s="37">
        <v>0.63</v>
      </c>
      <c r="H36" s="37">
        <v>0.44</v>
      </c>
      <c r="I36" s="37">
        <v>0.47</v>
      </c>
      <c r="J36" s="38">
        <v>0.6</v>
      </c>
      <c r="K36" s="22"/>
      <c r="L36" s="22"/>
      <c r="M36" s="22"/>
      <c r="N36" s="22"/>
      <c r="O36" s="22"/>
      <c r="P36" s="22"/>
    </row>
    <row r="37" spans="1:16" ht="39" customHeight="1" x14ac:dyDescent="0.2">
      <c r="A37" s="22"/>
      <c r="B37" s="35"/>
      <c r="C37" s="1145" t="s">
        <v>574</v>
      </c>
      <c r="D37" s="1146"/>
      <c r="E37" s="1147"/>
      <c r="F37" s="36">
        <v>0.31</v>
      </c>
      <c r="G37" s="37">
        <v>0.53</v>
      </c>
      <c r="H37" s="37">
        <v>0.5</v>
      </c>
      <c r="I37" s="37">
        <v>0.42</v>
      </c>
      <c r="J37" s="38">
        <v>0.49</v>
      </c>
      <c r="K37" s="22"/>
      <c r="L37" s="22"/>
      <c r="M37" s="22"/>
      <c r="N37" s="22"/>
      <c r="O37" s="22"/>
      <c r="P37" s="22"/>
    </row>
    <row r="38" spans="1:16" ht="39" customHeight="1" x14ac:dyDescent="0.2">
      <c r="A38" s="22"/>
      <c r="B38" s="35"/>
      <c r="C38" s="1145" t="s">
        <v>575</v>
      </c>
      <c r="D38" s="1146"/>
      <c r="E38" s="1147"/>
      <c r="F38" s="36">
        <v>0.4</v>
      </c>
      <c r="G38" s="37">
        <v>0.44</v>
      </c>
      <c r="H38" s="37">
        <v>0.2</v>
      </c>
      <c r="I38" s="37">
        <v>0.34</v>
      </c>
      <c r="J38" s="38">
        <v>0.41</v>
      </c>
      <c r="K38" s="22"/>
      <c r="L38" s="22"/>
      <c r="M38" s="22"/>
      <c r="N38" s="22"/>
      <c r="O38" s="22"/>
      <c r="P38" s="22"/>
    </row>
    <row r="39" spans="1:16" ht="39" customHeight="1" x14ac:dyDescent="0.2">
      <c r="A39" s="22"/>
      <c r="B39" s="35"/>
      <c r="C39" s="1145" t="s">
        <v>576</v>
      </c>
      <c r="D39" s="1146"/>
      <c r="E39" s="1147"/>
      <c r="F39" s="36">
        <v>7.0000000000000007E-2</v>
      </c>
      <c r="G39" s="37">
        <v>0.06</v>
      </c>
      <c r="H39" s="37">
        <v>0.06</v>
      </c>
      <c r="I39" s="37">
        <v>0.06</v>
      </c>
      <c r="J39" s="38">
        <v>7.0000000000000007E-2</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577</v>
      </c>
      <c r="D42" s="1146"/>
      <c r="E42" s="1147"/>
      <c r="F42" s="36" t="s">
        <v>520</v>
      </c>
      <c r="G42" s="37" t="s">
        <v>520</v>
      </c>
      <c r="H42" s="37" t="s">
        <v>520</v>
      </c>
      <c r="I42" s="37" t="s">
        <v>520</v>
      </c>
      <c r="J42" s="38" t="s">
        <v>520</v>
      </c>
      <c r="K42" s="22"/>
      <c r="L42" s="22"/>
      <c r="M42" s="22"/>
      <c r="N42" s="22"/>
      <c r="O42" s="22"/>
      <c r="P42" s="22"/>
    </row>
    <row r="43" spans="1:16" ht="39" customHeight="1" thickBot="1" x14ac:dyDescent="0.25">
      <c r="A43" s="22"/>
      <c r="B43" s="40"/>
      <c r="C43" s="1148" t="s">
        <v>578</v>
      </c>
      <c r="D43" s="1149"/>
      <c r="E43" s="1150"/>
      <c r="F43" s="41" t="s">
        <v>520</v>
      </c>
      <c r="G43" s="42" t="s">
        <v>520</v>
      </c>
      <c r="H43" s="42" t="s">
        <v>520</v>
      </c>
      <c r="I43" s="42" t="s">
        <v>520</v>
      </c>
      <c r="J43" s="43" t="s">
        <v>520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DtBkeIzNChl7IUbcyfMqlaNpgTUxFC3SesVL5DLRMJJRcPtzCyzlsEeiVTPVgSMHz1ev0PW80T2fSETxplQMNQ==" saltValue="hvD4JQhmmfUlH561gCdz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33</v>
      </c>
      <c r="L45" s="60">
        <v>52</v>
      </c>
      <c r="M45" s="60">
        <v>50</v>
      </c>
      <c r="N45" s="60">
        <v>50</v>
      </c>
      <c r="O45" s="61">
        <v>50</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520</v>
      </c>
      <c r="L46" s="64" t="s">
        <v>520</v>
      </c>
      <c r="M46" s="64" t="s">
        <v>520</v>
      </c>
      <c r="N46" s="64" t="s">
        <v>520</v>
      </c>
      <c r="O46" s="65" t="s">
        <v>520</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520</v>
      </c>
      <c r="L47" s="64" t="s">
        <v>520</v>
      </c>
      <c r="M47" s="64" t="s">
        <v>520</v>
      </c>
      <c r="N47" s="64" t="s">
        <v>520</v>
      </c>
      <c r="O47" s="65" t="s">
        <v>520</v>
      </c>
      <c r="P47" s="48"/>
      <c r="Q47" s="48"/>
      <c r="R47" s="48"/>
      <c r="S47" s="48"/>
      <c r="T47" s="48"/>
      <c r="U47" s="48"/>
    </row>
    <row r="48" spans="1:21" ht="30.75" customHeight="1" x14ac:dyDescent="0.2">
      <c r="A48" s="48"/>
      <c r="B48" s="1178"/>
      <c r="C48" s="1179"/>
      <c r="D48" s="62"/>
      <c r="E48" s="1155" t="s">
        <v>15</v>
      </c>
      <c r="F48" s="1155"/>
      <c r="G48" s="1155"/>
      <c r="H48" s="1155"/>
      <c r="I48" s="1155"/>
      <c r="J48" s="1156"/>
      <c r="K48" s="63">
        <v>496</v>
      </c>
      <c r="L48" s="64">
        <v>491</v>
      </c>
      <c r="M48" s="64">
        <v>502</v>
      </c>
      <c r="N48" s="64">
        <v>482</v>
      </c>
      <c r="O48" s="65">
        <v>439</v>
      </c>
      <c r="P48" s="48"/>
      <c r="Q48" s="48"/>
      <c r="R48" s="48"/>
      <c r="S48" s="48"/>
      <c r="T48" s="48"/>
      <c r="U48" s="48"/>
    </row>
    <row r="49" spans="1:21" ht="30.75" customHeight="1" x14ac:dyDescent="0.2">
      <c r="A49" s="48"/>
      <c r="B49" s="1178"/>
      <c r="C49" s="1179"/>
      <c r="D49" s="62"/>
      <c r="E49" s="1155" t="s">
        <v>16</v>
      </c>
      <c r="F49" s="1155"/>
      <c r="G49" s="1155"/>
      <c r="H49" s="1155"/>
      <c r="I49" s="1155"/>
      <c r="J49" s="1156"/>
      <c r="K49" s="63">
        <v>0</v>
      </c>
      <c r="L49" s="64">
        <v>0</v>
      </c>
      <c r="M49" s="64">
        <v>0</v>
      </c>
      <c r="N49" s="64">
        <v>0</v>
      </c>
      <c r="O49" s="65">
        <v>0</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520</v>
      </c>
      <c r="L50" s="64" t="s">
        <v>520</v>
      </c>
      <c r="M50" s="64" t="s">
        <v>520</v>
      </c>
      <c r="N50" s="64" t="s">
        <v>520</v>
      </c>
      <c r="O50" s="65" t="s">
        <v>520</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520</v>
      </c>
      <c r="L51" s="64" t="s">
        <v>520</v>
      </c>
      <c r="M51" s="64" t="s">
        <v>520</v>
      </c>
      <c r="N51" s="64" t="s">
        <v>520</v>
      </c>
      <c r="O51" s="65" t="s">
        <v>520</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469</v>
      </c>
      <c r="L52" s="64">
        <v>454</v>
      </c>
      <c r="M52" s="64">
        <v>435</v>
      </c>
      <c r="N52" s="64">
        <v>415</v>
      </c>
      <c r="O52" s="65">
        <v>387</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60</v>
      </c>
      <c r="L53" s="69">
        <v>89</v>
      </c>
      <c r="M53" s="69">
        <v>117</v>
      </c>
      <c r="N53" s="69">
        <v>117</v>
      </c>
      <c r="O53" s="70">
        <v>102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5">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KE0sQHfX/2LQCqh610YQr939gKTBdFR6JPK2QscIFTsQ2eb/Q5DMKRCgbfnC6ZUB7aDk7AzKHq7vDzW9wPZBQ==" saltValue="IXedaD0kS66pemwBZ9pSE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561</v>
      </c>
      <c r="J40" s="103" t="s">
        <v>562</v>
      </c>
      <c r="K40" s="103" t="s">
        <v>563</v>
      </c>
      <c r="L40" s="103" t="s">
        <v>564</v>
      </c>
      <c r="M40" s="104" t="s">
        <v>565</v>
      </c>
    </row>
    <row r="41" spans="2:13" ht="27.75" customHeight="1" x14ac:dyDescent="0.2">
      <c r="B41" s="1196" t="s">
        <v>32</v>
      </c>
      <c r="C41" s="1197"/>
      <c r="D41" s="105"/>
      <c r="E41" s="1198" t="s">
        <v>33</v>
      </c>
      <c r="F41" s="1198"/>
      <c r="G41" s="1198"/>
      <c r="H41" s="1199"/>
      <c r="I41" s="355">
        <v>432</v>
      </c>
      <c r="J41" s="356">
        <v>383</v>
      </c>
      <c r="K41" s="356">
        <v>335</v>
      </c>
      <c r="L41" s="356">
        <v>287</v>
      </c>
      <c r="M41" s="357">
        <v>238</v>
      </c>
    </row>
    <row r="42" spans="2:13" ht="27.75" customHeight="1" x14ac:dyDescent="0.2">
      <c r="B42" s="1186"/>
      <c r="C42" s="1187"/>
      <c r="D42" s="106"/>
      <c r="E42" s="1190" t="s">
        <v>34</v>
      </c>
      <c r="F42" s="1190"/>
      <c r="G42" s="1190"/>
      <c r="H42" s="1191"/>
      <c r="I42" s="358" t="s">
        <v>520</v>
      </c>
      <c r="J42" s="359" t="s">
        <v>520</v>
      </c>
      <c r="K42" s="359" t="s">
        <v>520</v>
      </c>
      <c r="L42" s="359" t="s">
        <v>520</v>
      </c>
      <c r="M42" s="360" t="s">
        <v>520</v>
      </c>
    </row>
    <row r="43" spans="2:13" ht="27.75" customHeight="1" x14ac:dyDescent="0.2">
      <c r="B43" s="1186"/>
      <c r="C43" s="1187"/>
      <c r="D43" s="106"/>
      <c r="E43" s="1190" t="s">
        <v>35</v>
      </c>
      <c r="F43" s="1190"/>
      <c r="G43" s="1190"/>
      <c r="H43" s="1191"/>
      <c r="I43" s="358">
        <v>4278</v>
      </c>
      <c r="J43" s="359">
        <v>3929</v>
      </c>
      <c r="K43" s="359">
        <v>3556</v>
      </c>
      <c r="L43" s="359">
        <v>3237</v>
      </c>
      <c r="M43" s="360">
        <v>2891</v>
      </c>
    </row>
    <row r="44" spans="2:13" ht="27.75" customHeight="1" x14ac:dyDescent="0.2">
      <c r="B44" s="1186"/>
      <c r="C44" s="1187"/>
      <c r="D44" s="106"/>
      <c r="E44" s="1190" t="s">
        <v>36</v>
      </c>
      <c r="F44" s="1190"/>
      <c r="G44" s="1190"/>
      <c r="H44" s="1191"/>
      <c r="I44" s="358">
        <v>4</v>
      </c>
      <c r="J44" s="359">
        <v>3</v>
      </c>
      <c r="K44" s="359">
        <v>2</v>
      </c>
      <c r="L44" s="359">
        <v>2</v>
      </c>
      <c r="M44" s="360">
        <v>5</v>
      </c>
    </row>
    <row r="45" spans="2:13" ht="27.75" customHeight="1" x14ac:dyDescent="0.2">
      <c r="B45" s="1186"/>
      <c r="C45" s="1187"/>
      <c r="D45" s="106"/>
      <c r="E45" s="1190" t="s">
        <v>37</v>
      </c>
      <c r="F45" s="1190"/>
      <c r="G45" s="1190"/>
      <c r="H45" s="1191"/>
      <c r="I45" s="358">
        <v>379</v>
      </c>
      <c r="J45" s="359">
        <v>413</v>
      </c>
      <c r="K45" s="359">
        <v>334</v>
      </c>
      <c r="L45" s="359">
        <v>251</v>
      </c>
      <c r="M45" s="360">
        <v>169</v>
      </c>
    </row>
    <row r="46" spans="2:13" ht="27.75" customHeight="1" x14ac:dyDescent="0.2">
      <c r="B46" s="1186"/>
      <c r="C46" s="1187"/>
      <c r="D46" s="107"/>
      <c r="E46" s="1190" t="s">
        <v>38</v>
      </c>
      <c r="F46" s="1190"/>
      <c r="G46" s="1190"/>
      <c r="H46" s="1191"/>
      <c r="I46" s="358" t="s">
        <v>520</v>
      </c>
      <c r="J46" s="359" t="s">
        <v>520</v>
      </c>
      <c r="K46" s="359" t="s">
        <v>520</v>
      </c>
      <c r="L46" s="359" t="s">
        <v>520</v>
      </c>
      <c r="M46" s="360" t="s">
        <v>520</v>
      </c>
    </row>
    <row r="47" spans="2:13" ht="27.75" customHeight="1" x14ac:dyDescent="0.2">
      <c r="B47" s="1186"/>
      <c r="C47" s="1187"/>
      <c r="D47" s="108"/>
      <c r="E47" s="1200" t="s">
        <v>39</v>
      </c>
      <c r="F47" s="1201"/>
      <c r="G47" s="1201"/>
      <c r="H47" s="1202"/>
      <c r="I47" s="358" t="s">
        <v>520</v>
      </c>
      <c r="J47" s="359" t="s">
        <v>520</v>
      </c>
      <c r="K47" s="359" t="s">
        <v>520</v>
      </c>
      <c r="L47" s="359" t="s">
        <v>520</v>
      </c>
      <c r="M47" s="360" t="s">
        <v>520</v>
      </c>
    </row>
    <row r="48" spans="2:13" ht="27.75" customHeight="1" x14ac:dyDescent="0.2">
      <c r="B48" s="1186"/>
      <c r="C48" s="1187"/>
      <c r="D48" s="106"/>
      <c r="E48" s="1190" t="s">
        <v>40</v>
      </c>
      <c r="F48" s="1190"/>
      <c r="G48" s="1190"/>
      <c r="H48" s="1191"/>
      <c r="I48" s="358" t="s">
        <v>520</v>
      </c>
      <c r="J48" s="359" t="s">
        <v>520</v>
      </c>
      <c r="K48" s="359" t="s">
        <v>520</v>
      </c>
      <c r="L48" s="359" t="s">
        <v>520</v>
      </c>
      <c r="M48" s="360" t="s">
        <v>520</v>
      </c>
    </row>
    <row r="49" spans="2:13" ht="27.75" customHeight="1" x14ac:dyDescent="0.2">
      <c r="B49" s="1188"/>
      <c r="C49" s="1189"/>
      <c r="D49" s="106"/>
      <c r="E49" s="1190" t="s">
        <v>41</v>
      </c>
      <c r="F49" s="1190"/>
      <c r="G49" s="1190"/>
      <c r="H49" s="1191"/>
      <c r="I49" s="358" t="s">
        <v>520</v>
      </c>
      <c r="J49" s="359" t="s">
        <v>520</v>
      </c>
      <c r="K49" s="359" t="s">
        <v>520</v>
      </c>
      <c r="L49" s="359" t="s">
        <v>520</v>
      </c>
      <c r="M49" s="360" t="s">
        <v>520</v>
      </c>
    </row>
    <row r="50" spans="2:13" ht="27.75" customHeight="1" x14ac:dyDescent="0.2">
      <c r="B50" s="1184" t="s">
        <v>42</v>
      </c>
      <c r="C50" s="1185"/>
      <c r="D50" s="109"/>
      <c r="E50" s="1190" t="s">
        <v>43</v>
      </c>
      <c r="F50" s="1190"/>
      <c r="G50" s="1190"/>
      <c r="H50" s="1191"/>
      <c r="I50" s="358">
        <v>25765</v>
      </c>
      <c r="J50" s="359">
        <v>26190</v>
      </c>
      <c r="K50" s="359">
        <v>26772</v>
      </c>
      <c r="L50" s="359">
        <v>27054</v>
      </c>
      <c r="M50" s="360">
        <v>26519</v>
      </c>
    </row>
    <row r="51" spans="2:13" ht="27.75" customHeight="1" x14ac:dyDescent="0.2">
      <c r="B51" s="1186"/>
      <c r="C51" s="1187"/>
      <c r="D51" s="106"/>
      <c r="E51" s="1190" t="s">
        <v>44</v>
      </c>
      <c r="F51" s="1190"/>
      <c r="G51" s="1190"/>
      <c r="H51" s="1191"/>
      <c r="I51" s="358" t="s">
        <v>520</v>
      </c>
      <c r="J51" s="359" t="s">
        <v>520</v>
      </c>
      <c r="K51" s="359" t="s">
        <v>520</v>
      </c>
      <c r="L51" s="359" t="s">
        <v>520</v>
      </c>
      <c r="M51" s="360" t="s">
        <v>520</v>
      </c>
    </row>
    <row r="52" spans="2:13" ht="27.75" customHeight="1" x14ac:dyDescent="0.2">
      <c r="B52" s="1188"/>
      <c r="C52" s="1189"/>
      <c r="D52" s="106"/>
      <c r="E52" s="1190" t="s">
        <v>45</v>
      </c>
      <c r="F52" s="1190"/>
      <c r="G52" s="1190"/>
      <c r="H52" s="1191"/>
      <c r="I52" s="358">
        <v>3452</v>
      </c>
      <c r="J52" s="359">
        <v>3077</v>
      </c>
      <c r="K52" s="359">
        <v>2688</v>
      </c>
      <c r="L52" s="359">
        <v>2354</v>
      </c>
      <c r="M52" s="360">
        <v>1999</v>
      </c>
    </row>
    <row r="53" spans="2:13" ht="27.75" customHeight="1" thickBot="1" x14ac:dyDescent="0.25">
      <c r="B53" s="1192" t="s">
        <v>46</v>
      </c>
      <c r="C53" s="1193"/>
      <c r="D53" s="110"/>
      <c r="E53" s="1194" t="s">
        <v>47</v>
      </c>
      <c r="F53" s="1194"/>
      <c r="G53" s="1194"/>
      <c r="H53" s="1195"/>
      <c r="I53" s="361">
        <v>-24125</v>
      </c>
      <c r="J53" s="362">
        <v>-24539</v>
      </c>
      <c r="K53" s="362">
        <v>-25232</v>
      </c>
      <c r="L53" s="362">
        <v>-25631</v>
      </c>
      <c r="M53" s="363">
        <v>-25215</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Sib2gACFamg9EzzB0hXmT5/QQIxz/ClyH92fbx/6ZF1oZAZ90pAjrPEpLbngTRFOocCdihVHOcoOVubWaLA0qQ==" saltValue="Cpv0Sl2lAk4EgGChhWbK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563</v>
      </c>
      <c r="G54" s="119" t="s">
        <v>564</v>
      </c>
      <c r="H54" s="120" t="s">
        <v>565</v>
      </c>
    </row>
    <row r="55" spans="2:8" ht="52.5" customHeight="1" x14ac:dyDescent="0.2">
      <c r="B55" s="121"/>
      <c r="C55" s="1211" t="s">
        <v>50</v>
      </c>
      <c r="D55" s="1211"/>
      <c r="E55" s="1212"/>
      <c r="F55" s="122">
        <v>8976</v>
      </c>
      <c r="G55" s="122">
        <v>8685</v>
      </c>
      <c r="H55" s="123">
        <v>8520</v>
      </c>
    </row>
    <row r="56" spans="2:8" ht="52.5" customHeight="1" x14ac:dyDescent="0.2">
      <c r="B56" s="124"/>
      <c r="C56" s="1213" t="s">
        <v>51</v>
      </c>
      <c r="D56" s="1213"/>
      <c r="E56" s="1214"/>
      <c r="F56" s="125">
        <v>3162</v>
      </c>
      <c r="G56" s="125">
        <v>3131</v>
      </c>
      <c r="H56" s="126">
        <v>3091</v>
      </c>
    </row>
    <row r="57" spans="2:8" ht="53.25" customHeight="1" x14ac:dyDescent="0.2">
      <c r="B57" s="124"/>
      <c r="C57" s="1215" t="s">
        <v>52</v>
      </c>
      <c r="D57" s="1215"/>
      <c r="E57" s="1216"/>
      <c r="F57" s="127">
        <v>14117</v>
      </c>
      <c r="G57" s="127">
        <v>14698</v>
      </c>
      <c r="H57" s="128">
        <v>14319</v>
      </c>
    </row>
    <row r="58" spans="2:8" ht="45.75" customHeight="1" x14ac:dyDescent="0.2">
      <c r="B58" s="129"/>
      <c r="C58" s="1203" t="s">
        <v>602</v>
      </c>
      <c r="D58" s="1204"/>
      <c r="E58" s="1205"/>
      <c r="F58" s="130">
        <v>5736</v>
      </c>
      <c r="G58" s="130">
        <v>6130</v>
      </c>
      <c r="H58" s="131">
        <v>5830</v>
      </c>
    </row>
    <row r="59" spans="2:8" ht="45.75" customHeight="1" x14ac:dyDescent="0.2">
      <c r="B59" s="129"/>
      <c r="C59" s="1203" t="s">
        <v>603</v>
      </c>
      <c r="D59" s="1204"/>
      <c r="E59" s="1205"/>
      <c r="F59" s="130">
        <v>4800</v>
      </c>
      <c r="G59" s="130">
        <v>5007</v>
      </c>
      <c r="H59" s="131">
        <v>5015</v>
      </c>
    </row>
    <row r="60" spans="2:8" ht="45.75" customHeight="1" x14ac:dyDescent="0.2">
      <c r="B60" s="129"/>
      <c r="C60" s="1203" t="s">
        <v>604</v>
      </c>
      <c r="D60" s="1204"/>
      <c r="E60" s="1205"/>
      <c r="F60" s="130">
        <v>1162</v>
      </c>
      <c r="G60" s="130">
        <v>1148</v>
      </c>
      <c r="H60" s="131">
        <v>1133</v>
      </c>
    </row>
    <row r="61" spans="2:8" ht="45.75" customHeight="1" x14ac:dyDescent="0.2">
      <c r="B61" s="129"/>
      <c r="C61" s="1203" t="s">
        <v>605</v>
      </c>
      <c r="D61" s="1204"/>
      <c r="E61" s="1205"/>
      <c r="F61" s="130">
        <v>1095</v>
      </c>
      <c r="G61" s="130">
        <v>1103</v>
      </c>
      <c r="H61" s="131">
        <v>1106</v>
      </c>
    </row>
    <row r="62" spans="2:8" ht="45.75" customHeight="1" thickBot="1" x14ac:dyDescent="0.25">
      <c r="B62" s="132"/>
      <c r="C62" s="1206" t="s">
        <v>606</v>
      </c>
      <c r="D62" s="1207"/>
      <c r="E62" s="1208"/>
      <c r="F62" s="133">
        <v>1012</v>
      </c>
      <c r="G62" s="133">
        <v>1012</v>
      </c>
      <c r="H62" s="134">
        <v>1012</v>
      </c>
    </row>
    <row r="63" spans="2:8" ht="52.5" customHeight="1" thickBot="1" x14ac:dyDescent="0.25">
      <c r="B63" s="135"/>
      <c r="C63" s="1209" t="s">
        <v>53</v>
      </c>
      <c r="D63" s="1209"/>
      <c r="E63" s="1210"/>
      <c r="F63" s="136">
        <v>26255</v>
      </c>
      <c r="G63" s="136">
        <v>26513</v>
      </c>
      <c r="H63" s="137">
        <v>25930</v>
      </c>
    </row>
    <row r="64" spans="2:8" ht="13.2" x14ac:dyDescent="0.2"/>
  </sheetData>
  <sheetProtection algorithmName="SHA-512" hashValue="GzAxS9IdcFsn63TFL0k+CVHTE8eZ/dGL8Z9TmIKrnCAUbIw+6LqA4Fpckzc/4izZW0OQjZgybwP+SGSxqwulgg==" saltValue="h3K6DGOOkelhuxF3iTMG2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558</v>
      </c>
      <c r="G2" s="151"/>
      <c r="H2" s="152"/>
    </row>
    <row r="3" spans="1:8" x14ac:dyDescent="0.2">
      <c r="A3" s="148" t="s">
        <v>551</v>
      </c>
      <c r="B3" s="153"/>
      <c r="C3" s="154"/>
      <c r="D3" s="155">
        <v>54264</v>
      </c>
      <c r="E3" s="156"/>
      <c r="F3" s="157">
        <v>88328</v>
      </c>
      <c r="G3" s="158"/>
      <c r="H3" s="159"/>
    </row>
    <row r="4" spans="1:8" x14ac:dyDescent="0.2">
      <c r="A4" s="160"/>
      <c r="B4" s="161"/>
      <c r="C4" s="162"/>
      <c r="D4" s="163">
        <v>53842</v>
      </c>
      <c r="E4" s="164"/>
      <c r="F4" s="165">
        <v>49013</v>
      </c>
      <c r="G4" s="166"/>
      <c r="H4" s="167"/>
    </row>
    <row r="5" spans="1:8" x14ac:dyDescent="0.2">
      <c r="A5" s="148" t="s">
        <v>553</v>
      </c>
      <c r="B5" s="153"/>
      <c r="C5" s="154"/>
      <c r="D5" s="155">
        <v>45470</v>
      </c>
      <c r="E5" s="156"/>
      <c r="F5" s="157">
        <v>103390</v>
      </c>
      <c r="G5" s="158"/>
      <c r="H5" s="159"/>
    </row>
    <row r="6" spans="1:8" x14ac:dyDescent="0.2">
      <c r="A6" s="160"/>
      <c r="B6" s="161"/>
      <c r="C6" s="162"/>
      <c r="D6" s="163">
        <v>42811</v>
      </c>
      <c r="E6" s="164"/>
      <c r="F6" s="165">
        <v>51269</v>
      </c>
      <c r="G6" s="166"/>
      <c r="H6" s="167"/>
    </row>
    <row r="7" spans="1:8" x14ac:dyDescent="0.2">
      <c r="A7" s="148" t="s">
        <v>554</v>
      </c>
      <c r="B7" s="153"/>
      <c r="C7" s="154"/>
      <c r="D7" s="155">
        <v>47820</v>
      </c>
      <c r="E7" s="156"/>
      <c r="F7" s="157">
        <v>96248</v>
      </c>
      <c r="G7" s="158"/>
      <c r="H7" s="159"/>
    </row>
    <row r="8" spans="1:8" x14ac:dyDescent="0.2">
      <c r="A8" s="160"/>
      <c r="B8" s="161"/>
      <c r="C8" s="162"/>
      <c r="D8" s="163">
        <v>47596</v>
      </c>
      <c r="E8" s="164"/>
      <c r="F8" s="165">
        <v>55768</v>
      </c>
      <c r="G8" s="166"/>
      <c r="H8" s="167"/>
    </row>
    <row r="9" spans="1:8" x14ac:dyDescent="0.2">
      <c r="A9" s="148" t="s">
        <v>555</v>
      </c>
      <c r="B9" s="153"/>
      <c r="C9" s="154"/>
      <c r="D9" s="155">
        <v>55389</v>
      </c>
      <c r="E9" s="156"/>
      <c r="F9" s="157">
        <v>74568</v>
      </c>
      <c r="G9" s="158"/>
      <c r="H9" s="159"/>
    </row>
    <row r="10" spans="1:8" x14ac:dyDescent="0.2">
      <c r="A10" s="160"/>
      <c r="B10" s="161"/>
      <c r="C10" s="162"/>
      <c r="D10" s="163">
        <v>43645</v>
      </c>
      <c r="E10" s="164"/>
      <c r="F10" s="165">
        <v>42558</v>
      </c>
      <c r="G10" s="166"/>
      <c r="H10" s="167"/>
    </row>
    <row r="11" spans="1:8" x14ac:dyDescent="0.2">
      <c r="A11" s="148" t="s">
        <v>556</v>
      </c>
      <c r="B11" s="153"/>
      <c r="C11" s="154"/>
      <c r="D11" s="155">
        <v>99190</v>
      </c>
      <c r="E11" s="156"/>
      <c r="F11" s="157">
        <v>73693</v>
      </c>
      <c r="G11" s="158"/>
      <c r="H11" s="159"/>
    </row>
    <row r="12" spans="1:8" x14ac:dyDescent="0.2">
      <c r="A12" s="160"/>
      <c r="B12" s="161"/>
      <c r="C12" s="168"/>
      <c r="D12" s="163">
        <v>35411</v>
      </c>
      <c r="E12" s="164"/>
      <c r="F12" s="165">
        <v>44203</v>
      </c>
      <c r="G12" s="166"/>
      <c r="H12" s="167"/>
    </row>
    <row r="13" spans="1:8" x14ac:dyDescent="0.2">
      <c r="A13" s="148"/>
      <c r="B13" s="153"/>
      <c r="C13" s="169"/>
      <c r="D13" s="170">
        <v>60427</v>
      </c>
      <c r="E13" s="171"/>
      <c r="F13" s="172">
        <v>87245</v>
      </c>
      <c r="G13" s="173"/>
      <c r="H13" s="159"/>
    </row>
    <row r="14" spans="1:8" x14ac:dyDescent="0.2">
      <c r="A14" s="160"/>
      <c r="B14" s="161"/>
      <c r="C14" s="162"/>
      <c r="D14" s="163">
        <v>44661</v>
      </c>
      <c r="E14" s="164"/>
      <c r="F14" s="165">
        <v>48562</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6.66</v>
      </c>
      <c r="C19" s="174">
        <f>ROUND(VALUE(SUBSTITUTE(実質収支比率等に係る経年分析!G$48,"▲","-")),2)</f>
        <v>3.91</v>
      </c>
      <c r="D19" s="174">
        <f>ROUND(VALUE(SUBSTITUTE(実質収支比率等に係る経年分析!H$48,"▲","-")),2)</f>
        <v>6.52</v>
      </c>
      <c r="E19" s="174">
        <f>ROUND(VALUE(SUBSTITUTE(実質収支比率等に係る経年分析!I$48,"▲","-")),2)</f>
        <v>8.23</v>
      </c>
      <c r="F19" s="174">
        <f>ROUND(VALUE(SUBSTITUTE(実質収支比率等に係る経年分析!J$48,"▲","-")),2)</f>
        <v>6.2</v>
      </c>
    </row>
    <row r="20" spans="1:11" x14ac:dyDescent="0.2">
      <c r="A20" s="174" t="s">
        <v>57</v>
      </c>
      <c r="B20" s="174">
        <f>ROUND(VALUE(SUBSTITUTE(実質収支比率等に係る経年分析!F$47,"▲","-")),2)</f>
        <v>193.62</v>
      </c>
      <c r="C20" s="174">
        <f>ROUND(VALUE(SUBSTITUTE(実質収支比率等に係る経年分析!G$47,"▲","-")),2)</f>
        <v>189.16</v>
      </c>
      <c r="D20" s="174">
        <f>ROUND(VALUE(SUBSTITUTE(実質収支比率等に係る経年分析!H$47,"▲","-")),2)</f>
        <v>176.66</v>
      </c>
      <c r="E20" s="174">
        <f>ROUND(VALUE(SUBSTITUTE(実質収支比率等に係る経年分析!I$47,"▲","-")),2)</f>
        <v>168.66</v>
      </c>
      <c r="F20" s="174">
        <f>ROUND(VALUE(SUBSTITUTE(実質収支比率等に係る経年分析!J$47,"▲","-")),2)</f>
        <v>171.08</v>
      </c>
    </row>
    <row r="21" spans="1:11" x14ac:dyDescent="0.2">
      <c r="A21" s="174" t="s">
        <v>58</v>
      </c>
      <c r="B21" s="174">
        <f>IF(ISNUMBER(VALUE(SUBSTITUTE(実質収支比率等に係る経年分析!F$49,"▲","-"))),ROUND(VALUE(SUBSTITUTE(実質収支比率等に係る経年分析!F$49,"▲","-")),2),NA())</f>
        <v>-6.87</v>
      </c>
      <c r="C21" s="174">
        <f>IF(ISNUMBER(VALUE(SUBSTITUTE(実質収支比率等に係る経年分析!G$49,"▲","-"))),ROUND(VALUE(SUBSTITUTE(実質収支比率等に係る経年分析!G$49,"▲","-")),2),NA())</f>
        <v>-11.57</v>
      </c>
      <c r="D21" s="174">
        <f>IF(ISNUMBER(VALUE(SUBSTITUTE(実質収支比率等に係る経年分析!H$49,"▲","-"))),ROUND(VALUE(SUBSTITUTE(実質収支比率等に係る経年分析!H$49,"▲","-")),2),NA())</f>
        <v>-9.93</v>
      </c>
      <c r="E21" s="174">
        <f>IF(ISNUMBER(VALUE(SUBSTITUTE(実質収支比率等に係る経年分析!I$49,"▲","-"))),ROUND(VALUE(SUBSTITUTE(実質収支比率等に係る経年分析!I$49,"▲","-")),2),NA())</f>
        <v>-7.09</v>
      </c>
      <c r="F21" s="174">
        <f>IF(ISNUMBER(VALUE(SUBSTITUTE(実質収支比率等に係る経年分析!J$49,"▲","-"))),ROUND(VALUE(SUBSTITUTE(実質収支比率等に係る経年分析!J$49,"▲","-")),2),NA())</f>
        <v>-9.8800000000000008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7.0000000000000007E-2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7.0000000000000007E-2</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0.41</v>
      </c>
    </row>
    <row r="33" spans="1:16" x14ac:dyDescent="0.2">
      <c r="A33" s="175" t="str">
        <f>IF(連結実質赤字比率に係る赤字・黒字の構成分析!C$37="",NA(),連結実質赤字比率に係る赤字・黒字の構成分析!C$37)</f>
        <v>公共下水道事業特別会計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0.49</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0.6</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7.28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6.46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5.82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5.09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4.68</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6.66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6.52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8.2200000000000006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6.19</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469</v>
      </c>
      <c r="E42" s="176"/>
      <c r="F42" s="176"/>
      <c r="G42" s="176">
        <f>'実質公債費比率（分子）の構造'!L$52</f>
        <v>454</v>
      </c>
      <c r="H42" s="176"/>
      <c r="I42" s="176"/>
      <c r="J42" s="176">
        <f>'実質公債費比率（分子）の構造'!M$52</f>
        <v>435</v>
      </c>
      <c r="K42" s="176"/>
      <c r="L42" s="176"/>
      <c r="M42" s="176">
        <f>'実質公債費比率（分子）の構造'!N$52</f>
        <v>415</v>
      </c>
      <c r="N42" s="176"/>
      <c r="O42" s="176"/>
      <c r="P42" s="176">
        <f>'実質公債費比率（分子）の構造'!O$52</f>
        <v>387</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0</v>
      </c>
      <c r="C45" s="176"/>
      <c r="D45" s="176"/>
      <c r="E45" s="176">
        <f>'実質公債費比率（分子）の構造'!L$49</f>
        <v>0</v>
      </c>
      <c r="F45" s="176"/>
      <c r="G45" s="176"/>
      <c r="H45" s="176">
        <f>'実質公債費比率（分子）の構造'!M$49</f>
        <v>0</v>
      </c>
      <c r="I45" s="176"/>
      <c r="J45" s="176"/>
      <c r="K45" s="176">
        <f>'実質公債費比率（分子）の構造'!N$49</f>
        <v>0</v>
      </c>
      <c r="L45" s="176"/>
      <c r="M45" s="176"/>
      <c r="N45" s="176">
        <f>'実質公債費比率（分子）の構造'!O$49</f>
        <v>0</v>
      </c>
      <c r="O45" s="176"/>
      <c r="P45" s="176"/>
    </row>
    <row r="46" spans="1:16" x14ac:dyDescent="0.2">
      <c r="A46" s="176" t="s">
        <v>69</v>
      </c>
      <c r="B46" s="176">
        <f>'実質公債費比率（分子）の構造'!K$48</f>
        <v>496</v>
      </c>
      <c r="C46" s="176"/>
      <c r="D46" s="176"/>
      <c r="E46" s="176">
        <f>'実質公債費比率（分子）の構造'!L$48</f>
        <v>491</v>
      </c>
      <c r="F46" s="176"/>
      <c r="G46" s="176"/>
      <c r="H46" s="176">
        <f>'実質公債費比率（分子）の構造'!M$48</f>
        <v>502</v>
      </c>
      <c r="I46" s="176"/>
      <c r="J46" s="176"/>
      <c r="K46" s="176">
        <f>'実質公債費比率（分子）の構造'!N$48</f>
        <v>482</v>
      </c>
      <c r="L46" s="176"/>
      <c r="M46" s="176"/>
      <c r="N46" s="176">
        <f>'実質公債費比率（分子）の構造'!O$48</f>
        <v>439</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33</v>
      </c>
      <c r="C49" s="176"/>
      <c r="D49" s="176"/>
      <c r="E49" s="176">
        <f>'実質公債費比率（分子）の構造'!L$45</f>
        <v>52</v>
      </c>
      <c r="F49" s="176"/>
      <c r="G49" s="176"/>
      <c r="H49" s="176">
        <f>'実質公債費比率（分子）の構造'!M$45</f>
        <v>50</v>
      </c>
      <c r="I49" s="176"/>
      <c r="J49" s="176"/>
      <c r="K49" s="176">
        <f>'実質公債費比率（分子）の構造'!N$45</f>
        <v>50</v>
      </c>
      <c r="L49" s="176"/>
      <c r="M49" s="176"/>
      <c r="N49" s="176">
        <f>'実質公債費比率（分子）の構造'!O$45</f>
        <v>50</v>
      </c>
      <c r="O49" s="176"/>
      <c r="P49" s="176"/>
    </row>
    <row r="50" spans="1:16" x14ac:dyDescent="0.2">
      <c r="A50" s="176" t="s">
        <v>73</v>
      </c>
      <c r="B50" s="176" t="e">
        <f>NA()</f>
        <v>#N/A</v>
      </c>
      <c r="C50" s="176">
        <f>IF(ISNUMBER('実質公債費比率（分子）の構造'!K$53),'実質公債費比率（分子）の構造'!K$53,NA())</f>
        <v>60</v>
      </c>
      <c r="D50" s="176" t="e">
        <f>NA()</f>
        <v>#N/A</v>
      </c>
      <c r="E50" s="176" t="e">
        <f>NA()</f>
        <v>#N/A</v>
      </c>
      <c r="F50" s="176">
        <f>IF(ISNUMBER('実質公債費比率（分子）の構造'!L$53),'実質公債費比率（分子）の構造'!L$53,NA())</f>
        <v>89</v>
      </c>
      <c r="G50" s="176" t="e">
        <f>NA()</f>
        <v>#N/A</v>
      </c>
      <c r="H50" s="176" t="e">
        <f>NA()</f>
        <v>#N/A</v>
      </c>
      <c r="I50" s="176">
        <f>IF(ISNUMBER('実質公債費比率（分子）の構造'!M$53),'実質公債費比率（分子）の構造'!M$53,NA())</f>
        <v>117</v>
      </c>
      <c r="J50" s="176" t="e">
        <f>NA()</f>
        <v>#N/A</v>
      </c>
      <c r="K50" s="176" t="e">
        <f>NA()</f>
        <v>#N/A</v>
      </c>
      <c r="L50" s="176">
        <f>IF(ISNUMBER('実質公債費比率（分子）の構造'!N$53),'実質公債費比率（分子）の構造'!N$53,NA())</f>
        <v>117</v>
      </c>
      <c r="M50" s="176" t="e">
        <f>NA()</f>
        <v>#N/A</v>
      </c>
      <c r="N50" s="176" t="e">
        <f>NA()</f>
        <v>#N/A</v>
      </c>
      <c r="O50" s="176">
        <f>IF(ISNUMBER('実質公債費比率（分子）の構造'!O$53),'実質公債費比率（分子）の構造'!O$53,NA())</f>
        <v>102</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3452</v>
      </c>
      <c r="E56" s="175"/>
      <c r="F56" s="175"/>
      <c r="G56" s="175">
        <f>'将来負担比率（分子）の構造'!J$52</f>
        <v>3077</v>
      </c>
      <c r="H56" s="175"/>
      <c r="I56" s="175"/>
      <c r="J56" s="175">
        <f>'将来負担比率（分子）の構造'!K$52</f>
        <v>2688</v>
      </c>
      <c r="K56" s="175"/>
      <c r="L56" s="175"/>
      <c r="M56" s="175">
        <f>'将来負担比率（分子）の構造'!L$52</f>
        <v>2354</v>
      </c>
      <c r="N56" s="175"/>
      <c r="O56" s="175"/>
      <c r="P56" s="175">
        <f>'将来負担比率（分子）の構造'!M$52</f>
        <v>1999</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25765</v>
      </c>
      <c r="E58" s="175"/>
      <c r="F58" s="175"/>
      <c r="G58" s="175">
        <f>'将来負担比率（分子）の構造'!J$50</f>
        <v>26190</v>
      </c>
      <c r="H58" s="175"/>
      <c r="I58" s="175"/>
      <c r="J58" s="175">
        <f>'将来負担比率（分子）の構造'!K$50</f>
        <v>26772</v>
      </c>
      <c r="K58" s="175"/>
      <c r="L58" s="175"/>
      <c r="M58" s="175">
        <f>'将来負担比率（分子）の構造'!L$50</f>
        <v>27054</v>
      </c>
      <c r="N58" s="175"/>
      <c r="O58" s="175"/>
      <c r="P58" s="175">
        <f>'将来負担比率（分子）の構造'!M$50</f>
        <v>26519</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379</v>
      </c>
      <c r="C62" s="175"/>
      <c r="D62" s="175"/>
      <c r="E62" s="175">
        <f>'将来負担比率（分子）の構造'!J$45</f>
        <v>413</v>
      </c>
      <c r="F62" s="175"/>
      <c r="G62" s="175"/>
      <c r="H62" s="175">
        <f>'将来負担比率（分子）の構造'!K$45</f>
        <v>334</v>
      </c>
      <c r="I62" s="175"/>
      <c r="J62" s="175"/>
      <c r="K62" s="175">
        <f>'将来負担比率（分子）の構造'!L$45</f>
        <v>251</v>
      </c>
      <c r="L62" s="175"/>
      <c r="M62" s="175"/>
      <c r="N62" s="175">
        <f>'将来負担比率（分子）の構造'!M$45</f>
        <v>169</v>
      </c>
      <c r="O62" s="175"/>
      <c r="P62" s="175"/>
    </row>
    <row r="63" spans="1:16" x14ac:dyDescent="0.2">
      <c r="A63" s="175" t="s">
        <v>36</v>
      </c>
      <c r="B63" s="175">
        <f>'将来負担比率（分子）の構造'!I$44</f>
        <v>4</v>
      </c>
      <c r="C63" s="175"/>
      <c r="D63" s="175"/>
      <c r="E63" s="175">
        <f>'将来負担比率（分子）の構造'!J$44</f>
        <v>3</v>
      </c>
      <c r="F63" s="175"/>
      <c r="G63" s="175"/>
      <c r="H63" s="175">
        <f>'将来負担比率（分子）の構造'!K$44</f>
        <v>2</v>
      </c>
      <c r="I63" s="175"/>
      <c r="J63" s="175"/>
      <c r="K63" s="175">
        <f>'将来負担比率（分子）の構造'!L$44</f>
        <v>2</v>
      </c>
      <c r="L63" s="175"/>
      <c r="M63" s="175"/>
      <c r="N63" s="175">
        <f>'将来負担比率（分子）の構造'!M$44</f>
        <v>5</v>
      </c>
      <c r="O63" s="175"/>
      <c r="P63" s="175"/>
    </row>
    <row r="64" spans="1:16" x14ac:dyDescent="0.2">
      <c r="A64" s="175" t="s">
        <v>35</v>
      </c>
      <c r="B64" s="175">
        <f>'将来負担比率（分子）の構造'!I$43</f>
        <v>4278</v>
      </c>
      <c r="C64" s="175"/>
      <c r="D64" s="175"/>
      <c r="E64" s="175">
        <f>'将来負担比率（分子）の構造'!J$43</f>
        <v>3929</v>
      </c>
      <c r="F64" s="175"/>
      <c r="G64" s="175"/>
      <c r="H64" s="175">
        <f>'将来負担比率（分子）の構造'!K$43</f>
        <v>3556</v>
      </c>
      <c r="I64" s="175"/>
      <c r="J64" s="175"/>
      <c r="K64" s="175">
        <f>'将来負担比率（分子）の構造'!L$43</f>
        <v>3237</v>
      </c>
      <c r="L64" s="175"/>
      <c r="M64" s="175"/>
      <c r="N64" s="175">
        <f>'将来負担比率（分子）の構造'!M$43</f>
        <v>2891</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432</v>
      </c>
      <c r="C66" s="175"/>
      <c r="D66" s="175"/>
      <c r="E66" s="175">
        <f>'将来負担比率（分子）の構造'!J$41</f>
        <v>383</v>
      </c>
      <c r="F66" s="175"/>
      <c r="G66" s="175"/>
      <c r="H66" s="175">
        <f>'将来負担比率（分子）の構造'!K$41</f>
        <v>335</v>
      </c>
      <c r="I66" s="175"/>
      <c r="J66" s="175"/>
      <c r="K66" s="175">
        <f>'将来負担比率（分子）の構造'!L$41</f>
        <v>287</v>
      </c>
      <c r="L66" s="175"/>
      <c r="M66" s="175"/>
      <c r="N66" s="175">
        <f>'将来負担比率（分子）の構造'!M$41</f>
        <v>238</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8976</v>
      </c>
      <c r="C72" s="179">
        <f>基金残高に係る経年分析!G55</f>
        <v>8685</v>
      </c>
      <c r="D72" s="179">
        <f>基金残高に係る経年分析!H55</f>
        <v>8520</v>
      </c>
    </row>
    <row r="73" spans="1:16" x14ac:dyDescent="0.2">
      <c r="A73" s="178" t="s">
        <v>80</v>
      </c>
      <c r="B73" s="179">
        <f>基金残高に係る経年分析!F56</f>
        <v>3162</v>
      </c>
      <c r="C73" s="179">
        <f>基金残高に係る経年分析!G56</f>
        <v>3131</v>
      </c>
      <c r="D73" s="179">
        <f>基金残高に係る経年分析!H56</f>
        <v>3091</v>
      </c>
    </row>
    <row r="74" spans="1:16" x14ac:dyDescent="0.2">
      <c r="A74" s="178" t="s">
        <v>81</v>
      </c>
      <c r="B74" s="179">
        <f>基金残高に係る経年分析!F57</f>
        <v>14117</v>
      </c>
      <c r="C74" s="179">
        <f>基金残高に係る経年分析!G57</f>
        <v>14698</v>
      </c>
      <c r="D74" s="179">
        <f>基金残高に係る経年分析!H57</f>
        <v>14319</v>
      </c>
    </row>
  </sheetData>
  <sheetProtection algorithmName="SHA-512" hashValue="KrSw9ezAruH244yx0duCCk5QdKtjU7SWbvnxhyUp5De5+fMaFi+5ziD9rrcIOITswJ89Vve8ZDVfYgI4wYXcNQ==" saltValue="HUyrxylAVmWXgqcJBNqW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219</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220</v>
      </c>
      <c r="S4" s="674"/>
      <c r="T4" s="674"/>
      <c r="U4" s="674"/>
      <c r="V4" s="674"/>
      <c r="W4" s="674"/>
      <c r="X4" s="674"/>
      <c r="Y4" s="675"/>
      <c r="Z4" s="673" t="s">
        <v>221</v>
      </c>
      <c r="AA4" s="674"/>
      <c r="AB4" s="674"/>
      <c r="AC4" s="675"/>
      <c r="AD4" s="673" t="s">
        <v>222</v>
      </c>
      <c r="AE4" s="674"/>
      <c r="AF4" s="674"/>
      <c r="AG4" s="674"/>
      <c r="AH4" s="674"/>
      <c r="AI4" s="674"/>
      <c r="AJ4" s="674"/>
      <c r="AK4" s="675"/>
      <c r="AL4" s="673" t="s">
        <v>221</v>
      </c>
      <c r="AM4" s="674"/>
      <c r="AN4" s="674"/>
      <c r="AO4" s="675"/>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3" t="s">
        <v>226</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227</v>
      </c>
      <c r="C5" s="680"/>
      <c r="D5" s="680"/>
      <c r="E5" s="680"/>
      <c r="F5" s="680"/>
      <c r="G5" s="680"/>
      <c r="H5" s="680"/>
      <c r="I5" s="680"/>
      <c r="J5" s="680"/>
      <c r="K5" s="680"/>
      <c r="L5" s="680"/>
      <c r="M5" s="680"/>
      <c r="N5" s="680"/>
      <c r="O5" s="680"/>
      <c r="P5" s="680"/>
      <c r="Q5" s="681"/>
      <c r="R5" s="676">
        <v>4471491</v>
      </c>
      <c r="S5" s="677"/>
      <c r="T5" s="677"/>
      <c r="U5" s="677"/>
      <c r="V5" s="677"/>
      <c r="W5" s="677"/>
      <c r="X5" s="677"/>
      <c r="Y5" s="702"/>
      <c r="Z5" s="715">
        <v>54</v>
      </c>
      <c r="AA5" s="715"/>
      <c r="AB5" s="715"/>
      <c r="AC5" s="715"/>
      <c r="AD5" s="716">
        <v>4471491</v>
      </c>
      <c r="AE5" s="716"/>
      <c r="AF5" s="716"/>
      <c r="AG5" s="716"/>
      <c r="AH5" s="716"/>
      <c r="AI5" s="716"/>
      <c r="AJ5" s="716"/>
      <c r="AK5" s="716"/>
      <c r="AL5" s="703">
        <v>88</v>
      </c>
      <c r="AM5" s="685"/>
      <c r="AN5" s="685"/>
      <c r="AO5" s="704"/>
      <c r="AP5" s="679" t="s">
        <v>228</v>
      </c>
      <c r="AQ5" s="680"/>
      <c r="AR5" s="680"/>
      <c r="AS5" s="680"/>
      <c r="AT5" s="680"/>
      <c r="AU5" s="680"/>
      <c r="AV5" s="680"/>
      <c r="AW5" s="680"/>
      <c r="AX5" s="680"/>
      <c r="AY5" s="680"/>
      <c r="AZ5" s="680"/>
      <c r="BA5" s="680"/>
      <c r="BB5" s="680"/>
      <c r="BC5" s="680"/>
      <c r="BD5" s="680"/>
      <c r="BE5" s="680"/>
      <c r="BF5" s="681"/>
      <c r="BG5" s="621">
        <v>4471491</v>
      </c>
      <c r="BH5" s="622"/>
      <c r="BI5" s="622"/>
      <c r="BJ5" s="622"/>
      <c r="BK5" s="622"/>
      <c r="BL5" s="622"/>
      <c r="BM5" s="622"/>
      <c r="BN5" s="623"/>
      <c r="BO5" s="659">
        <v>100</v>
      </c>
      <c r="BP5" s="659"/>
      <c r="BQ5" s="659"/>
      <c r="BR5" s="659"/>
      <c r="BS5" s="660" t="s">
        <v>132</v>
      </c>
      <c r="BT5" s="660"/>
      <c r="BU5" s="660"/>
      <c r="BV5" s="660"/>
      <c r="BW5" s="660"/>
      <c r="BX5" s="660"/>
      <c r="BY5" s="660"/>
      <c r="BZ5" s="660"/>
      <c r="CA5" s="660"/>
      <c r="CB5" s="700"/>
      <c r="CD5" s="673" t="s">
        <v>223</v>
      </c>
      <c r="CE5" s="674"/>
      <c r="CF5" s="674"/>
      <c r="CG5" s="674"/>
      <c r="CH5" s="674"/>
      <c r="CI5" s="674"/>
      <c r="CJ5" s="674"/>
      <c r="CK5" s="674"/>
      <c r="CL5" s="674"/>
      <c r="CM5" s="674"/>
      <c r="CN5" s="674"/>
      <c r="CO5" s="674"/>
      <c r="CP5" s="674"/>
      <c r="CQ5" s="675"/>
      <c r="CR5" s="673" t="s">
        <v>229</v>
      </c>
      <c r="CS5" s="674"/>
      <c r="CT5" s="674"/>
      <c r="CU5" s="674"/>
      <c r="CV5" s="674"/>
      <c r="CW5" s="674"/>
      <c r="CX5" s="674"/>
      <c r="CY5" s="675"/>
      <c r="CZ5" s="673" t="s">
        <v>221</v>
      </c>
      <c r="DA5" s="674"/>
      <c r="DB5" s="674"/>
      <c r="DC5" s="675"/>
      <c r="DD5" s="673" t="s">
        <v>230</v>
      </c>
      <c r="DE5" s="674"/>
      <c r="DF5" s="674"/>
      <c r="DG5" s="674"/>
      <c r="DH5" s="674"/>
      <c r="DI5" s="674"/>
      <c r="DJ5" s="674"/>
      <c r="DK5" s="674"/>
      <c r="DL5" s="674"/>
      <c r="DM5" s="674"/>
      <c r="DN5" s="674"/>
      <c r="DO5" s="674"/>
      <c r="DP5" s="675"/>
      <c r="DQ5" s="673" t="s">
        <v>231</v>
      </c>
      <c r="DR5" s="674"/>
      <c r="DS5" s="674"/>
      <c r="DT5" s="674"/>
      <c r="DU5" s="674"/>
      <c r="DV5" s="674"/>
      <c r="DW5" s="674"/>
      <c r="DX5" s="674"/>
      <c r="DY5" s="674"/>
      <c r="DZ5" s="674"/>
      <c r="EA5" s="674"/>
      <c r="EB5" s="674"/>
      <c r="EC5" s="675"/>
    </row>
    <row r="6" spans="2:143" ht="11.25" customHeight="1" x14ac:dyDescent="0.2">
      <c r="B6" s="618" t="s">
        <v>232</v>
      </c>
      <c r="C6" s="619"/>
      <c r="D6" s="619"/>
      <c r="E6" s="619"/>
      <c r="F6" s="619"/>
      <c r="G6" s="619"/>
      <c r="H6" s="619"/>
      <c r="I6" s="619"/>
      <c r="J6" s="619"/>
      <c r="K6" s="619"/>
      <c r="L6" s="619"/>
      <c r="M6" s="619"/>
      <c r="N6" s="619"/>
      <c r="O6" s="619"/>
      <c r="P6" s="619"/>
      <c r="Q6" s="620"/>
      <c r="R6" s="621">
        <v>56019</v>
      </c>
      <c r="S6" s="622"/>
      <c r="T6" s="622"/>
      <c r="U6" s="622"/>
      <c r="V6" s="622"/>
      <c r="W6" s="622"/>
      <c r="X6" s="622"/>
      <c r="Y6" s="623"/>
      <c r="Z6" s="659">
        <v>0.7</v>
      </c>
      <c r="AA6" s="659"/>
      <c r="AB6" s="659"/>
      <c r="AC6" s="659"/>
      <c r="AD6" s="660">
        <v>56019</v>
      </c>
      <c r="AE6" s="660"/>
      <c r="AF6" s="660"/>
      <c r="AG6" s="660"/>
      <c r="AH6" s="660"/>
      <c r="AI6" s="660"/>
      <c r="AJ6" s="660"/>
      <c r="AK6" s="660"/>
      <c r="AL6" s="624">
        <v>1.1000000000000001</v>
      </c>
      <c r="AM6" s="625"/>
      <c r="AN6" s="625"/>
      <c r="AO6" s="661"/>
      <c r="AP6" s="618" t="s">
        <v>233</v>
      </c>
      <c r="AQ6" s="619"/>
      <c r="AR6" s="619"/>
      <c r="AS6" s="619"/>
      <c r="AT6" s="619"/>
      <c r="AU6" s="619"/>
      <c r="AV6" s="619"/>
      <c r="AW6" s="619"/>
      <c r="AX6" s="619"/>
      <c r="AY6" s="619"/>
      <c r="AZ6" s="619"/>
      <c r="BA6" s="619"/>
      <c r="BB6" s="619"/>
      <c r="BC6" s="619"/>
      <c r="BD6" s="619"/>
      <c r="BE6" s="619"/>
      <c r="BF6" s="620"/>
      <c r="BG6" s="621">
        <v>4471491</v>
      </c>
      <c r="BH6" s="622"/>
      <c r="BI6" s="622"/>
      <c r="BJ6" s="622"/>
      <c r="BK6" s="622"/>
      <c r="BL6" s="622"/>
      <c r="BM6" s="622"/>
      <c r="BN6" s="623"/>
      <c r="BO6" s="659">
        <v>100</v>
      </c>
      <c r="BP6" s="659"/>
      <c r="BQ6" s="659"/>
      <c r="BR6" s="659"/>
      <c r="BS6" s="660" t="s">
        <v>132</v>
      </c>
      <c r="BT6" s="660"/>
      <c r="BU6" s="660"/>
      <c r="BV6" s="660"/>
      <c r="BW6" s="660"/>
      <c r="BX6" s="660"/>
      <c r="BY6" s="660"/>
      <c r="BZ6" s="660"/>
      <c r="CA6" s="660"/>
      <c r="CB6" s="700"/>
      <c r="CD6" s="679" t="s">
        <v>234</v>
      </c>
      <c r="CE6" s="680"/>
      <c r="CF6" s="680"/>
      <c r="CG6" s="680"/>
      <c r="CH6" s="680"/>
      <c r="CI6" s="680"/>
      <c r="CJ6" s="680"/>
      <c r="CK6" s="680"/>
      <c r="CL6" s="680"/>
      <c r="CM6" s="680"/>
      <c r="CN6" s="680"/>
      <c r="CO6" s="680"/>
      <c r="CP6" s="680"/>
      <c r="CQ6" s="681"/>
      <c r="CR6" s="621">
        <v>92611</v>
      </c>
      <c r="CS6" s="622"/>
      <c r="CT6" s="622"/>
      <c r="CU6" s="622"/>
      <c r="CV6" s="622"/>
      <c r="CW6" s="622"/>
      <c r="CX6" s="622"/>
      <c r="CY6" s="623"/>
      <c r="CZ6" s="703">
        <v>1.2</v>
      </c>
      <c r="DA6" s="685"/>
      <c r="DB6" s="685"/>
      <c r="DC6" s="705"/>
      <c r="DD6" s="627" t="s">
        <v>132</v>
      </c>
      <c r="DE6" s="622"/>
      <c r="DF6" s="622"/>
      <c r="DG6" s="622"/>
      <c r="DH6" s="622"/>
      <c r="DI6" s="622"/>
      <c r="DJ6" s="622"/>
      <c r="DK6" s="622"/>
      <c r="DL6" s="622"/>
      <c r="DM6" s="622"/>
      <c r="DN6" s="622"/>
      <c r="DO6" s="622"/>
      <c r="DP6" s="623"/>
      <c r="DQ6" s="627">
        <v>92611</v>
      </c>
      <c r="DR6" s="622"/>
      <c r="DS6" s="622"/>
      <c r="DT6" s="622"/>
      <c r="DU6" s="622"/>
      <c r="DV6" s="622"/>
      <c r="DW6" s="622"/>
      <c r="DX6" s="622"/>
      <c r="DY6" s="622"/>
      <c r="DZ6" s="622"/>
      <c r="EA6" s="622"/>
      <c r="EB6" s="622"/>
      <c r="EC6" s="658"/>
    </row>
    <row r="7" spans="2:143" ht="11.25" customHeight="1" x14ac:dyDescent="0.2">
      <c r="B7" s="618" t="s">
        <v>235</v>
      </c>
      <c r="C7" s="619"/>
      <c r="D7" s="619"/>
      <c r="E7" s="619"/>
      <c r="F7" s="619"/>
      <c r="G7" s="619"/>
      <c r="H7" s="619"/>
      <c r="I7" s="619"/>
      <c r="J7" s="619"/>
      <c r="K7" s="619"/>
      <c r="L7" s="619"/>
      <c r="M7" s="619"/>
      <c r="N7" s="619"/>
      <c r="O7" s="619"/>
      <c r="P7" s="619"/>
      <c r="Q7" s="620"/>
      <c r="R7" s="621">
        <v>1064</v>
      </c>
      <c r="S7" s="622"/>
      <c r="T7" s="622"/>
      <c r="U7" s="622"/>
      <c r="V7" s="622"/>
      <c r="W7" s="622"/>
      <c r="X7" s="622"/>
      <c r="Y7" s="623"/>
      <c r="Z7" s="659">
        <v>0</v>
      </c>
      <c r="AA7" s="659"/>
      <c r="AB7" s="659"/>
      <c r="AC7" s="659"/>
      <c r="AD7" s="660">
        <v>1064</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1152526</v>
      </c>
      <c r="BH7" s="622"/>
      <c r="BI7" s="622"/>
      <c r="BJ7" s="622"/>
      <c r="BK7" s="622"/>
      <c r="BL7" s="622"/>
      <c r="BM7" s="622"/>
      <c r="BN7" s="623"/>
      <c r="BO7" s="659">
        <v>25.8</v>
      </c>
      <c r="BP7" s="659"/>
      <c r="BQ7" s="659"/>
      <c r="BR7" s="659"/>
      <c r="BS7" s="660" t="s">
        <v>132</v>
      </c>
      <c r="BT7" s="660"/>
      <c r="BU7" s="660"/>
      <c r="BV7" s="660"/>
      <c r="BW7" s="660"/>
      <c r="BX7" s="660"/>
      <c r="BY7" s="660"/>
      <c r="BZ7" s="660"/>
      <c r="CA7" s="660"/>
      <c r="CB7" s="700"/>
      <c r="CD7" s="618" t="s">
        <v>237</v>
      </c>
      <c r="CE7" s="619"/>
      <c r="CF7" s="619"/>
      <c r="CG7" s="619"/>
      <c r="CH7" s="619"/>
      <c r="CI7" s="619"/>
      <c r="CJ7" s="619"/>
      <c r="CK7" s="619"/>
      <c r="CL7" s="619"/>
      <c r="CM7" s="619"/>
      <c r="CN7" s="619"/>
      <c r="CO7" s="619"/>
      <c r="CP7" s="619"/>
      <c r="CQ7" s="620"/>
      <c r="CR7" s="621">
        <v>1630867</v>
      </c>
      <c r="CS7" s="622"/>
      <c r="CT7" s="622"/>
      <c r="CU7" s="622"/>
      <c r="CV7" s="622"/>
      <c r="CW7" s="622"/>
      <c r="CX7" s="622"/>
      <c r="CY7" s="623"/>
      <c r="CZ7" s="659">
        <v>20.5</v>
      </c>
      <c r="DA7" s="659"/>
      <c r="DB7" s="659"/>
      <c r="DC7" s="659"/>
      <c r="DD7" s="627">
        <v>31993</v>
      </c>
      <c r="DE7" s="622"/>
      <c r="DF7" s="622"/>
      <c r="DG7" s="622"/>
      <c r="DH7" s="622"/>
      <c r="DI7" s="622"/>
      <c r="DJ7" s="622"/>
      <c r="DK7" s="622"/>
      <c r="DL7" s="622"/>
      <c r="DM7" s="622"/>
      <c r="DN7" s="622"/>
      <c r="DO7" s="622"/>
      <c r="DP7" s="623"/>
      <c r="DQ7" s="627">
        <v>1421776</v>
      </c>
      <c r="DR7" s="622"/>
      <c r="DS7" s="622"/>
      <c r="DT7" s="622"/>
      <c r="DU7" s="622"/>
      <c r="DV7" s="622"/>
      <c r="DW7" s="622"/>
      <c r="DX7" s="622"/>
      <c r="DY7" s="622"/>
      <c r="DZ7" s="622"/>
      <c r="EA7" s="622"/>
      <c r="EB7" s="622"/>
      <c r="EC7" s="658"/>
    </row>
    <row r="8" spans="2:143" ht="11.25" customHeight="1" x14ac:dyDescent="0.2">
      <c r="B8" s="618" t="s">
        <v>238</v>
      </c>
      <c r="C8" s="619"/>
      <c r="D8" s="619"/>
      <c r="E8" s="619"/>
      <c r="F8" s="619"/>
      <c r="G8" s="619"/>
      <c r="H8" s="619"/>
      <c r="I8" s="619"/>
      <c r="J8" s="619"/>
      <c r="K8" s="619"/>
      <c r="L8" s="619"/>
      <c r="M8" s="619"/>
      <c r="N8" s="619"/>
      <c r="O8" s="619"/>
      <c r="P8" s="619"/>
      <c r="Q8" s="620"/>
      <c r="R8" s="621">
        <v>16264</v>
      </c>
      <c r="S8" s="622"/>
      <c r="T8" s="622"/>
      <c r="U8" s="622"/>
      <c r="V8" s="622"/>
      <c r="W8" s="622"/>
      <c r="X8" s="622"/>
      <c r="Y8" s="623"/>
      <c r="Z8" s="659">
        <v>0.2</v>
      </c>
      <c r="AA8" s="659"/>
      <c r="AB8" s="659"/>
      <c r="AC8" s="659"/>
      <c r="AD8" s="660">
        <v>16264</v>
      </c>
      <c r="AE8" s="660"/>
      <c r="AF8" s="660"/>
      <c r="AG8" s="660"/>
      <c r="AH8" s="660"/>
      <c r="AI8" s="660"/>
      <c r="AJ8" s="660"/>
      <c r="AK8" s="660"/>
      <c r="AL8" s="624">
        <v>0.3</v>
      </c>
      <c r="AM8" s="625"/>
      <c r="AN8" s="625"/>
      <c r="AO8" s="661"/>
      <c r="AP8" s="618" t="s">
        <v>239</v>
      </c>
      <c r="AQ8" s="619"/>
      <c r="AR8" s="619"/>
      <c r="AS8" s="619"/>
      <c r="AT8" s="619"/>
      <c r="AU8" s="619"/>
      <c r="AV8" s="619"/>
      <c r="AW8" s="619"/>
      <c r="AX8" s="619"/>
      <c r="AY8" s="619"/>
      <c r="AZ8" s="619"/>
      <c r="BA8" s="619"/>
      <c r="BB8" s="619"/>
      <c r="BC8" s="619"/>
      <c r="BD8" s="619"/>
      <c r="BE8" s="619"/>
      <c r="BF8" s="620"/>
      <c r="BG8" s="621">
        <v>30717</v>
      </c>
      <c r="BH8" s="622"/>
      <c r="BI8" s="622"/>
      <c r="BJ8" s="622"/>
      <c r="BK8" s="622"/>
      <c r="BL8" s="622"/>
      <c r="BM8" s="622"/>
      <c r="BN8" s="623"/>
      <c r="BO8" s="659">
        <v>0.7</v>
      </c>
      <c r="BP8" s="659"/>
      <c r="BQ8" s="659"/>
      <c r="BR8" s="659"/>
      <c r="BS8" s="660" t="s">
        <v>132</v>
      </c>
      <c r="BT8" s="660"/>
      <c r="BU8" s="660"/>
      <c r="BV8" s="660"/>
      <c r="BW8" s="660"/>
      <c r="BX8" s="660"/>
      <c r="BY8" s="660"/>
      <c r="BZ8" s="660"/>
      <c r="CA8" s="660"/>
      <c r="CB8" s="700"/>
      <c r="CD8" s="618" t="s">
        <v>240</v>
      </c>
      <c r="CE8" s="619"/>
      <c r="CF8" s="619"/>
      <c r="CG8" s="619"/>
      <c r="CH8" s="619"/>
      <c r="CI8" s="619"/>
      <c r="CJ8" s="619"/>
      <c r="CK8" s="619"/>
      <c r="CL8" s="619"/>
      <c r="CM8" s="619"/>
      <c r="CN8" s="619"/>
      <c r="CO8" s="619"/>
      <c r="CP8" s="619"/>
      <c r="CQ8" s="620"/>
      <c r="CR8" s="621">
        <v>2259106</v>
      </c>
      <c r="CS8" s="622"/>
      <c r="CT8" s="622"/>
      <c r="CU8" s="622"/>
      <c r="CV8" s="622"/>
      <c r="CW8" s="622"/>
      <c r="CX8" s="622"/>
      <c r="CY8" s="623"/>
      <c r="CZ8" s="659">
        <v>28.3</v>
      </c>
      <c r="DA8" s="659"/>
      <c r="DB8" s="659"/>
      <c r="DC8" s="659"/>
      <c r="DD8" s="627">
        <v>71073</v>
      </c>
      <c r="DE8" s="622"/>
      <c r="DF8" s="622"/>
      <c r="DG8" s="622"/>
      <c r="DH8" s="622"/>
      <c r="DI8" s="622"/>
      <c r="DJ8" s="622"/>
      <c r="DK8" s="622"/>
      <c r="DL8" s="622"/>
      <c r="DM8" s="622"/>
      <c r="DN8" s="622"/>
      <c r="DO8" s="622"/>
      <c r="DP8" s="623"/>
      <c r="DQ8" s="627">
        <v>1340104</v>
      </c>
      <c r="DR8" s="622"/>
      <c r="DS8" s="622"/>
      <c r="DT8" s="622"/>
      <c r="DU8" s="622"/>
      <c r="DV8" s="622"/>
      <c r="DW8" s="622"/>
      <c r="DX8" s="622"/>
      <c r="DY8" s="622"/>
      <c r="DZ8" s="622"/>
      <c r="EA8" s="622"/>
      <c r="EB8" s="622"/>
      <c r="EC8" s="658"/>
    </row>
    <row r="9" spans="2:143" ht="11.25" customHeight="1" x14ac:dyDescent="0.2">
      <c r="B9" s="618" t="s">
        <v>241</v>
      </c>
      <c r="C9" s="619"/>
      <c r="D9" s="619"/>
      <c r="E9" s="619"/>
      <c r="F9" s="619"/>
      <c r="G9" s="619"/>
      <c r="H9" s="619"/>
      <c r="I9" s="619"/>
      <c r="J9" s="619"/>
      <c r="K9" s="619"/>
      <c r="L9" s="619"/>
      <c r="M9" s="619"/>
      <c r="N9" s="619"/>
      <c r="O9" s="619"/>
      <c r="P9" s="619"/>
      <c r="Q9" s="620"/>
      <c r="R9" s="621">
        <v>11776</v>
      </c>
      <c r="S9" s="622"/>
      <c r="T9" s="622"/>
      <c r="U9" s="622"/>
      <c r="V9" s="622"/>
      <c r="W9" s="622"/>
      <c r="X9" s="622"/>
      <c r="Y9" s="623"/>
      <c r="Z9" s="659">
        <v>0.1</v>
      </c>
      <c r="AA9" s="659"/>
      <c r="AB9" s="659"/>
      <c r="AC9" s="659"/>
      <c r="AD9" s="660">
        <v>11776</v>
      </c>
      <c r="AE9" s="660"/>
      <c r="AF9" s="660"/>
      <c r="AG9" s="660"/>
      <c r="AH9" s="660"/>
      <c r="AI9" s="660"/>
      <c r="AJ9" s="660"/>
      <c r="AK9" s="660"/>
      <c r="AL9" s="624">
        <v>0.2</v>
      </c>
      <c r="AM9" s="625"/>
      <c r="AN9" s="625"/>
      <c r="AO9" s="661"/>
      <c r="AP9" s="618" t="s">
        <v>242</v>
      </c>
      <c r="AQ9" s="619"/>
      <c r="AR9" s="619"/>
      <c r="AS9" s="619"/>
      <c r="AT9" s="619"/>
      <c r="AU9" s="619"/>
      <c r="AV9" s="619"/>
      <c r="AW9" s="619"/>
      <c r="AX9" s="619"/>
      <c r="AY9" s="619"/>
      <c r="AZ9" s="619"/>
      <c r="BA9" s="619"/>
      <c r="BB9" s="619"/>
      <c r="BC9" s="619"/>
      <c r="BD9" s="619"/>
      <c r="BE9" s="619"/>
      <c r="BF9" s="620"/>
      <c r="BG9" s="621">
        <v>945000</v>
      </c>
      <c r="BH9" s="622"/>
      <c r="BI9" s="622"/>
      <c r="BJ9" s="622"/>
      <c r="BK9" s="622"/>
      <c r="BL9" s="622"/>
      <c r="BM9" s="622"/>
      <c r="BN9" s="623"/>
      <c r="BO9" s="659">
        <v>21.1</v>
      </c>
      <c r="BP9" s="659"/>
      <c r="BQ9" s="659"/>
      <c r="BR9" s="659"/>
      <c r="BS9" s="660" t="s">
        <v>132</v>
      </c>
      <c r="BT9" s="660"/>
      <c r="BU9" s="660"/>
      <c r="BV9" s="660"/>
      <c r="BW9" s="660"/>
      <c r="BX9" s="660"/>
      <c r="BY9" s="660"/>
      <c r="BZ9" s="660"/>
      <c r="CA9" s="660"/>
      <c r="CB9" s="700"/>
      <c r="CD9" s="618" t="s">
        <v>243</v>
      </c>
      <c r="CE9" s="619"/>
      <c r="CF9" s="619"/>
      <c r="CG9" s="619"/>
      <c r="CH9" s="619"/>
      <c r="CI9" s="619"/>
      <c r="CJ9" s="619"/>
      <c r="CK9" s="619"/>
      <c r="CL9" s="619"/>
      <c r="CM9" s="619"/>
      <c r="CN9" s="619"/>
      <c r="CO9" s="619"/>
      <c r="CP9" s="619"/>
      <c r="CQ9" s="620"/>
      <c r="CR9" s="621">
        <v>558083</v>
      </c>
      <c r="CS9" s="622"/>
      <c r="CT9" s="622"/>
      <c r="CU9" s="622"/>
      <c r="CV9" s="622"/>
      <c r="CW9" s="622"/>
      <c r="CX9" s="622"/>
      <c r="CY9" s="623"/>
      <c r="CZ9" s="659">
        <v>7</v>
      </c>
      <c r="DA9" s="659"/>
      <c r="DB9" s="659"/>
      <c r="DC9" s="659"/>
      <c r="DD9" s="627">
        <v>24103</v>
      </c>
      <c r="DE9" s="622"/>
      <c r="DF9" s="622"/>
      <c r="DG9" s="622"/>
      <c r="DH9" s="622"/>
      <c r="DI9" s="622"/>
      <c r="DJ9" s="622"/>
      <c r="DK9" s="622"/>
      <c r="DL9" s="622"/>
      <c r="DM9" s="622"/>
      <c r="DN9" s="622"/>
      <c r="DO9" s="622"/>
      <c r="DP9" s="623"/>
      <c r="DQ9" s="627">
        <v>431357</v>
      </c>
      <c r="DR9" s="622"/>
      <c r="DS9" s="622"/>
      <c r="DT9" s="622"/>
      <c r="DU9" s="622"/>
      <c r="DV9" s="622"/>
      <c r="DW9" s="622"/>
      <c r="DX9" s="622"/>
      <c r="DY9" s="622"/>
      <c r="DZ9" s="622"/>
      <c r="EA9" s="622"/>
      <c r="EB9" s="622"/>
      <c r="EC9" s="658"/>
    </row>
    <row r="10" spans="2:143" ht="11.25" customHeight="1" x14ac:dyDescent="0.2">
      <c r="B10" s="618" t="s">
        <v>244</v>
      </c>
      <c r="C10" s="619"/>
      <c r="D10" s="619"/>
      <c r="E10" s="619"/>
      <c r="F10" s="619"/>
      <c r="G10" s="619"/>
      <c r="H10" s="619"/>
      <c r="I10" s="619"/>
      <c r="J10" s="619"/>
      <c r="K10" s="619"/>
      <c r="L10" s="619"/>
      <c r="M10" s="619"/>
      <c r="N10" s="619"/>
      <c r="O10" s="619"/>
      <c r="P10" s="619"/>
      <c r="Q10" s="620"/>
      <c r="R10" s="621" t="s">
        <v>245</v>
      </c>
      <c r="S10" s="622"/>
      <c r="T10" s="622"/>
      <c r="U10" s="622"/>
      <c r="V10" s="622"/>
      <c r="W10" s="622"/>
      <c r="X10" s="622"/>
      <c r="Y10" s="623"/>
      <c r="Z10" s="659" t="s">
        <v>132</v>
      </c>
      <c r="AA10" s="659"/>
      <c r="AB10" s="659"/>
      <c r="AC10" s="659"/>
      <c r="AD10" s="660" t="s">
        <v>132</v>
      </c>
      <c r="AE10" s="660"/>
      <c r="AF10" s="660"/>
      <c r="AG10" s="660"/>
      <c r="AH10" s="660"/>
      <c r="AI10" s="660"/>
      <c r="AJ10" s="660"/>
      <c r="AK10" s="660"/>
      <c r="AL10" s="624" t="s">
        <v>132</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65205</v>
      </c>
      <c r="BH10" s="622"/>
      <c r="BI10" s="622"/>
      <c r="BJ10" s="622"/>
      <c r="BK10" s="622"/>
      <c r="BL10" s="622"/>
      <c r="BM10" s="622"/>
      <c r="BN10" s="623"/>
      <c r="BO10" s="659">
        <v>1.5</v>
      </c>
      <c r="BP10" s="659"/>
      <c r="BQ10" s="659"/>
      <c r="BR10" s="659"/>
      <c r="BS10" s="660" t="s">
        <v>132</v>
      </c>
      <c r="BT10" s="660"/>
      <c r="BU10" s="660"/>
      <c r="BV10" s="660"/>
      <c r="BW10" s="660"/>
      <c r="BX10" s="660"/>
      <c r="BY10" s="660"/>
      <c r="BZ10" s="660"/>
      <c r="CA10" s="660"/>
      <c r="CB10" s="700"/>
      <c r="CD10" s="618" t="s">
        <v>247</v>
      </c>
      <c r="CE10" s="619"/>
      <c r="CF10" s="619"/>
      <c r="CG10" s="619"/>
      <c r="CH10" s="619"/>
      <c r="CI10" s="619"/>
      <c r="CJ10" s="619"/>
      <c r="CK10" s="619"/>
      <c r="CL10" s="619"/>
      <c r="CM10" s="619"/>
      <c r="CN10" s="619"/>
      <c r="CO10" s="619"/>
      <c r="CP10" s="619"/>
      <c r="CQ10" s="620"/>
      <c r="CR10" s="621" t="s">
        <v>245</v>
      </c>
      <c r="CS10" s="622"/>
      <c r="CT10" s="622"/>
      <c r="CU10" s="622"/>
      <c r="CV10" s="622"/>
      <c r="CW10" s="622"/>
      <c r="CX10" s="622"/>
      <c r="CY10" s="623"/>
      <c r="CZ10" s="659" t="s">
        <v>132</v>
      </c>
      <c r="DA10" s="659"/>
      <c r="DB10" s="659"/>
      <c r="DC10" s="659"/>
      <c r="DD10" s="627" t="s">
        <v>132</v>
      </c>
      <c r="DE10" s="622"/>
      <c r="DF10" s="622"/>
      <c r="DG10" s="622"/>
      <c r="DH10" s="622"/>
      <c r="DI10" s="622"/>
      <c r="DJ10" s="622"/>
      <c r="DK10" s="622"/>
      <c r="DL10" s="622"/>
      <c r="DM10" s="622"/>
      <c r="DN10" s="622"/>
      <c r="DO10" s="622"/>
      <c r="DP10" s="623"/>
      <c r="DQ10" s="627" t="s">
        <v>245</v>
      </c>
      <c r="DR10" s="622"/>
      <c r="DS10" s="622"/>
      <c r="DT10" s="622"/>
      <c r="DU10" s="622"/>
      <c r="DV10" s="622"/>
      <c r="DW10" s="622"/>
      <c r="DX10" s="622"/>
      <c r="DY10" s="622"/>
      <c r="DZ10" s="622"/>
      <c r="EA10" s="622"/>
      <c r="EB10" s="622"/>
      <c r="EC10" s="658"/>
    </row>
    <row r="11" spans="2:143" ht="11.25" customHeight="1" x14ac:dyDescent="0.2">
      <c r="B11" s="618" t="s">
        <v>248</v>
      </c>
      <c r="C11" s="619"/>
      <c r="D11" s="619"/>
      <c r="E11" s="619"/>
      <c r="F11" s="619"/>
      <c r="G11" s="619"/>
      <c r="H11" s="619"/>
      <c r="I11" s="619"/>
      <c r="J11" s="619"/>
      <c r="K11" s="619"/>
      <c r="L11" s="619"/>
      <c r="M11" s="619"/>
      <c r="N11" s="619"/>
      <c r="O11" s="619"/>
      <c r="P11" s="619"/>
      <c r="Q11" s="620"/>
      <c r="R11" s="621">
        <v>393842</v>
      </c>
      <c r="S11" s="622"/>
      <c r="T11" s="622"/>
      <c r="U11" s="622"/>
      <c r="V11" s="622"/>
      <c r="W11" s="622"/>
      <c r="X11" s="622"/>
      <c r="Y11" s="623"/>
      <c r="Z11" s="624">
        <v>4.8</v>
      </c>
      <c r="AA11" s="625"/>
      <c r="AB11" s="625"/>
      <c r="AC11" s="626"/>
      <c r="AD11" s="627">
        <v>393842</v>
      </c>
      <c r="AE11" s="622"/>
      <c r="AF11" s="622"/>
      <c r="AG11" s="622"/>
      <c r="AH11" s="622"/>
      <c r="AI11" s="622"/>
      <c r="AJ11" s="622"/>
      <c r="AK11" s="623"/>
      <c r="AL11" s="624">
        <v>7.8</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111604</v>
      </c>
      <c r="BH11" s="622"/>
      <c r="BI11" s="622"/>
      <c r="BJ11" s="622"/>
      <c r="BK11" s="622"/>
      <c r="BL11" s="622"/>
      <c r="BM11" s="622"/>
      <c r="BN11" s="623"/>
      <c r="BO11" s="659">
        <v>2.5</v>
      </c>
      <c r="BP11" s="659"/>
      <c r="BQ11" s="659"/>
      <c r="BR11" s="659"/>
      <c r="BS11" s="660" t="s">
        <v>132</v>
      </c>
      <c r="BT11" s="660"/>
      <c r="BU11" s="660"/>
      <c r="BV11" s="660"/>
      <c r="BW11" s="660"/>
      <c r="BX11" s="660"/>
      <c r="BY11" s="660"/>
      <c r="BZ11" s="660"/>
      <c r="CA11" s="660"/>
      <c r="CB11" s="700"/>
      <c r="CD11" s="618" t="s">
        <v>250</v>
      </c>
      <c r="CE11" s="619"/>
      <c r="CF11" s="619"/>
      <c r="CG11" s="619"/>
      <c r="CH11" s="619"/>
      <c r="CI11" s="619"/>
      <c r="CJ11" s="619"/>
      <c r="CK11" s="619"/>
      <c r="CL11" s="619"/>
      <c r="CM11" s="619"/>
      <c r="CN11" s="619"/>
      <c r="CO11" s="619"/>
      <c r="CP11" s="619"/>
      <c r="CQ11" s="620"/>
      <c r="CR11" s="621">
        <v>112313</v>
      </c>
      <c r="CS11" s="622"/>
      <c r="CT11" s="622"/>
      <c r="CU11" s="622"/>
      <c r="CV11" s="622"/>
      <c r="CW11" s="622"/>
      <c r="CX11" s="622"/>
      <c r="CY11" s="623"/>
      <c r="CZ11" s="659">
        <v>1.4</v>
      </c>
      <c r="DA11" s="659"/>
      <c r="DB11" s="659"/>
      <c r="DC11" s="659"/>
      <c r="DD11" s="627">
        <v>31117</v>
      </c>
      <c r="DE11" s="622"/>
      <c r="DF11" s="622"/>
      <c r="DG11" s="622"/>
      <c r="DH11" s="622"/>
      <c r="DI11" s="622"/>
      <c r="DJ11" s="622"/>
      <c r="DK11" s="622"/>
      <c r="DL11" s="622"/>
      <c r="DM11" s="622"/>
      <c r="DN11" s="622"/>
      <c r="DO11" s="622"/>
      <c r="DP11" s="623"/>
      <c r="DQ11" s="627">
        <v>98617</v>
      </c>
      <c r="DR11" s="622"/>
      <c r="DS11" s="622"/>
      <c r="DT11" s="622"/>
      <c r="DU11" s="622"/>
      <c r="DV11" s="622"/>
      <c r="DW11" s="622"/>
      <c r="DX11" s="622"/>
      <c r="DY11" s="622"/>
      <c r="DZ11" s="622"/>
      <c r="EA11" s="622"/>
      <c r="EB11" s="622"/>
      <c r="EC11" s="658"/>
    </row>
    <row r="12" spans="2:143" ht="11.25" customHeight="1" x14ac:dyDescent="0.2">
      <c r="B12" s="618" t="s">
        <v>251</v>
      </c>
      <c r="C12" s="619"/>
      <c r="D12" s="619"/>
      <c r="E12" s="619"/>
      <c r="F12" s="619"/>
      <c r="G12" s="619"/>
      <c r="H12" s="619"/>
      <c r="I12" s="619"/>
      <c r="J12" s="619"/>
      <c r="K12" s="619"/>
      <c r="L12" s="619"/>
      <c r="M12" s="619"/>
      <c r="N12" s="619"/>
      <c r="O12" s="619"/>
      <c r="P12" s="619"/>
      <c r="Q12" s="620"/>
      <c r="R12" s="621" t="s">
        <v>132</v>
      </c>
      <c r="S12" s="622"/>
      <c r="T12" s="622"/>
      <c r="U12" s="622"/>
      <c r="V12" s="622"/>
      <c r="W12" s="622"/>
      <c r="X12" s="622"/>
      <c r="Y12" s="623"/>
      <c r="Z12" s="659" t="s">
        <v>132</v>
      </c>
      <c r="AA12" s="659"/>
      <c r="AB12" s="659"/>
      <c r="AC12" s="659"/>
      <c r="AD12" s="660" t="s">
        <v>245</v>
      </c>
      <c r="AE12" s="660"/>
      <c r="AF12" s="660"/>
      <c r="AG12" s="660"/>
      <c r="AH12" s="660"/>
      <c r="AI12" s="660"/>
      <c r="AJ12" s="660"/>
      <c r="AK12" s="660"/>
      <c r="AL12" s="624" t="s">
        <v>132</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3142551</v>
      </c>
      <c r="BH12" s="622"/>
      <c r="BI12" s="622"/>
      <c r="BJ12" s="622"/>
      <c r="BK12" s="622"/>
      <c r="BL12" s="622"/>
      <c r="BM12" s="622"/>
      <c r="BN12" s="623"/>
      <c r="BO12" s="659">
        <v>70.3</v>
      </c>
      <c r="BP12" s="659"/>
      <c r="BQ12" s="659"/>
      <c r="BR12" s="659"/>
      <c r="BS12" s="660" t="s">
        <v>132</v>
      </c>
      <c r="BT12" s="660"/>
      <c r="BU12" s="660"/>
      <c r="BV12" s="660"/>
      <c r="BW12" s="660"/>
      <c r="BX12" s="660"/>
      <c r="BY12" s="660"/>
      <c r="BZ12" s="660"/>
      <c r="CA12" s="660"/>
      <c r="CB12" s="700"/>
      <c r="CD12" s="618" t="s">
        <v>253</v>
      </c>
      <c r="CE12" s="619"/>
      <c r="CF12" s="619"/>
      <c r="CG12" s="619"/>
      <c r="CH12" s="619"/>
      <c r="CI12" s="619"/>
      <c r="CJ12" s="619"/>
      <c r="CK12" s="619"/>
      <c r="CL12" s="619"/>
      <c r="CM12" s="619"/>
      <c r="CN12" s="619"/>
      <c r="CO12" s="619"/>
      <c r="CP12" s="619"/>
      <c r="CQ12" s="620"/>
      <c r="CR12" s="621">
        <v>98185</v>
      </c>
      <c r="CS12" s="622"/>
      <c r="CT12" s="622"/>
      <c r="CU12" s="622"/>
      <c r="CV12" s="622"/>
      <c r="CW12" s="622"/>
      <c r="CX12" s="622"/>
      <c r="CY12" s="623"/>
      <c r="CZ12" s="659">
        <v>1.2</v>
      </c>
      <c r="DA12" s="659"/>
      <c r="DB12" s="659"/>
      <c r="DC12" s="659"/>
      <c r="DD12" s="627" t="s">
        <v>132</v>
      </c>
      <c r="DE12" s="622"/>
      <c r="DF12" s="622"/>
      <c r="DG12" s="622"/>
      <c r="DH12" s="622"/>
      <c r="DI12" s="622"/>
      <c r="DJ12" s="622"/>
      <c r="DK12" s="622"/>
      <c r="DL12" s="622"/>
      <c r="DM12" s="622"/>
      <c r="DN12" s="622"/>
      <c r="DO12" s="622"/>
      <c r="DP12" s="623"/>
      <c r="DQ12" s="627">
        <v>94185</v>
      </c>
      <c r="DR12" s="622"/>
      <c r="DS12" s="622"/>
      <c r="DT12" s="622"/>
      <c r="DU12" s="622"/>
      <c r="DV12" s="622"/>
      <c r="DW12" s="622"/>
      <c r="DX12" s="622"/>
      <c r="DY12" s="622"/>
      <c r="DZ12" s="622"/>
      <c r="EA12" s="622"/>
      <c r="EB12" s="622"/>
      <c r="EC12" s="658"/>
    </row>
    <row r="13" spans="2:143" ht="11.25" customHeight="1" x14ac:dyDescent="0.2">
      <c r="B13" s="618" t="s">
        <v>254</v>
      </c>
      <c r="C13" s="619"/>
      <c r="D13" s="619"/>
      <c r="E13" s="619"/>
      <c r="F13" s="619"/>
      <c r="G13" s="619"/>
      <c r="H13" s="619"/>
      <c r="I13" s="619"/>
      <c r="J13" s="619"/>
      <c r="K13" s="619"/>
      <c r="L13" s="619"/>
      <c r="M13" s="619"/>
      <c r="N13" s="619"/>
      <c r="O13" s="619"/>
      <c r="P13" s="619"/>
      <c r="Q13" s="620"/>
      <c r="R13" s="621" t="s">
        <v>132</v>
      </c>
      <c r="S13" s="622"/>
      <c r="T13" s="622"/>
      <c r="U13" s="622"/>
      <c r="V13" s="622"/>
      <c r="W13" s="622"/>
      <c r="X13" s="622"/>
      <c r="Y13" s="623"/>
      <c r="Z13" s="659" t="s">
        <v>132</v>
      </c>
      <c r="AA13" s="659"/>
      <c r="AB13" s="659"/>
      <c r="AC13" s="659"/>
      <c r="AD13" s="660" t="s">
        <v>132</v>
      </c>
      <c r="AE13" s="660"/>
      <c r="AF13" s="660"/>
      <c r="AG13" s="660"/>
      <c r="AH13" s="660"/>
      <c r="AI13" s="660"/>
      <c r="AJ13" s="660"/>
      <c r="AK13" s="660"/>
      <c r="AL13" s="624" t="s">
        <v>132</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3141253</v>
      </c>
      <c r="BH13" s="622"/>
      <c r="BI13" s="622"/>
      <c r="BJ13" s="622"/>
      <c r="BK13" s="622"/>
      <c r="BL13" s="622"/>
      <c r="BM13" s="622"/>
      <c r="BN13" s="623"/>
      <c r="BO13" s="659">
        <v>70.3</v>
      </c>
      <c r="BP13" s="659"/>
      <c r="BQ13" s="659"/>
      <c r="BR13" s="659"/>
      <c r="BS13" s="660" t="s">
        <v>132</v>
      </c>
      <c r="BT13" s="660"/>
      <c r="BU13" s="660"/>
      <c r="BV13" s="660"/>
      <c r="BW13" s="660"/>
      <c r="BX13" s="660"/>
      <c r="BY13" s="660"/>
      <c r="BZ13" s="660"/>
      <c r="CA13" s="660"/>
      <c r="CB13" s="700"/>
      <c r="CD13" s="618" t="s">
        <v>256</v>
      </c>
      <c r="CE13" s="619"/>
      <c r="CF13" s="619"/>
      <c r="CG13" s="619"/>
      <c r="CH13" s="619"/>
      <c r="CI13" s="619"/>
      <c r="CJ13" s="619"/>
      <c r="CK13" s="619"/>
      <c r="CL13" s="619"/>
      <c r="CM13" s="619"/>
      <c r="CN13" s="619"/>
      <c r="CO13" s="619"/>
      <c r="CP13" s="619"/>
      <c r="CQ13" s="620"/>
      <c r="CR13" s="621">
        <v>916792</v>
      </c>
      <c r="CS13" s="622"/>
      <c r="CT13" s="622"/>
      <c r="CU13" s="622"/>
      <c r="CV13" s="622"/>
      <c r="CW13" s="622"/>
      <c r="CX13" s="622"/>
      <c r="CY13" s="623"/>
      <c r="CZ13" s="659">
        <v>11.5</v>
      </c>
      <c r="DA13" s="659"/>
      <c r="DB13" s="659"/>
      <c r="DC13" s="659"/>
      <c r="DD13" s="627">
        <v>275065</v>
      </c>
      <c r="DE13" s="622"/>
      <c r="DF13" s="622"/>
      <c r="DG13" s="622"/>
      <c r="DH13" s="622"/>
      <c r="DI13" s="622"/>
      <c r="DJ13" s="622"/>
      <c r="DK13" s="622"/>
      <c r="DL13" s="622"/>
      <c r="DM13" s="622"/>
      <c r="DN13" s="622"/>
      <c r="DO13" s="622"/>
      <c r="DP13" s="623"/>
      <c r="DQ13" s="627">
        <v>903388</v>
      </c>
      <c r="DR13" s="622"/>
      <c r="DS13" s="622"/>
      <c r="DT13" s="622"/>
      <c r="DU13" s="622"/>
      <c r="DV13" s="622"/>
      <c r="DW13" s="622"/>
      <c r="DX13" s="622"/>
      <c r="DY13" s="622"/>
      <c r="DZ13" s="622"/>
      <c r="EA13" s="622"/>
      <c r="EB13" s="622"/>
      <c r="EC13" s="658"/>
    </row>
    <row r="14" spans="2:143" ht="11.25" customHeight="1" x14ac:dyDescent="0.2">
      <c r="B14" s="618" t="s">
        <v>257</v>
      </c>
      <c r="C14" s="619"/>
      <c r="D14" s="619"/>
      <c r="E14" s="619"/>
      <c r="F14" s="619"/>
      <c r="G14" s="619"/>
      <c r="H14" s="619"/>
      <c r="I14" s="619"/>
      <c r="J14" s="619"/>
      <c r="K14" s="619"/>
      <c r="L14" s="619"/>
      <c r="M14" s="619"/>
      <c r="N14" s="619"/>
      <c r="O14" s="619"/>
      <c r="P14" s="619"/>
      <c r="Q14" s="620"/>
      <c r="R14" s="621">
        <v>79</v>
      </c>
      <c r="S14" s="622"/>
      <c r="T14" s="622"/>
      <c r="U14" s="622"/>
      <c r="V14" s="622"/>
      <c r="W14" s="622"/>
      <c r="X14" s="622"/>
      <c r="Y14" s="623"/>
      <c r="Z14" s="659">
        <v>0</v>
      </c>
      <c r="AA14" s="659"/>
      <c r="AB14" s="659"/>
      <c r="AC14" s="659"/>
      <c r="AD14" s="660">
        <v>79</v>
      </c>
      <c r="AE14" s="660"/>
      <c r="AF14" s="660"/>
      <c r="AG14" s="660"/>
      <c r="AH14" s="660"/>
      <c r="AI14" s="660"/>
      <c r="AJ14" s="660"/>
      <c r="AK14" s="660"/>
      <c r="AL14" s="624">
        <v>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48306</v>
      </c>
      <c r="BH14" s="622"/>
      <c r="BI14" s="622"/>
      <c r="BJ14" s="622"/>
      <c r="BK14" s="622"/>
      <c r="BL14" s="622"/>
      <c r="BM14" s="622"/>
      <c r="BN14" s="623"/>
      <c r="BO14" s="659">
        <v>1.1000000000000001</v>
      </c>
      <c r="BP14" s="659"/>
      <c r="BQ14" s="659"/>
      <c r="BR14" s="659"/>
      <c r="BS14" s="660" t="s">
        <v>132</v>
      </c>
      <c r="BT14" s="660"/>
      <c r="BU14" s="660"/>
      <c r="BV14" s="660"/>
      <c r="BW14" s="660"/>
      <c r="BX14" s="660"/>
      <c r="BY14" s="660"/>
      <c r="BZ14" s="660"/>
      <c r="CA14" s="660"/>
      <c r="CB14" s="700"/>
      <c r="CD14" s="618" t="s">
        <v>259</v>
      </c>
      <c r="CE14" s="619"/>
      <c r="CF14" s="619"/>
      <c r="CG14" s="619"/>
      <c r="CH14" s="619"/>
      <c r="CI14" s="619"/>
      <c r="CJ14" s="619"/>
      <c r="CK14" s="619"/>
      <c r="CL14" s="619"/>
      <c r="CM14" s="619"/>
      <c r="CN14" s="619"/>
      <c r="CO14" s="619"/>
      <c r="CP14" s="619"/>
      <c r="CQ14" s="620"/>
      <c r="CR14" s="621">
        <v>249785</v>
      </c>
      <c r="CS14" s="622"/>
      <c r="CT14" s="622"/>
      <c r="CU14" s="622"/>
      <c r="CV14" s="622"/>
      <c r="CW14" s="622"/>
      <c r="CX14" s="622"/>
      <c r="CY14" s="623"/>
      <c r="CZ14" s="659">
        <v>3.1</v>
      </c>
      <c r="DA14" s="659"/>
      <c r="DB14" s="659"/>
      <c r="DC14" s="659"/>
      <c r="DD14" s="627">
        <v>21764</v>
      </c>
      <c r="DE14" s="622"/>
      <c r="DF14" s="622"/>
      <c r="DG14" s="622"/>
      <c r="DH14" s="622"/>
      <c r="DI14" s="622"/>
      <c r="DJ14" s="622"/>
      <c r="DK14" s="622"/>
      <c r="DL14" s="622"/>
      <c r="DM14" s="622"/>
      <c r="DN14" s="622"/>
      <c r="DO14" s="622"/>
      <c r="DP14" s="623"/>
      <c r="DQ14" s="627">
        <v>239886</v>
      </c>
      <c r="DR14" s="622"/>
      <c r="DS14" s="622"/>
      <c r="DT14" s="622"/>
      <c r="DU14" s="622"/>
      <c r="DV14" s="622"/>
      <c r="DW14" s="622"/>
      <c r="DX14" s="622"/>
      <c r="DY14" s="622"/>
      <c r="DZ14" s="622"/>
      <c r="EA14" s="622"/>
      <c r="EB14" s="622"/>
      <c r="EC14" s="658"/>
    </row>
    <row r="15" spans="2:143" ht="11.25" customHeight="1" x14ac:dyDescent="0.2">
      <c r="B15" s="618" t="s">
        <v>260</v>
      </c>
      <c r="C15" s="619"/>
      <c r="D15" s="619"/>
      <c r="E15" s="619"/>
      <c r="F15" s="619"/>
      <c r="G15" s="619"/>
      <c r="H15" s="619"/>
      <c r="I15" s="619"/>
      <c r="J15" s="619"/>
      <c r="K15" s="619"/>
      <c r="L15" s="619"/>
      <c r="M15" s="619"/>
      <c r="N15" s="619"/>
      <c r="O15" s="619"/>
      <c r="P15" s="619"/>
      <c r="Q15" s="620"/>
      <c r="R15" s="621" t="s">
        <v>245</v>
      </c>
      <c r="S15" s="622"/>
      <c r="T15" s="622"/>
      <c r="U15" s="622"/>
      <c r="V15" s="622"/>
      <c r="W15" s="622"/>
      <c r="X15" s="622"/>
      <c r="Y15" s="623"/>
      <c r="Z15" s="659" t="s">
        <v>245</v>
      </c>
      <c r="AA15" s="659"/>
      <c r="AB15" s="659"/>
      <c r="AC15" s="659"/>
      <c r="AD15" s="660" t="s">
        <v>245</v>
      </c>
      <c r="AE15" s="660"/>
      <c r="AF15" s="660"/>
      <c r="AG15" s="660"/>
      <c r="AH15" s="660"/>
      <c r="AI15" s="660"/>
      <c r="AJ15" s="660"/>
      <c r="AK15" s="660"/>
      <c r="AL15" s="624" t="s">
        <v>132</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128108</v>
      </c>
      <c r="BH15" s="622"/>
      <c r="BI15" s="622"/>
      <c r="BJ15" s="622"/>
      <c r="BK15" s="622"/>
      <c r="BL15" s="622"/>
      <c r="BM15" s="622"/>
      <c r="BN15" s="623"/>
      <c r="BO15" s="659">
        <v>2.9</v>
      </c>
      <c r="BP15" s="659"/>
      <c r="BQ15" s="659"/>
      <c r="BR15" s="659"/>
      <c r="BS15" s="660" t="s">
        <v>245</v>
      </c>
      <c r="BT15" s="660"/>
      <c r="BU15" s="660"/>
      <c r="BV15" s="660"/>
      <c r="BW15" s="660"/>
      <c r="BX15" s="660"/>
      <c r="BY15" s="660"/>
      <c r="BZ15" s="660"/>
      <c r="CA15" s="660"/>
      <c r="CB15" s="700"/>
      <c r="CD15" s="618" t="s">
        <v>262</v>
      </c>
      <c r="CE15" s="619"/>
      <c r="CF15" s="619"/>
      <c r="CG15" s="619"/>
      <c r="CH15" s="619"/>
      <c r="CI15" s="619"/>
      <c r="CJ15" s="619"/>
      <c r="CK15" s="619"/>
      <c r="CL15" s="619"/>
      <c r="CM15" s="619"/>
      <c r="CN15" s="619"/>
      <c r="CO15" s="619"/>
      <c r="CP15" s="619"/>
      <c r="CQ15" s="620"/>
      <c r="CR15" s="621">
        <v>2001501</v>
      </c>
      <c r="CS15" s="622"/>
      <c r="CT15" s="622"/>
      <c r="CU15" s="622"/>
      <c r="CV15" s="622"/>
      <c r="CW15" s="622"/>
      <c r="CX15" s="622"/>
      <c r="CY15" s="623"/>
      <c r="CZ15" s="659">
        <v>25.1</v>
      </c>
      <c r="DA15" s="659"/>
      <c r="DB15" s="659"/>
      <c r="DC15" s="659"/>
      <c r="DD15" s="627">
        <v>1085800</v>
      </c>
      <c r="DE15" s="622"/>
      <c r="DF15" s="622"/>
      <c r="DG15" s="622"/>
      <c r="DH15" s="622"/>
      <c r="DI15" s="622"/>
      <c r="DJ15" s="622"/>
      <c r="DK15" s="622"/>
      <c r="DL15" s="622"/>
      <c r="DM15" s="622"/>
      <c r="DN15" s="622"/>
      <c r="DO15" s="622"/>
      <c r="DP15" s="623"/>
      <c r="DQ15" s="627">
        <v>944231</v>
      </c>
      <c r="DR15" s="622"/>
      <c r="DS15" s="622"/>
      <c r="DT15" s="622"/>
      <c r="DU15" s="622"/>
      <c r="DV15" s="622"/>
      <c r="DW15" s="622"/>
      <c r="DX15" s="622"/>
      <c r="DY15" s="622"/>
      <c r="DZ15" s="622"/>
      <c r="EA15" s="622"/>
      <c r="EB15" s="622"/>
      <c r="EC15" s="658"/>
    </row>
    <row r="16" spans="2:143" ht="11.25" customHeight="1" x14ac:dyDescent="0.2">
      <c r="B16" s="618" t="s">
        <v>263</v>
      </c>
      <c r="C16" s="619"/>
      <c r="D16" s="619"/>
      <c r="E16" s="619"/>
      <c r="F16" s="619"/>
      <c r="G16" s="619"/>
      <c r="H16" s="619"/>
      <c r="I16" s="619"/>
      <c r="J16" s="619"/>
      <c r="K16" s="619"/>
      <c r="L16" s="619"/>
      <c r="M16" s="619"/>
      <c r="N16" s="619"/>
      <c r="O16" s="619"/>
      <c r="P16" s="619"/>
      <c r="Q16" s="620"/>
      <c r="R16" s="621">
        <v>5948</v>
      </c>
      <c r="S16" s="622"/>
      <c r="T16" s="622"/>
      <c r="U16" s="622"/>
      <c r="V16" s="622"/>
      <c r="W16" s="622"/>
      <c r="X16" s="622"/>
      <c r="Y16" s="623"/>
      <c r="Z16" s="659">
        <v>0.1</v>
      </c>
      <c r="AA16" s="659"/>
      <c r="AB16" s="659"/>
      <c r="AC16" s="659"/>
      <c r="AD16" s="660">
        <v>5948</v>
      </c>
      <c r="AE16" s="660"/>
      <c r="AF16" s="660"/>
      <c r="AG16" s="660"/>
      <c r="AH16" s="660"/>
      <c r="AI16" s="660"/>
      <c r="AJ16" s="660"/>
      <c r="AK16" s="660"/>
      <c r="AL16" s="624">
        <v>0.1</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132</v>
      </c>
      <c r="BH16" s="622"/>
      <c r="BI16" s="622"/>
      <c r="BJ16" s="622"/>
      <c r="BK16" s="622"/>
      <c r="BL16" s="622"/>
      <c r="BM16" s="622"/>
      <c r="BN16" s="623"/>
      <c r="BO16" s="659" t="s">
        <v>132</v>
      </c>
      <c r="BP16" s="659"/>
      <c r="BQ16" s="659"/>
      <c r="BR16" s="659"/>
      <c r="BS16" s="660" t="s">
        <v>132</v>
      </c>
      <c r="BT16" s="660"/>
      <c r="BU16" s="660"/>
      <c r="BV16" s="660"/>
      <c r="BW16" s="660"/>
      <c r="BX16" s="660"/>
      <c r="BY16" s="660"/>
      <c r="BZ16" s="660"/>
      <c r="CA16" s="660"/>
      <c r="CB16" s="700"/>
      <c r="CD16" s="618" t="s">
        <v>265</v>
      </c>
      <c r="CE16" s="619"/>
      <c r="CF16" s="619"/>
      <c r="CG16" s="619"/>
      <c r="CH16" s="619"/>
      <c r="CI16" s="619"/>
      <c r="CJ16" s="619"/>
      <c r="CK16" s="619"/>
      <c r="CL16" s="619"/>
      <c r="CM16" s="619"/>
      <c r="CN16" s="619"/>
      <c r="CO16" s="619"/>
      <c r="CP16" s="619"/>
      <c r="CQ16" s="620"/>
      <c r="CR16" s="621" t="s">
        <v>132</v>
      </c>
      <c r="CS16" s="622"/>
      <c r="CT16" s="622"/>
      <c r="CU16" s="622"/>
      <c r="CV16" s="622"/>
      <c r="CW16" s="622"/>
      <c r="CX16" s="622"/>
      <c r="CY16" s="623"/>
      <c r="CZ16" s="659" t="s">
        <v>245</v>
      </c>
      <c r="DA16" s="659"/>
      <c r="DB16" s="659"/>
      <c r="DC16" s="659"/>
      <c r="DD16" s="627" t="s">
        <v>132</v>
      </c>
      <c r="DE16" s="622"/>
      <c r="DF16" s="622"/>
      <c r="DG16" s="622"/>
      <c r="DH16" s="622"/>
      <c r="DI16" s="622"/>
      <c r="DJ16" s="622"/>
      <c r="DK16" s="622"/>
      <c r="DL16" s="622"/>
      <c r="DM16" s="622"/>
      <c r="DN16" s="622"/>
      <c r="DO16" s="622"/>
      <c r="DP16" s="623"/>
      <c r="DQ16" s="627" t="s">
        <v>245</v>
      </c>
      <c r="DR16" s="622"/>
      <c r="DS16" s="622"/>
      <c r="DT16" s="622"/>
      <c r="DU16" s="622"/>
      <c r="DV16" s="622"/>
      <c r="DW16" s="622"/>
      <c r="DX16" s="622"/>
      <c r="DY16" s="622"/>
      <c r="DZ16" s="622"/>
      <c r="EA16" s="622"/>
      <c r="EB16" s="622"/>
      <c r="EC16" s="658"/>
    </row>
    <row r="17" spans="2:133" ht="11.25" customHeight="1" x14ac:dyDescent="0.2">
      <c r="B17" s="618" t="s">
        <v>266</v>
      </c>
      <c r="C17" s="619"/>
      <c r="D17" s="619"/>
      <c r="E17" s="619"/>
      <c r="F17" s="619"/>
      <c r="G17" s="619"/>
      <c r="H17" s="619"/>
      <c r="I17" s="619"/>
      <c r="J17" s="619"/>
      <c r="K17" s="619"/>
      <c r="L17" s="619"/>
      <c r="M17" s="619"/>
      <c r="N17" s="619"/>
      <c r="O17" s="619"/>
      <c r="P17" s="619"/>
      <c r="Q17" s="620"/>
      <c r="R17" s="621">
        <v>55670</v>
      </c>
      <c r="S17" s="622"/>
      <c r="T17" s="622"/>
      <c r="U17" s="622"/>
      <c r="V17" s="622"/>
      <c r="W17" s="622"/>
      <c r="X17" s="622"/>
      <c r="Y17" s="623"/>
      <c r="Z17" s="659">
        <v>0.7</v>
      </c>
      <c r="AA17" s="659"/>
      <c r="AB17" s="659"/>
      <c r="AC17" s="659"/>
      <c r="AD17" s="660">
        <v>55670</v>
      </c>
      <c r="AE17" s="660"/>
      <c r="AF17" s="660"/>
      <c r="AG17" s="660"/>
      <c r="AH17" s="660"/>
      <c r="AI17" s="660"/>
      <c r="AJ17" s="660"/>
      <c r="AK17" s="660"/>
      <c r="AL17" s="624">
        <v>1.1000000000000001</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132</v>
      </c>
      <c r="BH17" s="622"/>
      <c r="BI17" s="622"/>
      <c r="BJ17" s="622"/>
      <c r="BK17" s="622"/>
      <c r="BL17" s="622"/>
      <c r="BM17" s="622"/>
      <c r="BN17" s="623"/>
      <c r="BO17" s="659" t="s">
        <v>132</v>
      </c>
      <c r="BP17" s="659"/>
      <c r="BQ17" s="659"/>
      <c r="BR17" s="659"/>
      <c r="BS17" s="660" t="s">
        <v>245</v>
      </c>
      <c r="BT17" s="660"/>
      <c r="BU17" s="660"/>
      <c r="BV17" s="660"/>
      <c r="BW17" s="660"/>
      <c r="BX17" s="660"/>
      <c r="BY17" s="660"/>
      <c r="BZ17" s="660"/>
      <c r="CA17" s="660"/>
      <c r="CB17" s="700"/>
      <c r="CD17" s="618" t="s">
        <v>268</v>
      </c>
      <c r="CE17" s="619"/>
      <c r="CF17" s="619"/>
      <c r="CG17" s="619"/>
      <c r="CH17" s="619"/>
      <c r="CI17" s="619"/>
      <c r="CJ17" s="619"/>
      <c r="CK17" s="619"/>
      <c r="CL17" s="619"/>
      <c r="CM17" s="619"/>
      <c r="CN17" s="619"/>
      <c r="CO17" s="619"/>
      <c r="CP17" s="619"/>
      <c r="CQ17" s="620"/>
      <c r="CR17" s="621">
        <v>50068</v>
      </c>
      <c r="CS17" s="622"/>
      <c r="CT17" s="622"/>
      <c r="CU17" s="622"/>
      <c r="CV17" s="622"/>
      <c r="CW17" s="622"/>
      <c r="CX17" s="622"/>
      <c r="CY17" s="623"/>
      <c r="CZ17" s="659">
        <v>0.6</v>
      </c>
      <c r="DA17" s="659"/>
      <c r="DB17" s="659"/>
      <c r="DC17" s="659"/>
      <c r="DD17" s="627" t="s">
        <v>132</v>
      </c>
      <c r="DE17" s="622"/>
      <c r="DF17" s="622"/>
      <c r="DG17" s="622"/>
      <c r="DH17" s="622"/>
      <c r="DI17" s="622"/>
      <c r="DJ17" s="622"/>
      <c r="DK17" s="622"/>
      <c r="DL17" s="622"/>
      <c r="DM17" s="622"/>
      <c r="DN17" s="622"/>
      <c r="DO17" s="622"/>
      <c r="DP17" s="623"/>
      <c r="DQ17" s="627">
        <v>50068</v>
      </c>
      <c r="DR17" s="622"/>
      <c r="DS17" s="622"/>
      <c r="DT17" s="622"/>
      <c r="DU17" s="622"/>
      <c r="DV17" s="622"/>
      <c r="DW17" s="622"/>
      <c r="DX17" s="622"/>
      <c r="DY17" s="622"/>
      <c r="DZ17" s="622"/>
      <c r="EA17" s="622"/>
      <c r="EB17" s="622"/>
      <c r="EC17" s="658"/>
    </row>
    <row r="18" spans="2:133" ht="11.25" customHeight="1" x14ac:dyDescent="0.2">
      <c r="B18" s="618" t="s">
        <v>269</v>
      </c>
      <c r="C18" s="619"/>
      <c r="D18" s="619"/>
      <c r="E18" s="619"/>
      <c r="F18" s="619"/>
      <c r="G18" s="619"/>
      <c r="H18" s="619"/>
      <c r="I18" s="619"/>
      <c r="J18" s="619"/>
      <c r="K18" s="619"/>
      <c r="L18" s="619"/>
      <c r="M18" s="619"/>
      <c r="N18" s="619"/>
      <c r="O18" s="619"/>
      <c r="P18" s="619"/>
      <c r="Q18" s="620"/>
      <c r="R18" s="621">
        <v>24396</v>
      </c>
      <c r="S18" s="622"/>
      <c r="T18" s="622"/>
      <c r="U18" s="622"/>
      <c r="V18" s="622"/>
      <c r="W18" s="622"/>
      <c r="X18" s="622"/>
      <c r="Y18" s="623"/>
      <c r="Z18" s="659">
        <v>0.3</v>
      </c>
      <c r="AA18" s="659"/>
      <c r="AB18" s="659"/>
      <c r="AC18" s="659"/>
      <c r="AD18" s="660">
        <v>24396</v>
      </c>
      <c r="AE18" s="660"/>
      <c r="AF18" s="660"/>
      <c r="AG18" s="660"/>
      <c r="AH18" s="660"/>
      <c r="AI18" s="660"/>
      <c r="AJ18" s="660"/>
      <c r="AK18" s="660"/>
      <c r="AL18" s="624">
        <v>0.5</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59" t="s">
        <v>132</v>
      </c>
      <c r="BP18" s="659"/>
      <c r="BQ18" s="659"/>
      <c r="BR18" s="659"/>
      <c r="BS18" s="660" t="s">
        <v>245</v>
      </c>
      <c r="BT18" s="660"/>
      <c r="BU18" s="660"/>
      <c r="BV18" s="660"/>
      <c r="BW18" s="660"/>
      <c r="BX18" s="660"/>
      <c r="BY18" s="660"/>
      <c r="BZ18" s="660"/>
      <c r="CA18" s="660"/>
      <c r="CB18" s="700"/>
      <c r="CD18" s="618" t="s">
        <v>271</v>
      </c>
      <c r="CE18" s="619"/>
      <c r="CF18" s="619"/>
      <c r="CG18" s="619"/>
      <c r="CH18" s="619"/>
      <c r="CI18" s="619"/>
      <c r="CJ18" s="619"/>
      <c r="CK18" s="619"/>
      <c r="CL18" s="619"/>
      <c r="CM18" s="619"/>
      <c r="CN18" s="619"/>
      <c r="CO18" s="619"/>
      <c r="CP18" s="619"/>
      <c r="CQ18" s="620"/>
      <c r="CR18" s="621" t="s">
        <v>132</v>
      </c>
      <c r="CS18" s="622"/>
      <c r="CT18" s="622"/>
      <c r="CU18" s="622"/>
      <c r="CV18" s="622"/>
      <c r="CW18" s="622"/>
      <c r="CX18" s="622"/>
      <c r="CY18" s="623"/>
      <c r="CZ18" s="659" t="s">
        <v>132</v>
      </c>
      <c r="DA18" s="659"/>
      <c r="DB18" s="659"/>
      <c r="DC18" s="659"/>
      <c r="DD18" s="627" t="s">
        <v>132</v>
      </c>
      <c r="DE18" s="622"/>
      <c r="DF18" s="622"/>
      <c r="DG18" s="622"/>
      <c r="DH18" s="622"/>
      <c r="DI18" s="622"/>
      <c r="DJ18" s="622"/>
      <c r="DK18" s="622"/>
      <c r="DL18" s="622"/>
      <c r="DM18" s="622"/>
      <c r="DN18" s="622"/>
      <c r="DO18" s="622"/>
      <c r="DP18" s="623"/>
      <c r="DQ18" s="627" t="s">
        <v>132</v>
      </c>
      <c r="DR18" s="622"/>
      <c r="DS18" s="622"/>
      <c r="DT18" s="622"/>
      <c r="DU18" s="622"/>
      <c r="DV18" s="622"/>
      <c r="DW18" s="622"/>
      <c r="DX18" s="622"/>
      <c r="DY18" s="622"/>
      <c r="DZ18" s="622"/>
      <c r="EA18" s="622"/>
      <c r="EB18" s="622"/>
      <c r="EC18" s="658"/>
    </row>
    <row r="19" spans="2:133" ht="11.25" customHeight="1" x14ac:dyDescent="0.2">
      <c r="B19" s="618" t="s">
        <v>272</v>
      </c>
      <c r="C19" s="619"/>
      <c r="D19" s="619"/>
      <c r="E19" s="619"/>
      <c r="F19" s="619"/>
      <c r="G19" s="619"/>
      <c r="H19" s="619"/>
      <c r="I19" s="619"/>
      <c r="J19" s="619"/>
      <c r="K19" s="619"/>
      <c r="L19" s="619"/>
      <c r="M19" s="619"/>
      <c r="N19" s="619"/>
      <c r="O19" s="619"/>
      <c r="P19" s="619"/>
      <c r="Q19" s="620"/>
      <c r="R19" s="621">
        <v>23528</v>
      </c>
      <c r="S19" s="622"/>
      <c r="T19" s="622"/>
      <c r="U19" s="622"/>
      <c r="V19" s="622"/>
      <c r="W19" s="622"/>
      <c r="X19" s="622"/>
      <c r="Y19" s="623"/>
      <c r="Z19" s="659">
        <v>0.3</v>
      </c>
      <c r="AA19" s="659"/>
      <c r="AB19" s="659"/>
      <c r="AC19" s="659"/>
      <c r="AD19" s="660">
        <v>23528</v>
      </c>
      <c r="AE19" s="660"/>
      <c r="AF19" s="660"/>
      <c r="AG19" s="660"/>
      <c r="AH19" s="660"/>
      <c r="AI19" s="660"/>
      <c r="AJ19" s="660"/>
      <c r="AK19" s="660"/>
      <c r="AL19" s="624">
        <v>0.5</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t="s">
        <v>132</v>
      </c>
      <c r="BH19" s="622"/>
      <c r="BI19" s="622"/>
      <c r="BJ19" s="622"/>
      <c r="BK19" s="622"/>
      <c r="BL19" s="622"/>
      <c r="BM19" s="622"/>
      <c r="BN19" s="623"/>
      <c r="BO19" s="659" t="s">
        <v>132</v>
      </c>
      <c r="BP19" s="659"/>
      <c r="BQ19" s="659"/>
      <c r="BR19" s="659"/>
      <c r="BS19" s="660" t="s">
        <v>132</v>
      </c>
      <c r="BT19" s="660"/>
      <c r="BU19" s="660"/>
      <c r="BV19" s="660"/>
      <c r="BW19" s="660"/>
      <c r="BX19" s="660"/>
      <c r="BY19" s="660"/>
      <c r="BZ19" s="660"/>
      <c r="CA19" s="660"/>
      <c r="CB19" s="700"/>
      <c r="CD19" s="618" t="s">
        <v>274</v>
      </c>
      <c r="CE19" s="619"/>
      <c r="CF19" s="619"/>
      <c r="CG19" s="619"/>
      <c r="CH19" s="619"/>
      <c r="CI19" s="619"/>
      <c r="CJ19" s="619"/>
      <c r="CK19" s="619"/>
      <c r="CL19" s="619"/>
      <c r="CM19" s="619"/>
      <c r="CN19" s="619"/>
      <c r="CO19" s="619"/>
      <c r="CP19" s="619"/>
      <c r="CQ19" s="620"/>
      <c r="CR19" s="621" t="s">
        <v>132</v>
      </c>
      <c r="CS19" s="622"/>
      <c r="CT19" s="622"/>
      <c r="CU19" s="622"/>
      <c r="CV19" s="622"/>
      <c r="CW19" s="622"/>
      <c r="CX19" s="622"/>
      <c r="CY19" s="623"/>
      <c r="CZ19" s="659" t="s">
        <v>245</v>
      </c>
      <c r="DA19" s="659"/>
      <c r="DB19" s="659"/>
      <c r="DC19" s="659"/>
      <c r="DD19" s="627" t="s">
        <v>132</v>
      </c>
      <c r="DE19" s="622"/>
      <c r="DF19" s="622"/>
      <c r="DG19" s="622"/>
      <c r="DH19" s="622"/>
      <c r="DI19" s="622"/>
      <c r="DJ19" s="622"/>
      <c r="DK19" s="622"/>
      <c r="DL19" s="622"/>
      <c r="DM19" s="622"/>
      <c r="DN19" s="622"/>
      <c r="DO19" s="622"/>
      <c r="DP19" s="623"/>
      <c r="DQ19" s="627" t="s">
        <v>245</v>
      </c>
      <c r="DR19" s="622"/>
      <c r="DS19" s="622"/>
      <c r="DT19" s="622"/>
      <c r="DU19" s="622"/>
      <c r="DV19" s="622"/>
      <c r="DW19" s="622"/>
      <c r="DX19" s="622"/>
      <c r="DY19" s="622"/>
      <c r="DZ19" s="622"/>
      <c r="EA19" s="622"/>
      <c r="EB19" s="622"/>
      <c r="EC19" s="658"/>
    </row>
    <row r="20" spans="2:133" ht="11.25" customHeight="1" x14ac:dyDescent="0.2">
      <c r="B20" s="688" t="s">
        <v>275</v>
      </c>
      <c r="C20" s="689"/>
      <c r="D20" s="689"/>
      <c r="E20" s="689"/>
      <c r="F20" s="689"/>
      <c r="G20" s="689"/>
      <c r="H20" s="689"/>
      <c r="I20" s="689"/>
      <c r="J20" s="689"/>
      <c r="K20" s="689"/>
      <c r="L20" s="689"/>
      <c r="M20" s="689"/>
      <c r="N20" s="689"/>
      <c r="O20" s="689"/>
      <c r="P20" s="689"/>
      <c r="Q20" s="690"/>
      <c r="R20" s="621">
        <v>868</v>
      </c>
      <c r="S20" s="622"/>
      <c r="T20" s="622"/>
      <c r="U20" s="622"/>
      <c r="V20" s="622"/>
      <c r="W20" s="622"/>
      <c r="X20" s="622"/>
      <c r="Y20" s="623"/>
      <c r="Z20" s="659">
        <v>0</v>
      </c>
      <c r="AA20" s="659"/>
      <c r="AB20" s="659"/>
      <c r="AC20" s="659"/>
      <c r="AD20" s="660">
        <v>868</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t="s">
        <v>132</v>
      </c>
      <c r="BH20" s="622"/>
      <c r="BI20" s="622"/>
      <c r="BJ20" s="622"/>
      <c r="BK20" s="622"/>
      <c r="BL20" s="622"/>
      <c r="BM20" s="622"/>
      <c r="BN20" s="623"/>
      <c r="BO20" s="659" t="s">
        <v>245</v>
      </c>
      <c r="BP20" s="659"/>
      <c r="BQ20" s="659"/>
      <c r="BR20" s="659"/>
      <c r="BS20" s="660" t="s">
        <v>132</v>
      </c>
      <c r="BT20" s="660"/>
      <c r="BU20" s="660"/>
      <c r="BV20" s="660"/>
      <c r="BW20" s="660"/>
      <c r="BX20" s="660"/>
      <c r="BY20" s="660"/>
      <c r="BZ20" s="660"/>
      <c r="CA20" s="660"/>
      <c r="CB20" s="700"/>
      <c r="CD20" s="618" t="s">
        <v>277</v>
      </c>
      <c r="CE20" s="619"/>
      <c r="CF20" s="619"/>
      <c r="CG20" s="619"/>
      <c r="CH20" s="619"/>
      <c r="CI20" s="619"/>
      <c r="CJ20" s="619"/>
      <c r="CK20" s="619"/>
      <c r="CL20" s="619"/>
      <c r="CM20" s="619"/>
      <c r="CN20" s="619"/>
      <c r="CO20" s="619"/>
      <c r="CP20" s="619"/>
      <c r="CQ20" s="620"/>
      <c r="CR20" s="621">
        <v>7969311</v>
      </c>
      <c r="CS20" s="622"/>
      <c r="CT20" s="622"/>
      <c r="CU20" s="622"/>
      <c r="CV20" s="622"/>
      <c r="CW20" s="622"/>
      <c r="CX20" s="622"/>
      <c r="CY20" s="623"/>
      <c r="CZ20" s="659">
        <v>100</v>
      </c>
      <c r="DA20" s="659"/>
      <c r="DB20" s="659"/>
      <c r="DC20" s="659"/>
      <c r="DD20" s="627">
        <v>1540915</v>
      </c>
      <c r="DE20" s="622"/>
      <c r="DF20" s="622"/>
      <c r="DG20" s="622"/>
      <c r="DH20" s="622"/>
      <c r="DI20" s="622"/>
      <c r="DJ20" s="622"/>
      <c r="DK20" s="622"/>
      <c r="DL20" s="622"/>
      <c r="DM20" s="622"/>
      <c r="DN20" s="622"/>
      <c r="DO20" s="622"/>
      <c r="DP20" s="623"/>
      <c r="DQ20" s="627">
        <v>5616223</v>
      </c>
      <c r="DR20" s="622"/>
      <c r="DS20" s="622"/>
      <c r="DT20" s="622"/>
      <c r="DU20" s="622"/>
      <c r="DV20" s="622"/>
      <c r="DW20" s="622"/>
      <c r="DX20" s="622"/>
      <c r="DY20" s="622"/>
      <c r="DZ20" s="622"/>
      <c r="EA20" s="622"/>
      <c r="EB20" s="622"/>
      <c r="EC20" s="658"/>
    </row>
    <row r="21" spans="2:133" ht="11.25" customHeight="1" x14ac:dyDescent="0.2">
      <c r="B21" s="618" t="s">
        <v>278</v>
      </c>
      <c r="C21" s="619"/>
      <c r="D21" s="619"/>
      <c r="E21" s="619"/>
      <c r="F21" s="619"/>
      <c r="G21" s="619"/>
      <c r="H21" s="619"/>
      <c r="I21" s="619"/>
      <c r="J21" s="619"/>
      <c r="K21" s="619"/>
      <c r="L21" s="619"/>
      <c r="M21" s="619"/>
      <c r="N21" s="619"/>
      <c r="O21" s="619"/>
      <c r="P21" s="619"/>
      <c r="Q21" s="620"/>
      <c r="R21" s="621">
        <v>4318</v>
      </c>
      <c r="S21" s="622"/>
      <c r="T21" s="622"/>
      <c r="U21" s="622"/>
      <c r="V21" s="622"/>
      <c r="W21" s="622"/>
      <c r="X21" s="622"/>
      <c r="Y21" s="623"/>
      <c r="Z21" s="659">
        <v>0.1</v>
      </c>
      <c r="AA21" s="659"/>
      <c r="AB21" s="659"/>
      <c r="AC21" s="659"/>
      <c r="AD21" s="660" t="s">
        <v>132</v>
      </c>
      <c r="AE21" s="660"/>
      <c r="AF21" s="660"/>
      <c r="AG21" s="660"/>
      <c r="AH21" s="660"/>
      <c r="AI21" s="660"/>
      <c r="AJ21" s="660"/>
      <c r="AK21" s="660"/>
      <c r="AL21" s="624" t="s">
        <v>132</v>
      </c>
      <c r="AM21" s="625"/>
      <c r="AN21" s="625"/>
      <c r="AO21" s="661"/>
      <c r="AP21" s="618" t="s">
        <v>279</v>
      </c>
      <c r="AQ21" s="698"/>
      <c r="AR21" s="698"/>
      <c r="AS21" s="698"/>
      <c r="AT21" s="698"/>
      <c r="AU21" s="698"/>
      <c r="AV21" s="698"/>
      <c r="AW21" s="698"/>
      <c r="AX21" s="698"/>
      <c r="AY21" s="698"/>
      <c r="AZ21" s="698"/>
      <c r="BA21" s="698"/>
      <c r="BB21" s="698"/>
      <c r="BC21" s="698"/>
      <c r="BD21" s="698"/>
      <c r="BE21" s="698"/>
      <c r="BF21" s="699"/>
      <c r="BG21" s="621" t="s">
        <v>132</v>
      </c>
      <c r="BH21" s="622"/>
      <c r="BI21" s="622"/>
      <c r="BJ21" s="622"/>
      <c r="BK21" s="622"/>
      <c r="BL21" s="622"/>
      <c r="BM21" s="622"/>
      <c r="BN21" s="623"/>
      <c r="BO21" s="659" t="s">
        <v>132</v>
      </c>
      <c r="BP21" s="659"/>
      <c r="BQ21" s="659"/>
      <c r="BR21" s="659"/>
      <c r="BS21" s="660" t="s">
        <v>132</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280</v>
      </c>
      <c r="C22" s="619"/>
      <c r="D22" s="619"/>
      <c r="E22" s="619"/>
      <c r="F22" s="619"/>
      <c r="G22" s="619"/>
      <c r="H22" s="619"/>
      <c r="I22" s="619"/>
      <c r="J22" s="619"/>
      <c r="K22" s="619"/>
      <c r="L22" s="619"/>
      <c r="M22" s="619"/>
      <c r="N22" s="619"/>
      <c r="O22" s="619"/>
      <c r="P22" s="619"/>
      <c r="Q22" s="620"/>
      <c r="R22" s="621" t="s">
        <v>132</v>
      </c>
      <c r="S22" s="622"/>
      <c r="T22" s="622"/>
      <c r="U22" s="622"/>
      <c r="V22" s="622"/>
      <c r="W22" s="622"/>
      <c r="X22" s="622"/>
      <c r="Y22" s="623"/>
      <c r="Z22" s="659" t="s">
        <v>132</v>
      </c>
      <c r="AA22" s="659"/>
      <c r="AB22" s="659"/>
      <c r="AC22" s="659"/>
      <c r="AD22" s="660" t="s">
        <v>132</v>
      </c>
      <c r="AE22" s="660"/>
      <c r="AF22" s="660"/>
      <c r="AG22" s="660"/>
      <c r="AH22" s="660"/>
      <c r="AI22" s="660"/>
      <c r="AJ22" s="660"/>
      <c r="AK22" s="660"/>
      <c r="AL22" s="624" t="s">
        <v>132</v>
      </c>
      <c r="AM22" s="625"/>
      <c r="AN22" s="625"/>
      <c r="AO22" s="661"/>
      <c r="AP22" s="618" t="s">
        <v>281</v>
      </c>
      <c r="AQ22" s="698"/>
      <c r="AR22" s="698"/>
      <c r="AS22" s="698"/>
      <c r="AT22" s="698"/>
      <c r="AU22" s="698"/>
      <c r="AV22" s="698"/>
      <c r="AW22" s="698"/>
      <c r="AX22" s="698"/>
      <c r="AY22" s="698"/>
      <c r="AZ22" s="698"/>
      <c r="BA22" s="698"/>
      <c r="BB22" s="698"/>
      <c r="BC22" s="698"/>
      <c r="BD22" s="698"/>
      <c r="BE22" s="698"/>
      <c r="BF22" s="699"/>
      <c r="BG22" s="621" t="s">
        <v>132</v>
      </c>
      <c r="BH22" s="622"/>
      <c r="BI22" s="622"/>
      <c r="BJ22" s="622"/>
      <c r="BK22" s="622"/>
      <c r="BL22" s="622"/>
      <c r="BM22" s="622"/>
      <c r="BN22" s="623"/>
      <c r="BO22" s="659" t="s">
        <v>132</v>
      </c>
      <c r="BP22" s="659"/>
      <c r="BQ22" s="659"/>
      <c r="BR22" s="659"/>
      <c r="BS22" s="660" t="s">
        <v>132</v>
      </c>
      <c r="BT22" s="660"/>
      <c r="BU22" s="660"/>
      <c r="BV22" s="660"/>
      <c r="BW22" s="660"/>
      <c r="BX22" s="660"/>
      <c r="BY22" s="660"/>
      <c r="BZ22" s="660"/>
      <c r="CA22" s="660"/>
      <c r="CB22" s="700"/>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283</v>
      </c>
      <c r="C23" s="619"/>
      <c r="D23" s="619"/>
      <c r="E23" s="619"/>
      <c r="F23" s="619"/>
      <c r="G23" s="619"/>
      <c r="H23" s="619"/>
      <c r="I23" s="619"/>
      <c r="J23" s="619"/>
      <c r="K23" s="619"/>
      <c r="L23" s="619"/>
      <c r="M23" s="619"/>
      <c r="N23" s="619"/>
      <c r="O23" s="619"/>
      <c r="P23" s="619"/>
      <c r="Q23" s="620"/>
      <c r="R23" s="621">
        <v>4318</v>
      </c>
      <c r="S23" s="622"/>
      <c r="T23" s="622"/>
      <c r="U23" s="622"/>
      <c r="V23" s="622"/>
      <c r="W23" s="622"/>
      <c r="X23" s="622"/>
      <c r="Y23" s="623"/>
      <c r="Z23" s="659">
        <v>0.1</v>
      </c>
      <c r="AA23" s="659"/>
      <c r="AB23" s="659"/>
      <c r="AC23" s="659"/>
      <c r="AD23" s="660" t="s">
        <v>245</v>
      </c>
      <c r="AE23" s="660"/>
      <c r="AF23" s="660"/>
      <c r="AG23" s="660"/>
      <c r="AH23" s="660"/>
      <c r="AI23" s="660"/>
      <c r="AJ23" s="660"/>
      <c r="AK23" s="660"/>
      <c r="AL23" s="624" t="s">
        <v>132</v>
      </c>
      <c r="AM23" s="625"/>
      <c r="AN23" s="625"/>
      <c r="AO23" s="661"/>
      <c r="AP23" s="618" t="s">
        <v>284</v>
      </c>
      <c r="AQ23" s="698"/>
      <c r="AR23" s="698"/>
      <c r="AS23" s="698"/>
      <c r="AT23" s="698"/>
      <c r="AU23" s="698"/>
      <c r="AV23" s="698"/>
      <c r="AW23" s="698"/>
      <c r="AX23" s="698"/>
      <c r="AY23" s="698"/>
      <c r="AZ23" s="698"/>
      <c r="BA23" s="698"/>
      <c r="BB23" s="698"/>
      <c r="BC23" s="698"/>
      <c r="BD23" s="698"/>
      <c r="BE23" s="698"/>
      <c r="BF23" s="699"/>
      <c r="BG23" s="621" t="s">
        <v>132</v>
      </c>
      <c r="BH23" s="622"/>
      <c r="BI23" s="622"/>
      <c r="BJ23" s="622"/>
      <c r="BK23" s="622"/>
      <c r="BL23" s="622"/>
      <c r="BM23" s="622"/>
      <c r="BN23" s="623"/>
      <c r="BO23" s="659" t="s">
        <v>245</v>
      </c>
      <c r="BP23" s="659"/>
      <c r="BQ23" s="659"/>
      <c r="BR23" s="659"/>
      <c r="BS23" s="660" t="s">
        <v>132</v>
      </c>
      <c r="BT23" s="660"/>
      <c r="BU23" s="660"/>
      <c r="BV23" s="660"/>
      <c r="BW23" s="660"/>
      <c r="BX23" s="660"/>
      <c r="BY23" s="660"/>
      <c r="BZ23" s="660"/>
      <c r="CA23" s="660"/>
      <c r="CB23" s="700"/>
      <c r="CD23" s="673" t="s">
        <v>223</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2">
      <c r="B24" s="618" t="s">
        <v>290</v>
      </c>
      <c r="C24" s="619"/>
      <c r="D24" s="619"/>
      <c r="E24" s="619"/>
      <c r="F24" s="619"/>
      <c r="G24" s="619"/>
      <c r="H24" s="619"/>
      <c r="I24" s="619"/>
      <c r="J24" s="619"/>
      <c r="K24" s="619"/>
      <c r="L24" s="619"/>
      <c r="M24" s="619"/>
      <c r="N24" s="619"/>
      <c r="O24" s="619"/>
      <c r="P24" s="619"/>
      <c r="Q24" s="620"/>
      <c r="R24" s="621" t="s">
        <v>132</v>
      </c>
      <c r="S24" s="622"/>
      <c r="T24" s="622"/>
      <c r="U24" s="622"/>
      <c r="V24" s="622"/>
      <c r="W24" s="622"/>
      <c r="X24" s="622"/>
      <c r="Y24" s="623"/>
      <c r="Z24" s="659" t="s">
        <v>245</v>
      </c>
      <c r="AA24" s="659"/>
      <c r="AB24" s="659"/>
      <c r="AC24" s="659"/>
      <c r="AD24" s="660" t="s">
        <v>132</v>
      </c>
      <c r="AE24" s="660"/>
      <c r="AF24" s="660"/>
      <c r="AG24" s="660"/>
      <c r="AH24" s="660"/>
      <c r="AI24" s="660"/>
      <c r="AJ24" s="660"/>
      <c r="AK24" s="660"/>
      <c r="AL24" s="624" t="s">
        <v>245</v>
      </c>
      <c r="AM24" s="625"/>
      <c r="AN24" s="625"/>
      <c r="AO24" s="661"/>
      <c r="AP24" s="618" t="s">
        <v>291</v>
      </c>
      <c r="AQ24" s="698"/>
      <c r="AR24" s="698"/>
      <c r="AS24" s="698"/>
      <c r="AT24" s="698"/>
      <c r="AU24" s="698"/>
      <c r="AV24" s="698"/>
      <c r="AW24" s="698"/>
      <c r="AX24" s="698"/>
      <c r="AY24" s="698"/>
      <c r="AZ24" s="698"/>
      <c r="BA24" s="698"/>
      <c r="BB24" s="698"/>
      <c r="BC24" s="698"/>
      <c r="BD24" s="698"/>
      <c r="BE24" s="698"/>
      <c r="BF24" s="699"/>
      <c r="BG24" s="621" t="s">
        <v>132</v>
      </c>
      <c r="BH24" s="622"/>
      <c r="BI24" s="622"/>
      <c r="BJ24" s="622"/>
      <c r="BK24" s="622"/>
      <c r="BL24" s="622"/>
      <c r="BM24" s="622"/>
      <c r="BN24" s="623"/>
      <c r="BO24" s="659" t="s">
        <v>132</v>
      </c>
      <c r="BP24" s="659"/>
      <c r="BQ24" s="659"/>
      <c r="BR24" s="659"/>
      <c r="BS24" s="660" t="s">
        <v>245</v>
      </c>
      <c r="BT24" s="660"/>
      <c r="BU24" s="660"/>
      <c r="BV24" s="660"/>
      <c r="BW24" s="660"/>
      <c r="BX24" s="660"/>
      <c r="BY24" s="660"/>
      <c r="BZ24" s="660"/>
      <c r="CA24" s="660"/>
      <c r="CB24" s="700"/>
      <c r="CD24" s="679" t="s">
        <v>292</v>
      </c>
      <c r="CE24" s="680"/>
      <c r="CF24" s="680"/>
      <c r="CG24" s="680"/>
      <c r="CH24" s="680"/>
      <c r="CI24" s="680"/>
      <c r="CJ24" s="680"/>
      <c r="CK24" s="680"/>
      <c r="CL24" s="680"/>
      <c r="CM24" s="680"/>
      <c r="CN24" s="680"/>
      <c r="CO24" s="680"/>
      <c r="CP24" s="680"/>
      <c r="CQ24" s="681"/>
      <c r="CR24" s="676">
        <v>2449188</v>
      </c>
      <c r="CS24" s="677"/>
      <c r="CT24" s="677"/>
      <c r="CU24" s="677"/>
      <c r="CV24" s="677"/>
      <c r="CW24" s="677"/>
      <c r="CX24" s="677"/>
      <c r="CY24" s="702"/>
      <c r="CZ24" s="703">
        <v>30.7</v>
      </c>
      <c r="DA24" s="685"/>
      <c r="DB24" s="685"/>
      <c r="DC24" s="705"/>
      <c r="DD24" s="701">
        <v>1621766</v>
      </c>
      <c r="DE24" s="677"/>
      <c r="DF24" s="677"/>
      <c r="DG24" s="677"/>
      <c r="DH24" s="677"/>
      <c r="DI24" s="677"/>
      <c r="DJ24" s="677"/>
      <c r="DK24" s="702"/>
      <c r="DL24" s="701">
        <v>1567061</v>
      </c>
      <c r="DM24" s="677"/>
      <c r="DN24" s="677"/>
      <c r="DO24" s="677"/>
      <c r="DP24" s="677"/>
      <c r="DQ24" s="677"/>
      <c r="DR24" s="677"/>
      <c r="DS24" s="677"/>
      <c r="DT24" s="677"/>
      <c r="DU24" s="677"/>
      <c r="DV24" s="702"/>
      <c r="DW24" s="703">
        <v>30.8</v>
      </c>
      <c r="DX24" s="685"/>
      <c r="DY24" s="685"/>
      <c r="DZ24" s="685"/>
      <c r="EA24" s="685"/>
      <c r="EB24" s="685"/>
      <c r="EC24" s="704"/>
    </row>
    <row r="25" spans="2:133" ht="11.25" customHeight="1" x14ac:dyDescent="0.2">
      <c r="B25" s="618" t="s">
        <v>293</v>
      </c>
      <c r="C25" s="619"/>
      <c r="D25" s="619"/>
      <c r="E25" s="619"/>
      <c r="F25" s="619"/>
      <c r="G25" s="619"/>
      <c r="H25" s="619"/>
      <c r="I25" s="619"/>
      <c r="J25" s="619"/>
      <c r="K25" s="619"/>
      <c r="L25" s="619"/>
      <c r="M25" s="619"/>
      <c r="N25" s="619"/>
      <c r="O25" s="619"/>
      <c r="P25" s="619"/>
      <c r="Q25" s="620"/>
      <c r="R25" s="621">
        <v>5040867</v>
      </c>
      <c r="S25" s="622"/>
      <c r="T25" s="622"/>
      <c r="U25" s="622"/>
      <c r="V25" s="622"/>
      <c r="W25" s="622"/>
      <c r="X25" s="622"/>
      <c r="Y25" s="623"/>
      <c r="Z25" s="659">
        <v>60.9</v>
      </c>
      <c r="AA25" s="659"/>
      <c r="AB25" s="659"/>
      <c r="AC25" s="659"/>
      <c r="AD25" s="660">
        <v>5036549</v>
      </c>
      <c r="AE25" s="660"/>
      <c r="AF25" s="660"/>
      <c r="AG25" s="660"/>
      <c r="AH25" s="660"/>
      <c r="AI25" s="660"/>
      <c r="AJ25" s="660"/>
      <c r="AK25" s="660"/>
      <c r="AL25" s="624">
        <v>99.1</v>
      </c>
      <c r="AM25" s="625"/>
      <c r="AN25" s="625"/>
      <c r="AO25" s="661"/>
      <c r="AP25" s="618" t="s">
        <v>294</v>
      </c>
      <c r="AQ25" s="698"/>
      <c r="AR25" s="698"/>
      <c r="AS25" s="698"/>
      <c r="AT25" s="698"/>
      <c r="AU25" s="698"/>
      <c r="AV25" s="698"/>
      <c r="AW25" s="698"/>
      <c r="AX25" s="698"/>
      <c r="AY25" s="698"/>
      <c r="AZ25" s="698"/>
      <c r="BA25" s="698"/>
      <c r="BB25" s="698"/>
      <c r="BC25" s="698"/>
      <c r="BD25" s="698"/>
      <c r="BE25" s="698"/>
      <c r="BF25" s="699"/>
      <c r="BG25" s="621" t="s">
        <v>132</v>
      </c>
      <c r="BH25" s="622"/>
      <c r="BI25" s="622"/>
      <c r="BJ25" s="622"/>
      <c r="BK25" s="622"/>
      <c r="BL25" s="622"/>
      <c r="BM25" s="622"/>
      <c r="BN25" s="623"/>
      <c r="BO25" s="659" t="s">
        <v>132</v>
      </c>
      <c r="BP25" s="659"/>
      <c r="BQ25" s="659"/>
      <c r="BR25" s="659"/>
      <c r="BS25" s="660" t="s">
        <v>132</v>
      </c>
      <c r="BT25" s="660"/>
      <c r="BU25" s="660"/>
      <c r="BV25" s="660"/>
      <c r="BW25" s="660"/>
      <c r="BX25" s="660"/>
      <c r="BY25" s="660"/>
      <c r="BZ25" s="660"/>
      <c r="CA25" s="660"/>
      <c r="CB25" s="700"/>
      <c r="CD25" s="618" t="s">
        <v>295</v>
      </c>
      <c r="CE25" s="619"/>
      <c r="CF25" s="619"/>
      <c r="CG25" s="619"/>
      <c r="CH25" s="619"/>
      <c r="CI25" s="619"/>
      <c r="CJ25" s="619"/>
      <c r="CK25" s="619"/>
      <c r="CL25" s="619"/>
      <c r="CM25" s="619"/>
      <c r="CN25" s="619"/>
      <c r="CO25" s="619"/>
      <c r="CP25" s="619"/>
      <c r="CQ25" s="620"/>
      <c r="CR25" s="621">
        <v>1343793</v>
      </c>
      <c r="CS25" s="634"/>
      <c r="CT25" s="634"/>
      <c r="CU25" s="634"/>
      <c r="CV25" s="634"/>
      <c r="CW25" s="634"/>
      <c r="CX25" s="634"/>
      <c r="CY25" s="635"/>
      <c r="CZ25" s="624">
        <v>16.899999999999999</v>
      </c>
      <c r="DA25" s="636"/>
      <c r="DB25" s="636"/>
      <c r="DC25" s="637"/>
      <c r="DD25" s="627">
        <v>1254825</v>
      </c>
      <c r="DE25" s="634"/>
      <c r="DF25" s="634"/>
      <c r="DG25" s="634"/>
      <c r="DH25" s="634"/>
      <c r="DI25" s="634"/>
      <c r="DJ25" s="634"/>
      <c r="DK25" s="635"/>
      <c r="DL25" s="627">
        <v>1202420</v>
      </c>
      <c r="DM25" s="634"/>
      <c r="DN25" s="634"/>
      <c r="DO25" s="634"/>
      <c r="DP25" s="634"/>
      <c r="DQ25" s="634"/>
      <c r="DR25" s="634"/>
      <c r="DS25" s="634"/>
      <c r="DT25" s="634"/>
      <c r="DU25" s="634"/>
      <c r="DV25" s="635"/>
      <c r="DW25" s="624">
        <v>23.7</v>
      </c>
      <c r="DX25" s="636"/>
      <c r="DY25" s="636"/>
      <c r="DZ25" s="636"/>
      <c r="EA25" s="636"/>
      <c r="EB25" s="636"/>
      <c r="EC25" s="648"/>
    </row>
    <row r="26" spans="2:133" ht="11.25" customHeight="1" x14ac:dyDescent="0.2">
      <c r="B26" s="618" t="s">
        <v>296</v>
      </c>
      <c r="C26" s="619"/>
      <c r="D26" s="619"/>
      <c r="E26" s="619"/>
      <c r="F26" s="619"/>
      <c r="G26" s="619"/>
      <c r="H26" s="619"/>
      <c r="I26" s="619"/>
      <c r="J26" s="619"/>
      <c r="K26" s="619"/>
      <c r="L26" s="619"/>
      <c r="M26" s="619"/>
      <c r="N26" s="619"/>
      <c r="O26" s="619"/>
      <c r="P26" s="619"/>
      <c r="Q26" s="620"/>
      <c r="R26" s="621">
        <v>1848</v>
      </c>
      <c r="S26" s="622"/>
      <c r="T26" s="622"/>
      <c r="U26" s="622"/>
      <c r="V26" s="622"/>
      <c r="W26" s="622"/>
      <c r="X26" s="622"/>
      <c r="Y26" s="623"/>
      <c r="Z26" s="659">
        <v>0</v>
      </c>
      <c r="AA26" s="659"/>
      <c r="AB26" s="659"/>
      <c r="AC26" s="659"/>
      <c r="AD26" s="660">
        <v>1848</v>
      </c>
      <c r="AE26" s="660"/>
      <c r="AF26" s="660"/>
      <c r="AG26" s="660"/>
      <c r="AH26" s="660"/>
      <c r="AI26" s="660"/>
      <c r="AJ26" s="660"/>
      <c r="AK26" s="660"/>
      <c r="AL26" s="624">
        <v>0</v>
      </c>
      <c r="AM26" s="625"/>
      <c r="AN26" s="625"/>
      <c r="AO26" s="661"/>
      <c r="AP26" s="618" t="s">
        <v>297</v>
      </c>
      <c r="AQ26" s="698"/>
      <c r="AR26" s="698"/>
      <c r="AS26" s="698"/>
      <c r="AT26" s="698"/>
      <c r="AU26" s="698"/>
      <c r="AV26" s="698"/>
      <c r="AW26" s="698"/>
      <c r="AX26" s="698"/>
      <c r="AY26" s="698"/>
      <c r="AZ26" s="698"/>
      <c r="BA26" s="698"/>
      <c r="BB26" s="698"/>
      <c r="BC26" s="698"/>
      <c r="BD26" s="698"/>
      <c r="BE26" s="698"/>
      <c r="BF26" s="699"/>
      <c r="BG26" s="621" t="s">
        <v>132</v>
      </c>
      <c r="BH26" s="622"/>
      <c r="BI26" s="622"/>
      <c r="BJ26" s="622"/>
      <c r="BK26" s="622"/>
      <c r="BL26" s="622"/>
      <c r="BM26" s="622"/>
      <c r="BN26" s="623"/>
      <c r="BO26" s="659" t="s">
        <v>132</v>
      </c>
      <c r="BP26" s="659"/>
      <c r="BQ26" s="659"/>
      <c r="BR26" s="659"/>
      <c r="BS26" s="660" t="s">
        <v>245</v>
      </c>
      <c r="BT26" s="660"/>
      <c r="BU26" s="660"/>
      <c r="BV26" s="660"/>
      <c r="BW26" s="660"/>
      <c r="BX26" s="660"/>
      <c r="BY26" s="660"/>
      <c r="BZ26" s="660"/>
      <c r="CA26" s="660"/>
      <c r="CB26" s="700"/>
      <c r="CD26" s="618" t="s">
        <v>298</v>
      </c>
      <c r="CE26" s="619"/>
      <c r="CF26" s="619"/>
      <c r="CG26" s="619"/>
      <c r="CH26" s="619"/>
      <c r="CI26" s="619"/>
      <c r="CJ26" s="619"/>
      <c r="CK26" s="619"/>
      <c r="CL26" s="619"/>
      <c r="CM26" s="619"/>
      <c r="CN26" s="619"/>
      <c r="CO26" s="619"/>
      <c r="CP26" s="619"/>
      <c r="CQ26" s="620"/>
      <c r="CR26" s="621">
        <v>788466</v>
      </c>
      <c r="CS26" s="622"/>
      <c r="CT26" s="622"/>
      <c r="CU26" s="622"/>
      <c r="CV26" s="622"/>
      <c r="CW26" s="622"/>
      <c r="CX26" s="622"/>
      <c r="CY26" s="623"/>
      <c r="CZ26" s="624">
        <v>9.9</v>
      </c>
      <c r="DA26" s="636"/>
      <c r="DB26" s="636"/>
      <c r="DC26" s="637"/>
      <c r="DD26" s="627">
        <v>712080</v>
      </c>
      <c r="DE26" s="622"/>
      <c r="DF26" s="622"/>
      <c r="DG26" s="622"/>
      <c r="DH26" s="622"/>
      <c r="DI26" s="622"/>
      <c r="DJ26" s="622"/>
      <c r="DK26" s="623"/>
      <c r="DL26" s="627" t="s">
        <v>132</v>
      </c>
      <c r="DM26" s="622"/>
      <c r="DN26" s="622"/>
      <c r="DO26" s="622"/>
      <c r="DP26" s="622"/>
      <c r="DQ26" s="622"/>
      <c r="DR26" s="622"/>
      <c r="DS26" s="622"/>
      <c r="DT26" s="622"/>
      <c r="DU26" s="622"/>
      <c r="DV26" s="623"/>
      <c r="DW26" s="624" t="s">
        <v>132</v>
      </c>
      <c r="DX26" s="636"/>
      <c r="DY26" s="636"/>
      <c r="DZ26" s="636"/>
      <c r="EA26" s="636"/>
      <c r="EB26" s="636"/>
      <c r="EC26" s="648"/>
    </row>
    <row r="27" spans="2:133" ht="11.25" customHeight="1" x14ac:dyDescent="0.2">
      <c r="B27" s="618" t="s">
        <v>299</v>
      </c>
      <c r="C27" s="619"/>
      <c r="D27" s="619"/>
      <c r="E27" s="619"/>
      <c r="F27" s="619"/>
      <c r="G27" s="619"/>
      <c r="H27" s="619"/>
      <c r="I27" s="619"/>
      <c r="J27" s="619"/>
      <c r="K27" s="619"/>
      <c r="L27" s="619"/>
      <c r="M27" s="619"/>
      <c r="N27" s="619"/>
      <c r="O27" s="619"/>
      <c r="P27" s="619"/>
      <c r="Q27" s="620"/>
      <c r="R27" s="621">
        <v>19573</v>
      </c>
      <c r="S27" s="622"/>
      <c r="T27" s="622"/>
      <c r="U27" s="622"/>
      <c r="V27" s="622"/>
      <c r="W27" s="622"/>
      <c r="X27" s="622"/>
      <c r="Y27" s="623"/>
      <c r="Z27" s="659">
        <v>0.2</v>
      </c>
      <c r="AA27" s="659"/>
      <c r="AB27" s="659"/>
      <c r="AC27" s="659"/>
      <c r="AD27" s="660" t="s">
        <v>132</v>
      </c>
      <c r="AE27" s="660"/>
      <c r="AF27" s="660"/>
      <c r="AG27" s="660"/>
      <c r="AH27" s="660"/>
      <c r="AI27" s="660"/>
      <c r="AJ27" s="660"/>
      <c r="AK27" s="660"/>
      <c r="AL27" s="624" t="s">
        <v>132</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4471491</v>
      </c>
      <c r="BH27" s="622"/>
      <c r="BI27" s="622"/>
      <c r="BJ27" s="622"/>
      <c r="BK27" s="622"/>
      <c r="BL27" s="622"/>
      <c r="BM27" s="622"/>
      <c r="BN27" s="623"/>
      <c r="BO27" s="659">
        <v>100</v>
      </c>
      <c r="BP27" s="659"/>
      <c r="BQ27" s="659"/>
      <c r="BR27" s="659"/>
      <c r="BS27" s="660" t="s">
        <v>132</v>
      </c>
      <c r="BT27" s="660"/>
      <c r="BU27" s="660"/>
      <c r="BV27" s="660"/>
      <c r="BW27" s="660"/>
      <c r="BX27" s="660"/>
      <c r="BY27" s="660"/>
      <c r="BZ27" s="660"/>
      <c r="CA27" s="660"/>
      <c r="CB27" s="700"/>
      <c r="CD27" s="618" t="s">
        <v>301</v>
      </c>
      <c r="CE27" s="619"/>
      <c r="CF27" s="619"/>
      <c r="CG27" s="619"/>
      <c r="CH27" s="619"/>
      <c r="CI27" s="619"/>
      <c r="CJ27" s="619"/>
      <c r="CK27" s="619"/>
      <c r="CL27" s="619"/>
      <c r="CM27" s="619"/>
      <c r="CN27" s="619"/>
      <c r="CO27" s="619"/>
      <c r="CP27" s="619"/>
      <c r="CQ27" s="620"/>
      <c r="CR27" s="621">
        <v>1055327</v>
      </c>
      <c r="CS27" s="634"/>
      <c r="CT27" s="634"/>
      <c r="CU27" s="634"/>
      <c r="CV27" s="634"/>
      <c r="CW27" s="634"/>
      <c r="CX27" s="634"/>
      <c r="CY27" s="635"/>
      <c r="CZ27" s="624">
        <v>13.2</v>
      </c>
      <c r="DA27" s="636"/>
      <c r="DB27" s="636"/>
      <c r="DC27" s="637"/>
      <c r="DD27" s="627">
        <v>316873</v>
      </c>
      <c r="DE27" s="634"/>
      <c r="DF27" s="634"/>
      <c r="DG27" s="634"/>
      <c r="DH27" s="634"/>
      <c r="DI27" s="634"/>
      <c r="DJ27" s="634"/>
      <c r="DK27" s="635"/>
      <c r="DL27" s="627">
        <v>314573</v>
      </c>
      <c r="DM27" s="634"/>
      <c r="DN27" s="634"/>
      <c r="DO27" s="634"/>
      <c r="DP27" s="634"/>
      <c r="DQ27" s="634"/>
      <c r="DR27" s="634"/>
      <c r="DS27" s="634"/>
      <c r="DT27" s="634"/>
      <c r="DU27" s="634"/>
      <c r="DV27" s="635"/>
      <c r="DW27" s="624">
        <v>6.2</v>
      </c>
      <c r="DX27" s="636"/>
      <c r="DY27" s="636"/>
      <c r="DZ27" s="636"/>
      <c r="EA27" s="636"/>
      <c r="EB27" s="636"/>
      <c r="EC27" s="648"/>
    </row>
    <row r="28" spans="2:133" ht="11.25" customHeight="1" x14ac:dyDescent="0.2">
      <c r="B28" s="618" t="s">
        <v>302</v>
      </c>
      <c r="C28" s="619"/>
      <c r="D28" s="619"/>
      <c r="E28" s="619"/>
      <c r="F28" s="619"/>
      <c r="G28" s="619"/>
      <c r="H28" s="619"/>
      <c r="I28" s="619"/>
      <c r="J28" s="619"/>
      <c r="K28" s="619"/>
      <c r="L28" s="619"/>
      <c r="M28" s="619"/>
      <c r="N28" s="619"/>
      <c r="O28" s="619"/>
      <c r="P28" s="619"/>
      <c r="Q28" s="620"/>
      <c r="R28" s="621">
        <v>44660</v>
      </c>
      <c r="S28" s="622"/>
      <c r="T28" s="622"/>
      <c r="U28" s="622"/>
      <c r="V28" s="622"/>
      <c r="W28" s="622"/>
      <c r="X28" s="622"/>
      <c r="Y28" s="623"/>
      <c r="Z28" s="659">
        <v>0.5</v>
      </c>
      <c r="AA28" s="659"/>
      <c r="AB28" s="659"/>
      <c r="AC28" s="659"/>
      <c r="AD28" s="660">
        <v>5</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50068</v>
      </c>
      <c r="CS28" s="622"/>
      <c r="CT28" s="622"/>
      <c r="CU28" s="622"/>
      <c r="CV28" s="622"/>
      <c r="CW28" s="622"/>
      <c r="CX28" s="622"/>
      <c r="CY28" s="623"/>
      <c r="CZ28" s="624">
        <v>0.6</v>
      </c>
      <c r="DA28" s="636"/>
      <c r="DB28" s="636"/>
      <c r="DC28" s="637"/>
      <c r="DD28" s="627">
        <v>50068</v>
      </c>
      <c r="DE28" s="622"/>
      <c r="DF28" s="622"/>
      <c r="DG28" s="622"/>
      <c r="DH28" s="622"/>
      <c r="DI28" s="622"/>
      <c r="DJ28" s="622"/>
      <c r="DK28" s="623"/>
      <c r="DL28" s="627">
        <v>50068</v>
      </c>
      <c r="DM28" s="622"/>
      <c r="DN28" s="622"/>
      <c r="DO28" s="622"/>
      <c r="DP28" s="622"/>
      <c r="DQ28" s="622"/>
      <c r="DR28" s="622"/>
      <c r="DS28" s="622"/>
      <c r="DT28" s="622"/>
      <c r="DU28" s="622"/>
      <c r="DV28" s="623"/>
      <c r="DW28" s="624">
        <v>1</v>
      </c>
      <c r="DX28" s="636"/>
      <c r="DY28" s="636"/>
      <c r="DZ28" s="636"/>
      <c r="EA28" s="636"/>
      <c r="EB28" s="636"/>
      <c r="EC28" s="648"/>
    </row>
    <row r="29" spans="2:133" ht="11.25" customHeight="1" x14ac:dyDescent="0.2">
      <c r="B29" s="618" t="s">
        <v>304</v>
      </c>
      <c r="C29" s="619"/>
      <c r="D29" s="619"/>
      <c r="E29" s="619"/>
      <c r="F29" s="619"/>
      <c r="G29" s="619"/>
      <c r="H29" s="619"/>
      <c r="I29" s="619"/>
      <c r="J29" s="619"/>
      <c r="K29" s="619"/>
      <c r="L29" s="619"/>
      <c r="M29" s="619"/>
      <c r="N29" s="619"/>
      <c r="O29" s="619"/>
      <c r="P29" s="619"/>
      <c r="Q29" s="620"/>
      <c r="R29" s="621">
        <v>8043</v>
      </c>
      <c r="S29" s="622"/>
      <c r="T29" s="622"/>
      <c r="U29" s="622"/>
      <c r="V29" s="622"/>
      <c r="W29" s="622"/>
      <c r="X29" s="622"/>
      <c r="Y29" s="623"/>
      <c r="Z29" s="659">
        <v>0.1</v>
      </c>
      <c r="AA29" s="659"/>
      <c r="AB29" s="659"/>
      <c r="AC29" s="659"/>
      <c r="AD29" s="660">
        <v>154</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305</v>
      </c>
      <c r="CE29" s="641"/>
      <c r="CF29" s="618" t="s">
        <v>72</v>
      </c>
      <c r="CG29" s="619"/>
      <c r="CH29" s="619"/>
      <c r="CI29" s="619"/>
      <c r="CJ29" s="619"/>
      <c r="CK29" s="619"/>
      <c r="CL29" s="619"/>
      <c r="CM29" s="619"/>
      <c r="CN29" s="619"/>
      <c r="CO29" s="619"/>
      <c r="CP29" s="619"/>
      <c r="CQ29" s="620"/>
      <c r="CR29" s="621">
        <v>50068</v>
      </c>
      <c r="CS29" s="634"/>
      <c r="CT29" s="634"/>
      <c r="CU29" s="634"/>
      <c r="CV29" s="634"/>
      <c r="CW29" s="634"/>
      <c r="CX29" s="634"/>
      <c r="CY29" s="635"/>
      <c r="CZ29" s="624">
        <v>0.6</v>
      </c>
      <c r="DA29" s="636"/>
      <c r="DB29" s="636"/>
      <c r="DC29" s="637"/>
      <c r="DD29" s="627">
        <v>50068</v>
      </c>
      <c r="DE29" s="634"/>
      <c r="DF29" s="634"/>
      <c r="DG29" s="634"/>
      <c r="DH29" s="634"/>
      <c r="DI29" s="634"/>
      <c r="DJ29" s="634"/>
      <c r="DK29" s="635"/>
      <c r="DL29" s="627">
        <v>50068</v>
      </c>
      <c r="DM29" s="634"/>
      <c r="DN29" s="634"/>
      <c r="DO29" s="634"/>
      <c r="DP29" s="634"/>
      <c r="DQ29" s="634"/>
      <c r="DR29" s="634"/>
      <c r="DS29" s="634"/>
      <c r="DT29" s="634"/>
      <c r="DU29" s="634"/>
      <c r="DV29" s="635"/>
      <c r="DW29" s="624">
        <v>1</v>
      </c>
      <c r="DX29" s="636"/>
      <c r="DY29" s="636"/>
      <c r="DZ29" s="636"/>
      <c r="EA29" s="636"/>
      <c r="EB29" s="636"/>
      <c r="EC29" s="648"/>
    </row>
    <row r="30" spans="2:133" ht="11.25" customHeight="1" x14ac:dyDescent="0.2">
      <c r="B30" s="618" t="s">
        <v>306</v>
      </c>
      <c r="C30" s="619"/>
      <c r="D30" s="619"/>
      <c r="E30" s="619"/>
      <c r="F30" s="619"/>
      <c r="G30" s="619"/>
      <c r="H30" s="619"/>
      <c r="I30" s="619"/>
      <c r="J30" s="619"/>
      <c r="K30" s="619"/>
      <c r="L30" s="619"/>
      <c r="M30" s="619"/>
      <c r="N30" s="619"/>
      <c r="O30" s="619"/>
      <c r="P30" s="619"/>
      <c r="Q30" s="620"/>
      <c r="R30" s="621">
        <v>855584</v>
      </c>
      <c r="S30" s="622"/>
      <c r="T30" s="622"/>
      <c r="U30" s="622"/>
      <c r="V30" s="622"/>
      <c r="W30" s="622"/>
      <c r="X30" s="622"/>
      <c r="Y30" s="623"/>
      <c r="Z30" s="659">
        <v>10.3</v>
      </c>
      <c r="AA30" s="659"/>
      <c r="AB30" s="659"/>
      <c r="AC30" s="659"/>
      <c r="AD30" s="660" t="s">
        <v>132</v>
      </c>
      <c r="AE30" s="660"/>
      <c r="AF30" s="660"/>
      <c r="AG30" s="660"/>
      <c r="AH30" s="660"/>
      <c r="AI30" s="660"/>
      <c r="AJ30" s="660"/>
      <c r="AK30" s="660"/>
      <c r="AL30" s="624" t="s">
        <v>132</v>
      </c>
      <c r="AM30" s="625"/>
      <c r="AN30" s="625"/>
      <c r="AO30" s="661"/>
      <c r="AP30" s="673" t="s">
        <v>223</v>
      </c>
      <c r="AQ30" s="674"/>
      <c r="AR30" s="674"/>
      <c r="AS30" s="674"/>
      <c r="AT30" s="674"/>
      <c r="AU30" s="674"/>
      <c r="AV30" s="674"/>
      <c r="AW30" s="674"/>
      <c r="AX30" s="674"/>
      <c r="AY30" s="674"/>
      <c r="AZ30" s="674"/>
      <c r="BA30" s="674"/>
      <c r="BB30" s="674"/>
      <c r="BC30" s="674"/>
      <c r="BD30" s="674"/>
      <c r="BE30" s="674"/>
      <c r="BF30" s="675"/>
      <c r="BG30" s="673" t="s">
        <v>307</v>
      </c>
      <c r="BH30" s="696"/>
      <c r="BI30" s="696"/>
      <c r="BJ30" s="696"/>
      <c r="BK30" s="696"/>
      <c r="BL30" s="696"/>
      <c r="BM30" s="696"/>
      <c r="BN30" s="696"/>
      <c r="BO30" s="696"/>
      <c r="BP30" s="696"/>
      <c r="BQ30" s="697"/>
      <c r="BR30" s="673" t="s">
        <v>308</v>
      </c>
      <c r="BS30" s="696"/>
      <c r="BT30" s="696"/>
      <c r="BU30" s="696"/>
      <c r="BV30" s="696"/>
      <c r="BW30" s="696"/>
      <c r="BX30" s="696"/>
      <c r="BY30" s="696"/>
      <c r="BZ30" s="696"/>
      <c r="CA30" s="696"/>
      <c r="CB30" s="697"/>
      <c r="CD30" s="642"/>
      <c r="CE30" s="643"/>
      <c r="CF30" s="618" t="s">
        <v>309</v>
      </c>
      <c r="CG30" s="619"/>
      <c r="CH30" s="619"/>
      <c r="CI30" s="619"/>
      <c r="CJ30" s="619"/>
      <c r="CK30" s="619"/>
      <c r="CL30" s="619"/>
      <c r="CM30" s="619"/>
      <c r="CN30" s="619"/>
      <c r="CO30" s="619"/>
      <c r="CP30" s="619"/>
      <c r="CQ30" s="620"/>
      <c r="CR30" s="621">
        <v>48734</v>
      </c>
      <c r="CS30" s="622"/>
      <c r="CT30" s="622"/>
      <c r="CU30" s="622"/>
      <c r="CV30" s="622"/>
      <c r="CW30" s="622"/>
      <c r="CX30" s="622"/>
      <c r="CY30" s="623"/>
      <c r="CZ30" s="624">
        <v>0.6</v>
      </c>
      <c r="DA30" s="636"/>
      <c r="DB30" s="636"/>
      <c r="DC30" s="637"/>
      <c r="DD30" s="627">
        <v>48734</v>
      </c>
      <c r="DE30" s="622"/>
      <c r="DF30" s="622"/>
      <c r="DG30" s="622"/>
      <c r="DH30" s="622"/>
      <c r="DI30" s="622"/>
      <c r="DJ30" s="622"/>
      <c r="DK30" s="623"/>
      <c r="DL30" s="627">
        <v>48734</v>
      </c>
      <c r="DM30" s="622"/>
      <c r="DN30" s="622"/>
      <c r="DO30" s="622"/>
      <c r="DP30" s="622"/>
      <c r="DQ30" s="622"/>
      <c r="DR30" s="622"/>
      <c r="DS30" s="622"/>
      <c r="DT30" s="622"/>
      <c r="DU30" s="622"/>
      <c r="DV30" s="623"/>
      <c r="DW30" s="624">
        <v>1</v>
      </c>
      <c r="DX30" s="636"/>
      <c r="DY30" s="636"/>
      <c r="DZ30" s="636"/>
      <c r="EA30" s="636"/>
      <c r="EB30" s="636"/>
      <c r="EC30" s="648"/>
    </row>
    <row r="31" spans="2:133" ht="11.25" customHeight="1" x14ac:dyDescent="0.2">
      <c r="B31" s="688" t="s">
        <v>310</v>
      </c>
      <c r="C31" s="689"/>
      <c r="D31" s="689"/>
      <c r="E31" s="689"/>
      <c r="F31" s="689"/>
      <c r="G31" s="689"/>
      <c r="H31" s="689"/>
      <c r="I31" s="689"/>
      <c r="J31" s="689"/>
      <c r="K31" s="689"/>
      <c r="L31" s="689"/>
      <c r="M31" s="689"/>
      <c r="N31" s="689"/>
      <c r="O31" s="689"/>
      <c r="P31" s="689"/>
      <c r="Q31" s="690"/>
      <c r="R31" s="621" t="s">
        <v>132</v>
      </c>
      <c r="S31" s="622"/>
      <c r="T31" s="622"/>
      <c r="U31" s="622"/>
      <c r="V31" s="622"/>
      <c r="W31" s="622"/>
      <c r="X31" s="622"/>
      <c r="Y31" s="623"/>
      <c r="Z31" s="659" t="s">
        <v>132</v>
      </c>
      <c r="AA31" s="659"/>
      <c r="AB31" s="659"/>
      <c r="AC31" s="659"/>
      <c r="AD31" s="660" t="s">
        <v>132</v>
      </c>
      <c r="AE31" s="660"/>
      <c r="AF31" s="660"/>
      <c r="AG31" s="660"/>
      <c r="AH31" s="660"/>
      <c r="AI31" s="660"/>
      <c r="AJ31" s="660"/>
      <c r="AK31" s="660"/>
      <c r="AL31" s="624" t="s">
        <v>132</v>
      </c>
      <c r="AM31" s="625"/>
      <c r="AN31" s="625"/>
      <c r="AO31" s="661"/>
      <c r="AP31" s="691" t="s">
        <v>311</v>
      </c>
      <c r="AQ31" s="692"/>
      <c r="AR31" s="692"/>
      <c r="AS31" s="692"/>
      <c r="AT31" s="693" t="s">
        <v>312</v>
      </c>
      <c r="AU31" s="218"/>
      <c r="AV31" s="218"/>
      <c r="AW31" s="218"/>
      <c r="AX31" s="679" t="s">
        <v>189</v>
      </c>
      <c r="AY31" s="680"/>
      <c r="AZ31" s="680"/>
      <c r="BA31" s="680"/>
      <c r="BB31" s="680"/>
      <c r="BC31" s="680"/>
      <c r="BD31" s="680"/>
      <c r="BE31" s="680"/>
      <c r="BF31" s="681"/>
      <c r="BG31" s="683">
        <v>99.4</v>
      </c>
      <c r="BH31" s="684"/>
      <c r="BI31" s="684"/>
      <c r="BJ31" s="684"/>
      <c r="BK31" s="684"/>
      <c r="BL31" s="684"/>
      <c r="BM31" s="685">
        <v>97.6</v>
      </c>
      <c r="BN31" s="684"/>
      <c r="BO31" s="684"/>
      <c r="BP31" s="684"/>
      <c r="BQ31" s="686"/>
      <c r="BR31" s="683">
        <v>99.4</v>
      </c>
      <c r="BS31" s="684"/>
      <c r="BT31" s="684"/>
      <c r="BU31" s="684"/>
      <c r="BV31" s="684"/>
      <c r="BW31" s="684"/>
      <c r="BX31" s="685">
        <v>97.6</v>
      </c>
      <c r="BY31" s="684"/>
      <c r="BZ31" s="684"/>
      <c r="CA31" s="684"/>
      <c r="CB31" s="686"/>
      <c r="CD31" s="642"/>
      <c r="CE31" s="643"/>
      <c r="CF31" s="618" t="s">
        <v>313</v>
      </c>
      <c r="CG31" s="619"/>
      <c r="CH31" s="619"/>
      <c r="CI31" s="619"/>
      <c r="CJ31" s="619"/>
      <c r="CK31" s="619"/>
      <c r="CL31" s="619"/>
      <c r="CM31" s="619"/>
      <c r="CN31" s="619"/>
      <c r="CO31" s="619"/>
      <c r="CP31" s="619"/>
      <c r="CQ31" s="620"/>
      <c r="CR31" s="621">
        <v>1334</v>
      </c>
      <c r="CS31" s="634"/>
      <c r="CT31" s="634"/>
      <c r="CU31" s="634"/>
      <c r="CV31" s="634"/>
      <c r="CW31" s="634"/>
      <c r="CX31" s="634"/>
      <c r="CY31" s="635"/>
      <c r="CZ31" s="624">
        <v>0</v>
      </c>
      <c r="DA31" s="636"/>
      <c r="DB31" s="636"/>
      <c r="DC31" s="637"/>
      <c r="DD31" s="627">
        <v>1334</v>
      </c>
      <c r="DE31" s="634"/>
      <c r="DF31" s="634"/>
      <c r="DG31" s="634"/>
      <c r="DH31" s="634"/>
      <c r="DI31" s="634"/>
      <c r="DJ31" s="634"/>
      <c r="DK31" s="635"/>
      <c r="DL31" s="627">
        <v>1334</v>
      </c>
      <c r="DM31" s="634"/>
      <c r="DN31" s="634"/>
      <c r="DO31" s="634"/>
      <c r="DP31" s="634"/>
      <c r="DQ31" s="634"/>
      <c r="DR31" s="634"/>
      <c r="DS31" s="634"/>
      <c r="DT31" s="634"/>
      <c r="DU31" s="634"/>
      <c r="DV31" s="635"/>
      <c r="DW31" s="624">
        <v>0</v>
      </c>
      <c r="DX31" s="636"/>
      <c r="DY31" s="636"/>
      <c r="DZ31" s="636"/>
      <c r="EA31" s="636"/>
      <c r="EB31" s="636"/>
      <c r="EC31" s="648"/>
    </row>
    <row r="32" spans="2:133" ht="11.25" customHeight="1" x14ac:dyDescent="0.2">
      <c r="B32" s="618" t="s">
        <v>314</v>
      </c>
      <c r="C32" s="619"/>
      <c r="D32" s="619"/>
      <c r="E32" s="619"/>
      <c r="F32" s="619"/>
      <c r="G32" s="619"/>
      <c r="H32" s="619"/>
      <c r="I32" s="619"/>
      <c r="J32" s="619"/>
      <c r="K32" s="619"/>
      <c r="L32" s="619"/>
      <c r="M32" s="619"/>
      <c r="N32" s="619"/>
      <c r="O32" s="619"/>
      <c r="P32" s="619"/>
      <c r="Q32" s="620"/>
      <c r="R32" s="621">
        <v>369716</v>
      </c>
      <c r="S32" s="622"/>
      <c r="T32" s="622"/>
      <c r="U32" s="622"/>
      <c r="V32" s="622"/>
      <c r="W32" s="622"/>
      <c r="X32" s="622"/>
      <c r="Y32" s="623"/>
      <c r="Z32" s="659">
        <v>4.5</v>
      </c>
      <c r="AA32" s="659"/>
      <c r="AB32" s="659"/>
      <c r="AC32" s="659"/>
      <c r="AD32" s="660" t="s">
        <v>245</v>
      </c>
      <c r="AE32" s="660"/>
      <c r="AF32" s="660"/>
      <c r="AG32" s="660"/>
      <c r="AH32" s="660"/>
      <c r="AI32" s="660"/>
      <c r="AJ32" s="660"/>
      <c r="AK32" s="660"/>
      <c r="AL32" s="624" t="s">
        <v>132</v>
      </c>
      <c r="AM32" s="625"/>
      <c r="AN32" s="625"/>
      <c r="AO32" s="661"/>
      <c r="AP32" s="662"/>
      <c r="AQ32" s="663"/>
      <c r="AR32" s="663"/>
      <c r="AS32" s="663"/>
      <c r="AT32" s="694"/>
      <c r="AU32" s="214" t="s">
        <v>315</v>
      </c>
      <c r="AX32" s="618" t="s">
        <v>316</v>
      </c>
      <c r="AY32" s="619"/>
      <c r="AZ32" s="619"/>
      <c r="BA32" s="619"/>
      <c r="BB32" s="619"/>
      <c r="BC32" s="619"/>
      <c r="BD32" s="619"/>
      <c r="BE32" s="619"/>
      <c r="BF32" s="620"/>
      <c r="BG32" s="687">
        <v>98.6</v>
      </c>
      <c r="BH32" s="634"/>
      <c r="BI32" s="634"/>
      <c r="BJ32" s="634"/>
      <c r="BK32" s="634"/>
      <c r="BL32" s="634"/>
      <c r="BM32" s="625">
        <v>96.7</v>
      </c>
      <c r="BN32" s="634"/>
      <c r="BO32" s="634"/>
      <c r="BP32" s="634"/>
      <c r="BQ32" s="657"/>
      <c r="BR32" s="687">
        <v>98.8</v>
      </c>
      <c r="BS32" s="634"/>
      <c r="BT32" s="634"/>
      <c r="BU32" s="634"/>
      <c r="BV32" s="634"/>
      <c r="BW32" s="634"/>
      <c r="BX32" s="625">
        <v>96.4</v>
      </c>
      <c r="BY32" s="634"/>
      <c r="BZ32" s="634"/>
      <c r="CA32" s="634"/>
      <c r="CB32" s="657"/>
      <c r="CD32" s="644"/>
      <c r="CE32" s="645"/>
      <c r="CF32" s="618" t="s">
        <v>317</v>
      </c>
      <c r="CG32" s="619"/>
      <c r="CH32" s="619"/>
      <c r="CI32" s="619"/>
      <c r="CJ32" s="619"/>
      <c r="CK32" s="619"/>
      <c r="CL32" s="619"/>
      <c r="CM32" s="619"/>
      <c r="CN32" s="619"/>
      <c r="CO32" s="619"/>
      <c r="CP32" s="619"/>
      <c r="CQ32" s="620"/>
      <c r="CR32" s="621" t="s">
        <v>132</v>
      </c>
      <c r="CS32" s="622"/>
      <c r="CT32" s="622"/>
      <c r="CU32" s="622"/>
      <c r="CV32" s="622"/>
      <c r="CW32" s="622"/>
      <c r="CX32" s="622"/>
      <c r="CY32" s="623"/>
      <c r="CZ32" s="624" t="s">
        <v>245</v>
      </c>
      <c r="DA32" s="636"/>
      <c r="DB32" s="636"/>
      <c r="DC32" s="637"/>
      <c r="DD32" s="627" t="s">
        <v>132</v>
      </c>
      <c r="DE32" s="622"/>
      <c r="DF32" s="622"/>
      <c r="DG32" s="622"/>
      <c r="DH32" s="622"/>
      <c r="DI32" s="622"/>
      <c r="DJ32" s="622"/>
      <c r="DK32" s="623"/>
      <c r="DL32" s="627" t="s">
        <v>132</v>
      </c>
      <c r="DM32" s="622"/>
      <c r="DN32" s="622"/>
      <c r="DO32" s="622"/>
      <c r="DP32" s="622"/>
      <c r="DQ32" s="622"/>
      <c r="DR32" s="622"/>
      <c r="DS32" s="622"/>
      <c r="DT32" s="622"/>
      <c r="DU32" s="622"/>
      <c r="DV32" s="623"/>
      <c r="DW32" s="624" t="s">
        <v>245</v>
      </c>
      <c r="DX32" s="636"/>
      <c r="DY32" s="636"/>
      <c r="DZ32" s="636"/>
      <c r="EA32" s="636"/>
      <c r="EB32" s="636"/>
      <c r="EC32" s="648"/>
    </row>
    <row r="33" spans="2:133" ht="11.25" customHeight="1" x14ac:dyDescent="0.2">
      <c r="B33" s="618" t="s">
        <v>318</v>
      </c>
      <c r="C33" s="619"/>
      <c r="D33" s="619"/>
      <c r="E33" s="619"/>
      <c r="F33" s="619"/>
      <c r="G33" s="619"/>
      <c r="H33" s="619"/>
      <c r="I33" s="619"/>
      <c r="J33" s="619"/>
      <c r="K33" s="619"/>
      <c r="L33" s="619"/>
      <c r="M33" s="619"/>
      <c r="N33" s="619"/>
      <c r="O33" s="619"/>
      <c r="P33" s="619"/>
      <c r="Q33" s="620"/>
      <c r="R33" s="621">
        <v>107193</v>
      </c>
      <c r="S33" s="622"/>
      <c r="T33" s="622"/>
      <c r="U33" s="622"/>
      <c r="V33" s="622"/>
      <c r="W33" s="622"/>
      <c r="X33" s="622"/>
      <c r="Y33" s="623"/>
      <c r="Z33" s="659">
        <v>1.3</v>
      </c>
      <c r="AA33" s="659"/>
      <c r="AB33" s="659"/>
      <c r="AC33" s="659"/>
      <c r="AD33" s="660">
        <v>33890</v>
      </c>
      <c r="AE33" s="660"/>
      <c r="AF33" s="660"/>
      <c r="AG33" s="660"/>
      <c r="AH33" s="660"/>
      <c r="AI33" s="660"/>
      <c r="AJ33" s="660"/>
      <c r="AK33" s="660"/>
      <c r="AL33" s="624">
        <v>0.7</v>
      </c>
      <c r="AM33" s="625"/>
      <c r="AN33" s="625"/>
      <c r="AO33" s="661"/>
      <c r="AP33" s="664"/>
      <c r="AQ33" s="665"/>
      <c r="AR33" s="665"/>
      <c r="AS33" s="665"/>
      <c r="AT33" s="695"/>
      <c r="AU33" s="219"/>
      <c r="AV33" s="219"/>
      <c r="AW33" s="219"/>
      <c r="AX33" s="602" t="s">
        <v>319</v>
      </c>
      <c r="AY33" s="603"/>
      <c r="AZ33" s="603"/>
      <c r="BA33" s="603"/>
      <c r="BB33" s="603"/>
      <c r="BC33" s="603"/>
      <c r="BD33" s="603"/>
      <c r="BE33" s="603"/>
      <c r="BF33" s="604"/>
      <c r="BG33" s="682">
        <v>99.7</v>
      </c>
      <c r="BH33" s="606"/>
      <c r="BI33" s="606"/>
      <c r="BJ33" s="606"/>
      <c r="BK33" s="606"/>
      <c r="BL33" s="606"/>
      <c r="BM33" s="652">
        <v>97.9</v>
      </c>
      <c r="BN33" s="606"/>
      <c r="BO33" s="606"/>
      <c r="BP33" s="606"/>
      <c r="BQ33" s="669"/>
      <c r="BR33" s="682">
        <v>99.7</v>
      </c>
      <c r="BS33" s="606"/>
      <c r="BT33" s="606"/>
      <c r="BU33" s="606"/>
      <c r="BV33" s="606"/>
      <c r="BW33" s="606"/>
      <c r="BX33" s="652">
        <v>97.9</v>
      </c>
      <c r="BY33" s="606"/>
      <c r="BZ33" s="606"/>
      <c r="CA33" s="606"/>
      <c r="CB33" s="669"/>
      <c r="CD33" s="618" t="s">
        <v>320</v>
      </c>
      <c r="CE33" s="619"/>
      <c r="CF33" s="619"/>
      <c r="CG33" s="619"/>
      <c r="CH33" s="619"/>
      <c r="CI33" s="619"/>
      <c r="CJ33" s="619"/>
      <c r="CK33" s="619"/>
      <c r="CL33" s="619"/>
      <c r="CM33" s="619"/>
      <c r="CN33" s="619"/>
      <c r="CO33" s="619"/>
      <c r="CP33" s="619"/>
      <c r="CQ33" s="620"/>
      <c r="CR33" s="621">
        <v>3979208</v>
      </c>
      <c r="CS33" s="634"/>
      <c r="CT33" s="634"/>
      <c r="CU33" s="634"/>
      <c r="CV33" s="634"/>
      <c r="CW33" s="634"/>
      <c r="CX33" s="634"/>
      <c r="CY33" s="635"/>
      <c r="CZ33" s="624">
        <v>49.9</v>
      </c>
      <c r="DA33" s="636"/>
      <c r="DB33" s="636"/>
      <c r="DC33" s="637"/>
      <c r="DD33" s="627">
        <v>3424287</v>
      </c>
      <c r="DE33" s="634"/>
      <c r="DF33" s="634"/>
      <c r="DG33" s="634"/>
      <c r="DH33" s="634"/>
      <c r="DI33" s="634"/>
      <c r="DJ33" s="634"/>
      <c r="DK33" s="635"/>
      <c r="DL33" s="627">
        <v>2212412</v>
      </c>
      <c r="DM33" s="634"/>
      <c r="DN33" s="634"/>
      <c r="DO33" s="634"/>
      <c r="DP33" s="634"/>
      <c r="DQ33" s="634"/>
      <c r="DR33" s="634"/>
      <c r="DS33" s="634"/>
      <c r="DT33" s="634"/>
      <c r="DU33" s="634"/>
      <c r="DV33" s="635"/>
      <c r="DW33" s="624">
        <v>43.5</v>
      </c>
      <c r="DX33" s="636"/>
      <c r="DY33" s="636"/>
      <c r="DZ33" s="636"/>
      <c r="EA33" s="636"/>
      <c r="EB33" s="636"/>
      <c r="EC33" s="648"/>
    </row>
    <row r="34" spans="2:133" ht="11.25" customHeight="1" x14ac:dyDescent="0.2">
      <c r="B34" s="618" t="s">
        <v>321</v>
      </c>
      <c r="C34" s="619"/>
      <c r="D34" s="619"/>
      <c r="E34" s="619"/>
      <c r="F34" s="619"/>
      <c r="G34" s="619"/>
      <c r="H34" s="619"/>
      <c r="I34" s="619"/>
      <c r="J34" s="619"/>
      <c r="K34" s="619"/>
      <c r="L34" s="619"/>
      <c r="M34" s="619"/>
      <c r="N34" s="619"/>
      <c r="O34" s="619"/>
      <c r="P34" s="619"/>
      <c r="Q34" s="620"/>
      <c r="R34" s="621">
        <v>10383</v>
      </c>
      <c r="S34" s="622"/>
      <c r="T34" s="622"/>
      <c r="U34" s="622"/>
      <c r="V34" s="622"/>
      <c r="W34" s="622"/>
      <c r="X34" s="622"/>
      <c r="Y34" s="623"/>
      <c r="Z34" s="659">
        <v>0.1</v>
      </c>
      <c r="AA34" s="659"/>
      <c r="AB34" s="659"/>
      <c r="AC34" s="659"/>
      <c r="AD34" s="660" t="s">
        <v>132</v>
      </c>
      <c r="AE34" s="660"/>
      <c r="AF34" s="660"/>
      <c r="AG34" s="660"/>
      <c r="AH34" s="660"/>
      <c r="AI34" s="660"/>
      <c r="AJ34" s="660"/>
      <c r="AK34" s="660"/>
      <c r="AL34" s="624" t="s">
        <v>132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1429258</v>
      </c>
      <c r="CS34" s="622"/>
      <c r="CT34" s="622"/>
      <c r="CU34" s="622"/>
      <c r="CV34" s="622"/>
      <c r="CW34" s="622"/>
      <c r="CX34" s="622"/>
      <c r="CY34" s="623"/>
      <c r="CZ34" s="624">
        <v>17.899999999999999</v>
      </c>
      <c r="DA34" s="636"/>
      <c r="DB34" s="636"/>
      <c r="DC34" s="637"/>
      <c r="DD34" s="627">
        <v>1146467</v>
      </c>
      <c r="DE34" s="622"/>
      <c r="DF34" s="622"/>
      <c r="DG34" s="622"/>
      <c r="DH34" s="622"/>
      <c r="DI34" s="622"/>
      <c r="DJ34" s="622"/>
      <c r="DK34" s="623"/>
      <c r="DL34" s="627">
        <v>943110</v>
      </c>
      <c r="DM34" s="622"/>
      <c r="DN34" s="622"/>
      <c r="DO34" s="622"/>
      <c r="DP34" s="622"/>
      <c r="DQ34" s="622"/>
      <c r="DR34" s="622"/>
      <c r="DS34" s="622"/>
      <c r="DT34" s="622"/>
      <c r="DU34" s="622"/>
      <c r="DV34" s="623"/>
      <c r="DW34" s="624">
        <v>18.600000000000001</v>
      </c>
      <c r="DX34" s="636"/>
      <c r="DY34" s="636"/>
      <c r="DZ34" s="636"/>
      <c r="EA34" s="636"/>
      <c r="EB34" s="636"/>
      <c r="EC34" s="648"/>
    </row>
    <row r="35" spans="2:133" ht="11.25" customHeight="1" x14ac:dyDescent="0.2">
      <c r="B35" s="618" t="s">
        <v>323</v>
      </c>
      <c r="C35" s="619"/>
      <c r="D35" s="619"/>
      <c r="E35" s="619"/>
      <c r="F35" s="619"/>
      <c r="G35" s="619"/>
      <c r="H35" s="619"/>
      <c r="I35" s="619"/>
      <c r="J35" s="619"/>
      <c r="K35" s="619"/>
      <c r="L35" s="619"/>
      <c r="M35" s="619"/>
      <c r="N35" s="619"/>
      <c r="O35" s="619"/>
      <c r="P35" s="619"/>
      <c r="Q35" s="620"/>
      <c r="R35" s="621">
        <v>1456248</v>
      </c>
      <c r="S35" s="622"/>
      <c r="T35" s="622"/>
      <c r="U35" s="622"/>
      <c r="V35" s="622"/>
      <c r="W35" s="622"/>
      <c r="X35" s="622"/>
      <c r="Y35" s="623"/>
      <c r="Z35" s="659">
        <v>17.600000000000001</v>
      </c>
      <c r="AA35" s="659"/>
      <c r="AB35" s="659"/>
      <c r="AC35" s="659"/>
      <c r="AD35" s="660" t="s">
        <v>132</v>
      </c>
      <c r="AE35" s="660"/>
      <c r="AF35" s="660"/>
      <c r="AG35" s="660"/>
      <c r="AH35" s="660"/>
      <c r="AI35" s="660"/>
      <c r="AJ35" s="660"/>
      <c r="AK35" s="660"/>
      <c r="AL35" s="624" t="s">
        <v>132</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38323</v>
      </c>
      <c r="CS35" s="634"/>
      <c r="CT35" s="634"/>
      <c r="CU35" s="634"/>
      <c r="CV35" s="634"/>
      <c r="CW35" s="634"/>
      <c r="CX35" s="634"/>
      <c r="CY35" s="635"/>
      <c r="CZ35" s="624">
        <v>0.5</v>
      </c>
      <c r="DA35" s="636"/>
      <c r="DB35" s="636"/>
      <c r="DC35" s="637"/>
      <c r="DD35" s="627">
        <v>38309</v>
      </c>
      <c r="DE35" s="634"/>
      <c r="DF35" s="634"/>
      <c r="DG35" s="634"/>
      <c r="DH35" s="634"/>
      <c r="DI35" s="634"/>
      <c r="DJ35" s="634"/>
      <c r="DK35" s="635"/>
      <c r="DL35" s="627">
        <v>36839</v>
      </c>
      <c r="DM35" s="634"/>
      <c r="DN35" s="634"/>
      <c r="DO35" s="634"/>
      <c r="DP35" s="634"/>
      <c r="DQ35" s="634"/>
      <c r="DR35" s="634"/>
      <c r="DS35" s="634"/>
      <c r="DT35" s="634"/>
      <c r="DU35" s="634"/>
      <c r="DV35" s="635"/>
      <c r="DW35" s="624">
        <v>0.7</v>
      </c>
      <c r="DX35" s="636"/>
      <c r="DY35" s="636"/>
      <c r="DZ35" s="636"/>
      <c r="EA35" s="636"/>
      <c r="EB35" s="636"/>
      <c r="EC35" s="648"/>
    </row>
    <row r="36" spans="2:133" ht="11.25" customHeight="1" x14ac:dyDescent="0.2">
      <c r="B36" s="618" t="s">
        <v>327</v>
      </c>
      <c r="C36" s="619"/>
      <c r="D36" s="619"/>
      <c r="E36" s="619"/>
      <c r="F36" s="619"/>
      <c r="G36" s="619"/>
      <c r="H36" s="619"/>
      <c r="I36" s="619"/>
      <c r="J36" s="619"/>
      <c r="K36" s="619"/>
      <c r="L36" s="619"/>
      <c r="M36" s="619"/>
      <c r="N36" s="619"/>
      <c r="O36" s="619"/>
      <c r="P36" s="619"/>
      <c r="Q36" s="620"/>
      <c r="R36" s="621">
        <v>221988</v>
      </c>
      <c r="S36" s="622"/>
      <c r="T36" s="622"/>
      <c r="U36" s="622"/>
      <c r="V36" s="622"/>
      <c r="W36" s="622"/>
      <c r="X36" s="622"/>
      <c r="Y36" s="623"/>
      <c r="Z36" s="659">
        <v>2.7</v>
      </c>
      <c r="AA36" s="659"/>
      <c r="AB36" s="659"/>
      <c r="AC36" s="659"/>
      <c r="AD36" s="660" t="s">
        <v>245</v>
      </c>
      <c r="AE36" s="660"/>
      <c r="AF36" s="660"/>
      <c r="AG36" s="660"/>
      <c r="AH36" s="660"/>
      <c r="AI36" s="660"/>
      <c r="AJ36" s="660"/>
      <c r="AK36" s="660"/>
      <c r="AL36" s="624" t="s">
        <v>132</v>
      </c>
      <c r="AM36" s="625"/>
      <c r="AN36" s="625"/>
      <c r="AO36" s="661"/>
      <c r="AP36" s="222"/>
      <c r="AQ36" s="670" t="s">
        <v>328</v>
      </c>
      <c r="AR36" s="671"/>
      <c r="AS36" s="671"/>
      <c r="AT36" s="671"/>
      <c r="AU36" s="671"/>
      <c r="AV36" s="671"/>
      <c r="AW36" s="671"/>
      <c r="AX36" s="671"/>
      <c r="AY36" s="672"/>
      <c r="AZ36" s="676">
        <v>1032231</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11767</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831988</v>
      </c>
      <c r="CS36" s="622"/>
      <c r="CT36" s="622"/>
      <c r="CU36" s="622"/>
      <c r="CV36" s="622"/>
      <c r="CW36" s="622"/>
      <c r="CX36" s="622"/>
      <c r="CY36" s="623"/>
      <c r="CZ36" s="624">
        <v>10.4</v>
      </c>
      <c r="DA36" s="636"/>
      <c r="DB36" s="636"/>
      <c r="DC36" s="637"/>
      <c r="DD36" s="627">
        <v>704412</v>
      </c>
      <c r="DE36" s="622"/>
      <c r="DF36" s="622"/>
      <c r="DG36" s="622"/>
      <c r="DH36" s="622"/>
      <c r="DI36" s="622"/>
      <c r="DJ36" s="622"/>
      <c r="DK36" s="623"/>
      <c r="DL36" s="627">
        <v>454322</v>
      </c>
      <c r="DM36" s="622"/>
      <c r="DN36" s="622"/>
      <c r="DO36" s="622"/>
      <c r="DP36" s="622"/>
      <c r="DQ36" s="622"/>
      <c r="DR36" s="622"/>
      <c r="DS36" s="622"/>
      <c r="DT36" s="622"/>
      <c r="DU36" s="622"/>
      <c r="DV36" s="623"/>
      <c r="DW36" s="624">
        <v>8.9</v>
      </c>
      <c r="DX36" s="636"/>
      <c r="DY36" s="636"/>
      <c r="DZ36" s="636"/>
      <c r="EA36" s="636"/>
      <c r="EB36" s="636"/>
      <c r="EC36" s="648"/>
    </row>
    <row r="37" spans="2:133" ht="11.25" customHeight="1" x14ac:dyDescent="0.2">
      <c r="B37" s="618" t="s">
        <v>331</v>
      </c>
      <c r="C37" s="619"/>
      <c r="D37" s="619"/>
      <c r="E37" s="619"/>
      <c r="F37" s="619"/>
      <c r="G37" s="619"/>
      <c r="H37" s="619"/>
      <c r="I37" s="619"/>
      <c r="J37" s="619"/>
      <c r="K37" s="619"/>
      <c r="L37" s="619"/>
      <c r="M37" s="619"/>
      <c r="N37" s="619"/>
      <c r="O37" s="619"/>
      <c r="P37" s="619"/>
      <c r="Q37" s="620"/>
      <c r="R37" s="621">
        <v>143718</v>
      </c>
      <c r="S37" s="622"/>
      <c r="T37" s="622"/>
      <c r="U37" s="622"/>
      <c r="V37" s="622"/>
      <c r="W37" s="622"/>
      <c r="X37" s="622"/>
      <c r="Y37" s="623"/>
      <c r="Z37" s="659">
        <v>1.7</v>
      </c>
      <c r="AA37" s="659"/>
      <c r="AB37" s="659"/>
      <c r="AC37" s="659"/>
      <c r="AD37" s="660">
        <v>9016</v>
      </c>
      <c r="AE37" s="660"/>
      <c r="AF37" s="660"/>
      <c r="AG37" s="660"/>
      <c r="AH37" s="660"/>
      <c r="AI37" s="660"/>
      <c r="AJ37" s="660"/>
      <c r="AK37" s="660"/>
      <c r="AL37" s="624">
        <v>0.2</v>
      </c>
      <c r="AM37" s="625"/>
      <c r="AN37" s="625"/>
      <c r="AO37" s="661"/>
      <c r="AQ37" s="654" t="s">
        <v>332</v>
      </c>
      <c r="AR37" s="655"/>
      <c r="AS37" s="655"/>
      <c r="AT37" s="655"/>
      <c r="AU37" s="655"/>
      <c r="AV37" s="655"/>
      <c r="AW37" s="655"/>
      <c r="AX37" s="655"/>
      <c r="AY37" s="656"/>
      <c r="AZ37" s="621">
        <v>596373</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10404</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116869</v>
      </c>
      <c r="CS37" s="634"/>
      <c r="CT37" s="634"/>
      <c r="CU37" s="634"/>
      <c r="CV37" s="634"/>
      <c r="CW37" s="634"/>
      <c r="CX37" s="634"/>
      <c r="CY37" s="635"/>
      <c r="CZ37" s="624">
        <v>1.5</v>
      </c>
      <c r="DA37" s="636"/>
      <c r="DB37" s="636"/>
      <c r="DC37" s="637"/>
      <c r="DD37" s="627">
        <v>116869</v>
      </c>
      <c r="DE37" s="634"/>
      <c r="DF37" s="634"/>
      <c r="DG37" s="634"/>
      <c r="DH37" s="634"/>
      <c r="DI37" s="634"/>
      <c r="DJ37" s="634"/>
      <c r="DK37" s="635"/>
      <c r="DL37" s="627">
        <v>116869</v>
      </c>
      <c r="DM37" s="634"/>
      <c r="DN37" s="634"/>
      <c r="DO37" s="634"/>
      <c r="DP37" s="634"/>
      <c r="DQ37" s="634"/>
      <c r="DR37" s="634"/>
      <c r="DS37" s="634"/>
      <c r="DT37" s="634"/>
      <c r="DU37" s="634"/>
      <c r="DV37" s="635"/>
      <c r="DW37" s="624">
        <v>2.2999999999999998</v>
      </c>
      <c r="DX37" s="636"/>
      <c r="DY37" s="636"/>
      <c r="DZ37" s="636"/>
      <c r="EA37" s="636"/>
      <c r="EB37" s="636"/>
      <c r="EC37" s="648"/>
    </row>
    <row r="38" spans="2:133" ht="11.25" customHeight="1" x14ac:dyDescent="0.2">
      <c r="B38" s="618" t="s">
        <v>335</v>
      </c>
      <c r="C38" s="619"/>
      <c r="D38" s="619"/>
      <c r="E38" s="619"/>
      <c r="F38" s="619"/>
      <c r="G38" s="619"/>
      <c r="H38" s="619"/>
      <c r="I38" s="619"/>
      <c r="J38" s="619"/>
      <c r="K38" s="619"/>
      <c r="L38" s="619"/>
      <c r="M38" s="619"/>
      <c r="N38" s="619"/>
      <c r="O38" s="619"/>
      <c r="P38" s="619"/>
      <c r="Q38" s="620"/>
      <c r="R38" s="621" t="s">
        <v>132</v>
      </c>
      <c r="S38" s="622"/>
      <c r="T38" s="622"/>
      <c r="U38" s="622"/>
      <c r="V38" s="622"/>
      <c r="W38" s="622"/>
      <c r="X38" s="622"/>
      <c r="Y38" s="623"/>
      <c r="Z38" s="659" t="s">
        <v>132</v>
      </c>
      <c r="AA38" s="659"/>
      <c r="AB38" s="659"/>
      <c r="AC38" s="659"/>
      <c r="AD38" s="660" t="s">
        <v>245</v>
      </c>
      <c r="AE38" s="660"/>
      <c r="AF38" s="660"/>
      <c r="AG38" s="660"/>
      <c r="AH38" s="660"/>
      <c r="AI38" s="660"/>
      <c r="AJ38" s="660"/>
      <c r="AK38" s="660"/>
      <c r="AL38" s="624" t="s">
        <v>132</v>
      </c>
      <c r="AM38" s="625"/>
      <c r="AN38" s="625"/>
      <c r="AO38" s="661"/>
      <c r="AQ38" s="654" t="s">
        <v>336</v>
      </c>
      <c r="AR38" s="655"/>
      <c r="AS38" s="655"/>
      <c r="AT38" s="655"/>
      <c r="AU38" s="655"/>
      <c r="AV38" s="655"/>
      <c r="AW38" s="655"/>
      <c r="AX38" s="655"/>
      <c r="AY38" s="656"/>
      <c r="AZ38" s="621">
        <v>20000</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1480</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1012231</v>
      </c>
      <c r="CS38" s="622"/>
      <c r="CT38" s="622"/>
      <c r="CU38" s="622"/>
      <c r="CV38" s="622"/>
      <c r="CW38" s="622"/>
      <c r="CX38" s="622"/>
      <c r="CY38" s="623"/>
      <c r="CZ38" s="624">
        <v>12.7</v>
      </c>
      <c r="DA38" s="636"/>
      <c r="DB38" s="636"/>
      <c r="DC38" s="637"/>
      <c r="DD38" s="627">
        <v>947173</v>
      </c>
      <c r="DE38" s="622"/>
      <c r="DF38" s="622"/>
      <c r="DG38" s="622"/>
      <c r="DH38" s="622"/>
      <c r="DI38" s="622"/>
      <c r="DJ38" s="622"/>
      <c r="DK38" s="623"/>
      <c r="DL38" s="627">
        <v>778141</v>
      </c>
      <c r="DM38" s="622"/>
      <c r="DN38" s="622"/>
      <c r="DO38" s="622"/>
      <c r="DP38" s="622"/>
      <c r="DQ38" s="622"/>
      <c r="DR38" s="622"/>
      <c r="DS38" s="622"/>
      <c r="DT38" s="622"/>
      <c r="DU38" s="622"/>
      <c r="DV38" s="623"/>
      <c r="DW38" s="624">
        <v>15.3</v>
      </c>
      <c r="DX38" s="636"/>
      <c r="DY38" s="636"/>
      <c r="DZ38" s="636"/>
      <c r="EA38" s="636"/>
      <c r="EB38" s="636"/>
      <c r="EC38" s="648"/>
    </row>
    <row r="39" spans="2:133" ht="11.25" customHeight="1" x14ac:dyDescent="0.2">
      <c r="B39" s="618" t="s">
        <v>339</v>
      </c>
      <c r="C39" s="619"/>
      <c r="D39" s="619"/>
      <c r="E39" s="619"/>
      <c r="F39" s="619"/>
      <c r="G39" s="619"/>
      <c r="H39" s="619"/>
      <c r="I39" s="619"/>
      <c r="J39" s="619"/>
      <c r="K39" s="619"/>
      <c r="L39" s="619"/>
      <c r="M39" s="619"/>
      <c r="N39" s="619"/>
      <c r="O39" s="619"/>
      <c r="P39" s="619"/>
      <c r="Q39" s="620"/>
      <c r="R39" s="621" t="s">
        <v>132</v>
      </c>
      <c r="S39" s="622"/>
      <c r="T39" s="622"/>
      <c r="U39" s="622"/>
      <c r="V39" s="622"/>
      <c r="W39" s="622"/>
      <c r="X39" s="622"/>
      <c r="Y39" s="623"/>
      <c r="Z39" s="659" t="s">
        <v>245</v>
      </c>
      <c r="AA39" s="659"/>
      <c r="AB39" s="659"/>
      <c r="AC39" s="659"/>
      <c r="AD39" s="660" t="s">
        <v>132</v>
      </c>
      <c r="AE39" s="660"/>
      <c r="AF39" s="660"/>
      <c r="AG39" s="660"/>
      <c r="AH39" s="660"/>
      <c r="AI39" s="660"/>
      <c r="AJ39" s="660"/>
      <c r="AK39" s="660"/>
      <c r="AL39" s="624" t="s">
        <v>132</v>
      </c>
      <c r="AM39" s="625"/>
      <c r="AN39" s="625"/>
      <c r="AO39" s="661"/>
      <c r="AQ39" s="654" t="s">
        <v>340</v>
      </c>
      <c r="AR39" s="655"/>
      <c r="AS39" s="655"/>
      <c r="AT39" s="655"/>
      <c r="AU39" s="655"/>
      <c r="AV39" s="655"/>
      <c r="AW39" s="655"/>
      <c r="AX39" s="655"/>
      <c r="AY39" s="656"/>
      <c r="AZ39" s="621" t="s">
        <v>245</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2208</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661488</v>
      </c>
      <c r="CS39" s="634"/>
      <c r="CT39" s="634"/>
      <c r="CU39" s="634"/>
      <c r="CV39" s="634"/>
      <c r="CW39" s="634"/>
      <c r="CX39" s="634"/>
      <c r="CY39" s="635"/>
      <c r="CZ39" s="624">
        <v>8.3000000000000007</v>
      </c>
      <c r="DA39" s="636"/>
      <c r="DB39" s="636"/>
      <c r="DC39" s="637"/>
      <c r="DD39" s="627">
        <v>587926</v>
      </c>
      <c r="DE39" s="634"/>
      <c r="DF39" s="634"/>
      <c r="DG39" s="634"/>
      <c r="DH39" s="634"/>
      <c r="DI39" s="634"/>
      <c r="DJ39" s="634"/>
      <c r="DK39" s="635"/>
      <c r="DL39" s="627" t="s">
        <v>132</v>
      </c>
      <c r="DM39" s="634"/>
      <c r="DN39" s="634"/>
      <c r="DO39" s="634"/>
      <c r="DP39" s="634"/>
      <c r="DQ39" s="634"/>
      <c r="DR39" s="634"/>
      <c r="DS39" s="634"/>
      <c r="DT39" s="634"/>
      <c r="DU39" s="634"/>
      <c r="DV39" s="635"/>
      <c r="DW39" s="624" t="s">
        <v>132</v>
      </c>
      <c r="DX39" s="636"/>
      <c r="DY39" s="636"/>
      <c r="DZ39" s="636"/>
      <c r="EA39" s="636"/>
      <c r="EB39" s="636"/>
      <c r="EC39" s="648"/>
    </row>
    <row r="40" spans="2:133" ht="11.25" customHeight="1" x14ac:dyDescent="0.2">
      <c r="B40" s="618" t="s">
        <v>343</v>
      </c>
      <c r="C40" s="619"/>
      <c r="D40" s="619"/>
      <c r="E40" s="619"/>
      <c r="F40" s="619"/>
      <c r="G40" s="619"/>
      <c r="H40" s="619"/>
      <c r="I40" s="619"/>
      <c r="J40" s="619"/>
      <c r="K40" s="619"/>
      <c r="L40" s="619"/>
      <c r="M40" s="619"/>
      <c r="N40" s="619"/>
      <c r="O40" s="619"/>
      <c r="P40" s="619"/>
      <c r="Q40" s="620"/>
      <c r="R40" s="621" t="s">
        <v>132</v>
      </c>
      <c r="S40" s="622"/>
      <c r="T40" s="622"/>
      <c r="U40" s="622"/>
      <c r="V40" s="622"/>
      <c r="W40" s="622"/>
      <c r="X40" s="622"/>
      <c r="Y40" s="623"/>
      <c r="Z40" s="659" t="s">
        <v>132</v>
      </c>
      <c r="AA40" s="659"/>
      <c r="AB40" s="659"/>
      <c r="AC40" s="659"/>
      <c r="AD40" s="660" t="s">
        <v>132</v>
      </c>
      <c r="AE40" s="660"/>
      <c r="AF40" s="660"/>
      <c r="AG40" s="660"/>
      <c r="AH40" s="660"/>
      <c r="AI40" s="660"/>
      <c r="AJ40" s="660"/>
      <c r="AK40" s="660"/>
      <c r="AL40" s="624" t="s">
        <v>132</v>
      </c>
      <c r="AM40" s="625"/>
      <c r="AN40" s="625"/>
      <c r="AO40" s="661"/>
      <c r="AQ40" s="654" t="s">
        <v>344</v>
      </c>
      <c r="AR40" s="655"/>
      <c r="AS40" s="655"/>
      <c r="AT40" s="655"/>
      <c r="AU40" s="655"/>
      <c r="AV40" s="655"/>
      <c r="AW40" s="655"/>
      <c r="AX40" s="655"/>
      <c r="AY40" s="656"/>
      <c r="AZ40" s="621" t="s">
        <v>132</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107</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5920</v>
      </c>
      <c r="CS40" s="622"/>
      <c r="CT40" s="622"/>
      <c r="CU40" s="622"/>
      <c r="CV40" s="622"/>
      <c r="CW40" s="622"/>
      <c r="CX40" s="622"/>
      <c r="CY40" s="623"/>
      <c r="CZ40" s="624">
        <v>0.1</v>
      </c>
      <c r="DA40" s="636"/>
      <c r="DB40" s="636"/>
      <c r="DC40" s="637"/>
      <c r="DD40" s="627" t="s">
        <v>245</v>
      </c>
      <c r="DE40" s="622"/>
      <c r="DF40" s="622"/>
      <c r="DG40" s="622"/>
      <c r="DH40" s="622"/>
      <c r="DI40" s="622"/>
      <c r="DJ40" s="622"/>
      <c r="DK40" s="623"/>
      <c r="DL40" s="627" t="s">
        <v>132</v>
      </c>
      <c r="DM40" s="622"/>
      <c r="DN40" s="622"/>
      <c r="DO40" s="622"/>
      <c r="DP40" s="622"/>
      <c r="DQ40" s="622"/>
      <c r="DR40" s="622"/>
      <c r="DS40" s="622"/>
      <c r="DT40" s="622"/>
      <c r="DU40" s="622"/>
      <c r="DV40" s="623"/>
      <c r="DW40" s="624" t="s">
        <v>132</v>
      </c>
      <c r="DX40" s="636"/>
      <c r="DY40" s="636"/>
      <c r="DZ40" s="636"/>
      <c r="EA40" s="636"/>
      <c r="EB40" s="636"/>
      <c r="EC40" s="648"/>
    </row>
    <row r="41" spans="2:133" ht="11.25" customHeight="1" x14ac:dyDescent="0.2">
      <c r="B41" s="602" t="s">
        <v>348</v>
      </c>
      <c r="C41" s="603"/>
      <c r="D41" s="603"/>
      <c r="E41" s="603"/>
      <c r="F41" s="603"/>
      <c r="G41" s="603"/>
      <c r="H41" s="603"/>
      <c r="I41" s="603"/>
      <c r="J41" s="603"/>
      <c r="K41" s="603"/>
      <c r="L41" s="603"/>
      <c r="M41" s="603"/>
      <c r="N41" s="603"/>
      <c r="O41" s="603"/>
      <c r="P41" s="603"/>
      <c r="Q41" s="604"/>
      <c r="R41" s="605">
        <v>8279821</v>
      </c>
      <c r="S41" s="646"/>
      <c r="T41" s="646"/>
      <c r="U41" s="646"/>
      <c r="V41" s="646"/>
      <c r="W41" s="646"/>
      <c r="X41" s="646"/>
      <c r="Y41" s="649"/>
      <c r="Z41" s="650">
        <v>100</v>
      </c>
      <c r="AA41" s="650"/>
      <c r="AB41" s="650"/>
      <c r="AC41" s="650"/>
      <c r="AD41" s="651">
        <v>5081462</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104230</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132</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132</v>
      </c>
      <c r="CS41" s="634"/>
      <c r="CT41" s="634"/>
      <c r="CU41" s="634"/>
      <c r="CV41" s="634"/>
      <c r="CW41" s="634"/>
      <c r="CX41" s="634"/>
      <c r="CY41" s="635"/>
      <c r="CZ41" s="624" t="s">
        <v>132</v>
      </c>
      <c r="DA41" s="636"/>
      <c r="DB41" s="636"/>
      <c r="DC41" s="637"/>
      <c r="DD41" s="627" t="s">
        <v>245</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352</v>
      </c>
      <c r="AR42" s="667"/>
      <c r="AS42" s="667"/>
      <c r="AT42" s="667"/>
      <c r="AU42" s="667"/>
      <c r="AV42" s="667"/>
      <c r="AW42" s="667"/>
      <c r="AX42" s="667"/>
      <c r="AY42" s="668"/>
      <c r="AZ42" s="605">
        <v>311628</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372</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1540915</v>
      </c>
      <c r="CS42" s="634"/>
      <c r="CT42" s="634"/>
      <c r="CU42" s="634"/>
      <c r="CV42" s="634"/>
      <c r="CW42" s="634"/>
      <c r="CX42" s="634"/>
      <c r="CY42" s="635"/>
      <c r="CZ42" s="624">
        <v>19.3</v>
      </c>
      <c r="DA42" s="636"/>
      <c r="DB42" s="636"/>
      <c r="DC42" s="637"/>
      <c r="DD42" s="627">
        <v>570170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355</v>
      </c>
      <c r="CD43" s="618" t="s">
        <v>356</v>
      </c>
      <c r="CE43" s="619"/>
      <c r="CF43" s="619"/>
      <c r="CG43" s="619"/>
      <c r="CH43" s="619"/>
      <c r="CI43" s="619"/>
      <c r="CJ43" s="619"/>
      <c r="CK43" s="619"/>
      <c r="CL43" s="619"/>
      <c r="CM43" s="619"/>
      <c r="CN43" s="619"/>
      <c r="CO43" s="619"/>
      <c r="CP43" s="619"/>
      <c r="CQ43" s="620"/>
      <c r="CR43" s="621">
        <v>41525</v>
      </c>
      <c r="CS43" s="634"/>
      <c r="CT43" s="634"/>
      <c r="CU43" s="634"/>
      <c r="CV43" s="634"/>
      <c r="CW43" s="634"/>
      <c r="CX43" s="634"/>
      <c r="CY43" s="635"/>
      <c r="CZ43" s="624">
        <v>0.5</v>
      </c>
      <c r="DA43" s="636"/>
      <c r="DB43" s="636"/>
      <c r="DC43" s="637"/>
      <c r="DD43" s="627">
        <v>41525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358</v>
      </c>
      <c r="CG44" s="619"/>
      <c r="CH44" s="619"/>
      <c r="CI44" s="619"/>
      <c r="CJ44" s="619"/>
      <c r="CK44" s="619"/>
      <c r="CL44" s="619"/>
      <c r="CM44" s="619"/>
      <c r="CN44" s="619"/>
      <c r="CO44" s="619"/>
      <c r="CP44" s="619"/>
      <c r="CQ44" s="620"/>
      <c r="CR44" s="621">
        <v>1540915</v>
      </c>
      <c r="CS44" s="622"/>
      <c r="CT44" s="622"/>
      <c r="CU44" s="622"/>
      <c r="CV44" s="622"/>
      <c r="CW44" s="622"/>
      <c r="CX44" s="622"/>
      <c r="CY44" s="623"/>
      <c r="CZ44" s="624">
        <v>19.3</v>
      </c>
      <c r="DA44" s="625"/>
      <c r="DB44" s="625"/>
      <c r="DC44" s="626"/>
      <c r="DD44" s="627">
        <v>570170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990801</v>
      </c>
      <c r="CS45" s="634"/>
      <c r="CT45" s="634"/>
      <c r="CU45" s="634"/>
      <c r="CV45" s="634"/>
      <c r="CW45" s="634"/>
      <c r="CX45" s="634"/>
      <c r="CY45" s="635"/>
      <c r="CZ45" s="624">
        <v>12.4</v>
      </c>
      <c r="DA45" s="636"/>
      <c r="DB45" s="636"/>
      <c r="DC45" s="637"/>
      <c r="DD45" s="627">
        <v>74951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361</v>
      </c>
      <c r="CG46" s="619"/>
      <c r="CH46" s="619"/>
      <c r="CI46" s="619"/>
      <c r="CJ46" s="619"/>
      <c r="CK46" s="619"/>
      <c r="CL46" s="619"/>
      <c r="CM46" s="619"/>
      <c r="CN46" s="619"/>
      <c r="CO46" s="619"/>
      <c r="CP46" s="619"/>
      <c r="CQ46" s="620"/>
      <c r="CR46" s="621">
        <v>550114</v>
      </c>
      <c r="CS46" s="622"/>
      <c r="CT46" s="622"/>
      <c r="CU46" s="622"/>
      <c r="CV46" s="622"/>
      <c r="CW46" s="622"/>
      <c r="CX46" s="622"/>
      <c r="CY46" s="623"/>
      <c r="CZ46" s="624">
        <v>6.9</v>
      </c>
      <c r="DA46" s="625"/>
      <c r="DB46" s="625"/>
      <c r="DC46" s="626"/>
      <c r="DD46" s="627">
        <v>495219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362</v>
      </c>
      <c r="CG47" s="619"/>
      <c r="CH47" s="619"/>
      <c r="CI47" s="619"/>
      <c r="CJ47" s="619"/>
      <c r="CK47" s="619"/>
      <c r="CL47" s="619"/>
      <c r="CM47" s="619"/>
      <c r="CN47" s="619"/>
      <c r="CO47" s="619"/>
      <c r="CP47" s="619"/>
      <c r="CQ47" s="620"/>
      <c r="CR47" s="621" t="s">
        <v>132</v>
      </c>
      <c r="CS47" s="634"/>
      <c r="CT47" s="634"/>
      <c r="CU47" s="634"/>
      <c r="CV47" s="634"/>
      <c r="CW47" s="634"/>
      <c r="CX47" s="634"/>
      <c r="CY47" s="635"/>
      <c r="CZ47" s="624" t="s">
        <v>132</v>
      </c>
      <c r="DA47" s="636"/>
      <c r="DB47" s="636"/>
      <c r="DC47" s="637"/>
      <c r="DD47" s="627" t="s">
        <v>132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363</v>
      </c>
      <c r="CG48" s="619"/>
      <c r="CH48" s="619"/>
      <c r="CI48" s="619"/>
      <c r="CJ48" s="619"/>
      <c r="CK48" s="619"/>
      <c r="CL48" s="619"/>
      <c r="CM48" s="619"/>
      <c r="CN48" s="619"/>
      <c r="CO48" s="619"/>
      <c r="CP48" s="619"/>
      <c r="CQ48" s="620"/>
      <c r="CR48" s="621" t="s">
        <v>132</v>
      </c>
      <c r="CS48" s="622"/>
      <c r="CT48" s="622"/>
      <c r="CU48" s="622"/>
      <c r="CV48" s="622"/>
      <c r="CW48" s="622"/>
      <c r="CX48" s="622"/>
      <c r="CY48" s="623"/>
      <c r="CZ48" s="624" t="s">
        <v>132</v>
      </c>
      <c r="DA48" s="625"/>
      <c r="DB48" s="625"/>
      <c r="DC48" s="626"/>
      <c r="DD48" s="627" t="s">
        <v>132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364</v>
      </c>
      <c r="CE49" s="603"/>
      <c r="CF49" s="603"/>
      <c r="CG49" s="603"/>
      <c r="CH49" s="603"/>
      <c r="CI49" s="603"/>
      <c r="CJ49" s="603"/>
      <c r="CK49" s="603"/>
      <c r="CL49" s="603"/>
      <c r="CM49" s="603"/>
      <c r="CN49" s="603"/>
      <c r="CO49" s="603"/>
      <c r="CP49" s="603"/>
      <c r="CQ49" s="604"/>
      <c r="CR49" s="605">
        <v>7969311</v>
      </c>
      <c r="CS49" s="606"/>
      <c r="CT49" s="606"/>
      <c r="CU49" s="606"/>
      <c r="CV49" s="606"/>
      <c r="CW49" s="606"/>
      <c r="CX49" s="606"/>
      <c r="CY49" s="607"/>
      <c r="CZ49" s="608">
        <v>100</v>
      </c>
      <c r="DA49" s="609"/>
      <c r="DB49" s="609"/>
      <c r="DC49" s="610"/>
      <c r="DD49" s="611">
        <v>5616223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wBZZSHW8L1WPMK3XP+8CPodKXjVQqxB/JCF31nii7iVHGCHKH7PPmQxE4FjVfNMFzgWccG/Xq4IZhvDM50hMgw==" saltValue="Sb0LJsvUstukY0b4HNszA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366</v>
      </c>
      <c r="DK2" s="1092"/>
      <c r="DL2" s="1092"/>
      <c r="DM2" s="1092"/>
      <c r="DN2" s="1092"/>
      <c r="DO2" s="1093"/>
      <c r="DP2" s="228"/>
      <c r="DQ2" s="1091" t="s">
        <v>367</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370</v>
      </c>
      <c r="B5" s="996"/>
      <c r="C5" s="996"/>
      <c r="D5" s="996"/>
      <c r="E5" s="996"/>
      <c r="F5" s="996"/>
      <c r="G5" s="996"/>
      <c r="H5" s="996"/>
      <c r="I5" s="996"/>
      <c r="J5" s="996"/>
      <c r="K5" s="996"/>
      <c r="L5" s="996"/>
      <c r="M5" s="996"/>
      <c r="N5" s="996"/>
      <c r="O5" s="996"/>
      <c r="P5" s="997"/>
      <c r="Q5" s="1001" t="s">
        <v>371</v>
      </c>
      <c r="R5" s="1002"/>
      <c r="S5" s="1002"/>
      <c r="T5" s="1002"/>
      <c r="U5" s="1003"/>
      <c r="V5" s="1001" t="s">
        <v>372</v>
      </c>
      <c r="W5" s="1002"/>
      <c r="X5" s="1002"/>
      <c r="Y5" s="1002"/>
      <c r="Z5" s="1003"/>
      <c r="AA5" s="1001" t="s">
        <v>373</v>
      </c>
      <c r="AB5" s="1002"/>
      <c r="AC5" s="1002"/>
      <c r="AD5" s="1002"/>
      <c r="AE5" s="1002"/>
      <c r="AF5" s="1094" t="s">
        <v>374</v>
      </c>
      <c r="AG5" s="1002"/>
      <c r="AH5" s="1002"/>
      <c r="AI5" s="1002"/>
      <c r="AJ5" s="1015"/>
      <c r="AK5" s="1002" t="s">
        <v>375</v>
      </c>
      <c r="AL5" s="1002"/>
      <c r="AM5" s="1002"/>
      <c r="AN5" s="1002"/>
      <c r="AO5" s="1003"/>
      <c r="AP5" s="1001" t="s">
        <v>376</v>
      </c>
      <c r="AQ5" s="1002"/>
      <c r="AR5" s="1002"/>
      <c r="AS5" s="1002"/>
      <c r="AT5" s="1003"/>
      <c r="AU5" s="1001" t="s">
        <v>377</v>
      </c>
      <c r="AV5" s="1002"/>
      <c r="AW5" s="1002"/>
      <c r="AX5" s="1002"/>
      <c r="AY5" s="1015"/>
      <c r="AZ5" s="232"/>
      <c r="BA5" s="232"/>
      <c r="BB5" s="232"/>
      <c r="BC5" s="232"/>
      <c r="BD5" s="232"/>
      <c r="BE5" s="233"/>
      <c r="BF5" s="233"/>
      <c r="BG5" s="233"/>
      <c r="BH5" s="233"/>
      <c r="BI5" s="233"/>
      <c r="BJ5" s="233"/>
      <c r="BK5" s="233"/>
      <c r="BL5" s="233"/>
      <c r="BM5" s="233"/>
      <c r="BN5" s="233"/>
      <c r="BO5" s="233"/>
      <c r="BP5" s="233"/>
      <c r="BQ5" s="995" t="s">
        <v>378</v>
      </c>
      <c r="BR5" s="996"/>
      <c r="BS5" s="996"/>
      <c r="BT5" s="996"/>
      <c r="BU5" s="996"/>
      <c r="BV5" s="996"/>
      <c r="BW5" s="996"/>
      <c r="BX5" s="996"/>
      <c r="BY5" s="996"/>
      <c r="BZ5" s="996"/>
      <c r="CA5" s="996"/>
      <c r="CB5" s="996"/>
      <c r="CC5" s="996"/>
      <c r="CD5" s="996"/>
      <c r="CE5" s="996"/>
      <c r="CF5" s="996"/>
      <c r="CG5" s="997"/>
      <c r="CH5" s="1001" t="s">
        <v>379</v>
      </c>
      <c r="CI5" s="1002"/>
      <c r="CJ5" s="1002"/>
      <c r="CK5" s="1002"/>
      <c r="CL5" s="1003"/>
      <c r="CM5" s="1001" t="s">
        <v>380</v>
      </c>
      <c r="CN5" s="1002"/>
      <c r="CO5" s="1002"/>
      <c r="CP5" s="1002"/>
      <c r="CQ5" s="1003"/>
      <c r="CR5" s="1001" t="s">
        <v>381</v>
      </c>
      <c r="CS5" s="1002"/>
      <c r="CT5" s="1002"/>
      <c r="CU5" s="1002"/>
      <c r="CV5" s="1003"/>
      <c r="CW5" s="1001" t="s">
        <v>382</v>
      </c>
      <c r="CX5" s="1002"/>
      <c r="CY5" s="1002"/>
      <c r="CZ5" s="1002"/>
      <c r="DA5" s="1003"/>
      <c r="DB5" s="1001" t="s">
        <v>383</v>
      </c>
      <c r="DC5" s="1002"/>
      <c r="DD5" s="1002"/>
      <c r="DE5" s="1002"/>
      <c r="DF5" s="1003"/>
      <c r="DG5" s="1084" t="s">
        <v>384</v>
      </c>
      <c r="DH5" s="1085"/>
      <c r="DI5" s="1085"/>
      <c r="DJ5" s="1085"/>
      <c r="DK5" s="1086"/>
      <c r="DL5" s="1084" t="s">
        <v>385</v>
      </c>
      <c r="DM5" s="1085"/>
      <c r="DN5" s="1085"/>
      <c r="DO5" s="1085"/>
      <c r="DP5" s="1086"/>
      <c r="DQ5" s="1001" t="s">
        <v>386</v>
      </c>
      <c r="DR5" s="1002"/>
      <c r="DS5" s="1002"/>
      <c r="DT5" s="1002"/>
      <c r="DU5" s="1003"/>
      <c r="DV5" s="1001" t="s">
        <v>377</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387</v>
      </c>
      <c r="C7" s="1048"/>
      <c r="D7" s="1048"/>
      <c r="E7" s="1048"/>
      <c r="F7" s="1048"/>
      <c r="G7" s="1048"/>
      <c r="H7" s="1048"/>
      <c r="I7" s="1048"/>
      <c r="J7" s="1048"/>
      <c r="K7" s="1048"/>
      <c r="L7" s="1048"/>
      <c r="M7" s="1048"/>
      <c r="N7" s="1048"/>
      <c r="O7" s="1048"/>
      <c r="P7" s="1049"/>
      <c r="Q7" s="1102">
        <v>8280</v>
      </c>
      <c r="R7" s="1103"/>
      <c r="S7" s="1103"/>
      <c r="T7" s="1103"/>
      <c r="U7" s="1103"/>
      <c r="V7" s="1103">
        <v>7969</v>
      </c>
      <c r="W7" s="1103"/>
      <c r="X7" s="1103"/>
      <c r="Y7" s="1103"/>
      <c r="Z7" s="1103"/>
      <c r="AA7" s="1103">
        <v>311</v>
      </c>
      <c r="AB7" s="1103"/>
      <c r="AC7" s="1103"/>
      <c r="AD7" s="1103"/>
      <c r="AE7" s="1104"/>
      <c r="AF7" s="1105">
        <v>309</v>
      </c>
      <c r="AG7" s="1106"/>
      <c r="AH7" s="1106"/>
      <c r="AI7" s="1106"/>
      <c r="AJ7" s="1107"/>
      <c r="AK7" s="1108">
        <v>1456</v>
      </c>
      <c r="AL7" s="1109"/>
      <c r="AM7" s="1109"/>
      <c r="AN7" s="1109"/>
      <c r="AO7" s="1109"/>
      <c r="AP7" s="1109">
        <v>238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389</v>
      </c>
      <c r="B23" s="937" t="s">
        <v>390</v>
      </c>
      <c r="C23" s="938"/>
      <c r="D23" s="938"/>
      <c r="E23" s="938"/>
      <c r="F23" s="938"/>
      <c r="G23" s="938"/>
      <c r="H23" s="938"/>
      <c r="I23" s="938"/>
      <c r="J23" s="938"/>
      <c r="K23" s="938"/>
      <c r="L23" s="938"/>
      <c r="M23" s="938"/>
      <c r="N23" s="938"/>
      <c r="O23" s="938"/>
      <c r="P23" s="948"/>
      <c r="Q23" s="1067">
        <v>8280</v>
      </c>
      <c r="R23" s="1061"/>
      <c r="S23" s="1061"/>
      <c r="T23" s="1061"/>
      <c r="U23" s="1061"/>
      <c r="V23" s="1061">
        <v>7969</v>
      </c>
      <c r="W23" s="1061"/>
      <c r="X23" s="1061"/>
      <c r="Y23" s="1061"/>
      <c r="Z23" s="1061"/>
      <c r="AA23" s="1061">
        <v>311</v>
      </c>
      <c r="AB23" s="1061"/>
      <c r="AC23" s="1061"/>
      <c r="AD23" s="1061"/>
      <c r="AE23" s="1068"/>
      <c r="AF23" s="1069">
        <v>309</v>
      </c>
      <c r="AG23" s="1061"/>
      <c r="AH23" s="1061"/>
      <c r="AI23" s="1061"/>
      <c r="AJ23" s="1070"/>
      <c r="AK23" s="1071"/>
      <c r="AL23" s="1072"/>
      <c r="AM23" s="1072"/>
      <c r="AN23" s="1072"/>
      <c r="AO23" s="1072"/>
      <c r="AP23" s="1061">
        <v>238</v>
      </c>
      <c r="AQ23" s="1061"/>
      <c r="AR23" s="1061"/>
      <c r="AS23" s="1061"/>
      <c r="AT23" s="1061"/>
      <c r="AU23" s="1062"/>
      <c r="AV23" s="1062"/>
      <c r="AW23" s="1062"/>
      <c r="AX23" s="1062"/>
      <c r="AY23" s="1063"/>
      <c r="AZ23" s="1064" t="s">
        <v>132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370</v>
      </c>
      <c r="B26" s="996"/>
      <c r="C26" s="996"/>
      <c r="D26" s="996"/>
      <c r="E26" s="996"/>
      <c r="F26" s="996"/>
      <c r="G26" s="996"/>
      <c r="H26" s="996"/>
      <c r="I26" s="996"/>
      <c r="J26" s="996"/>
      <c r="K26" s="996"/>
      <c r="L26" s="996"/>
      <c r="M26" s="996"/>
      <c r="N26" s="996"/>
      <c r="O26" s="996"/>
      <c r="P26" s="997"/>
      <c r="Q26" s="1001" t="s">
        <v>393</v>
      </c>
      <c r="R26" s="1002"/>
      <c r="S26" s="1002"/>
      <c r="T26" s="1002"/>
      <c r="U26" s="1003"/>
      <c r="V26" s="1001" t="s">
        <v>394</v>
      </c>
      <c r="W26" s="1002"/>
      <c r="X26" s="1002"/>
      <c r="Y26" s="1002"/>
      <c r="Z26" s="1003"/>
      <c r="AA26" s="1001" t="s">
        <v>395</v>
      </c>
      <c r="AB26" s="1002"/>
      <c r="AC26" s="1002"/>
      <c r="AD26" s="1002"/>
      <c r="AE26" s="1002"/>
      <c r="AF26" s="1055" t="s">
        <v>396</v>
      </c>
      <c r="AG26" s="1008"/>
      <c r="AH26" s="1008"/>
      <c r="AI26" s="1008"/>
      <c r="AJ26" s="1056"/>
      <c r="AK26" s="1002" t="s">
        <v>397</v>
      </c>
      <c r="AL26" s="1002"/>
      <c r="AM26" s="1002"/>
      <c r="AN26" s="1002"/>
      <c r="AO26" s="1003"/>
      <c r="AP26" s="1001" t="s">
        <v>398</v>
      </c>
      <c r="AQ26" s="1002"/>
      <c r="AR26" s="1002"/>
      <c r="AS26" s="1002"/>
      <c r="AT26" s="1003"/>
      <c r="AU26" s="1001" t="s">
        <v>399</v>
      </c>
      <c r="AV26" s="1002"/>
      <c r="AW26" s="1002"/>
      <c r="AX26" s="1002"/>
      <c r="AY26" s="1003"/>
      <c r="AZ26" s="1001" t="s">
        <v>400</v>
      </c>
      <c r="BA26" s="1002"/>
      <c r="BB26" s="1002"/>
      <c r="BC26" s="1002"/>
      <c r="BD26" s="1003"/>
      <c r="BE26" s="1001" t="s">
        <v>377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401</v>
      </c>
      <c r="C28" s="1048"/>
      <c r="D28" s="1048"/>
      <c r="E28" s="1048"/>
      <c r="F28" s="1048"/>
      <c r="G28" s="1048"/>
      <c r="H28" s="1048"/>
      <c r="I28" s="1048"/>
      <c r="J28" s="1048"/>
      <c r="K28" s="1048"/>
      <c r="L28" s="1048"/>
      <c r="M28" s="1048"/>
      <c r="N28" s="1048"/>
      <c r="O28" s="1048"/>
      <c r="P28" s="1049"/>
      <c r="Q28" s="1050">
        <v>1345</v>
      </c>
      <c r="R28" s="1051"/>
      <c r="S28" s="1051"/>
      <c r="T28" s="1051"/>
      <c r="U28" s="1051"/>
      <c r="V28" s="1051">
        <v>1324</v>
      </c>
      <c r="W28" s="1051"/>
      <c r="X28" s="1051"/>
      <c r="Y28" s="1051"/>
      <c r="Z28" s="1051"/>
      <c r="AA28" s="1051">
        <v>21</v>
      </c>
      <c r="AB28" s="1051"/>
      <c r="AC28" s="1051"/>
      <c r="AD28" s="1051"/>
      <c r="AE28" s="1052"/>
      <c r="AF28" s="1053">
        <v>21</v>
      </c>
      <c r="AG28" s="1051"/>
      <c r="AH28" s="1051"/>
      <c r="AI28" s="1051"/>
      <c r="AJ28" s="1054"/>
      <c r="AK28" s="1042">
        <v>104</v>
      </c>
      <c r="AL28" s="1043"/>
      <c r="AM28" s="1043"/>
      <c r="AN28" s="1043"/>
      <c r="AO28" s="1043"/>
      <c r="AP28" s="1044" t="s">
        <v>585</v>
      </c>
      <c r="AQ28" s="1044"/>
      <c r="AR28" s="1044"/>
      <c r="AS28" s="1044"/>
      <c r="AT28" s="1044"/>
      <c r="AU28" s="1044" t="s">
        <v>585</v>
      </c>
      <c r="AV28" s="1044"/>
      <c r="AW28" s="1044"/>
      <c r="AX28" s="1044"/>
      <c r="AY28" s="1044"/>
      <c r="AZ28" s="1044" t="s">
        <v>585</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402</v>
      </c>
      <c r="C29" s="1031"/>
      <c r="D29" s="1031"/>
      <c r="E29" s="1031"/>
      <c r="F29" s="1031"/>
      <c r="G29" s="1031"/>
      <c r="H29" s="1031"/>
      <c r="I29" s="1031"/>
      <c r="J29" s="1031"/>
      <c r="K29" s="1031"/>
      <c r="L29" s="1031"/>
      <c r="M29" s="1031"/>
      <c r="N29" s="1031"/>
      <c r="O29" s="1031"/>
      <c r="P29" s="1032"/>
      <c r="Q29" s="1038">
        <v>865</v>
      </c>
      <c r="R29" s="1039"/>
      <c r="S29" s="1039"/>
      <c r="T29" s="1039"/>
      <c r="U29" s="1039"/>
      <c r="V29" s="1039">
        <v>835</v>
      </c>
      <c r="W29" s="1039"/>
      <c r="X29" s="1039"/>
      <c r="Y29" s="1039"/>
      <c r="Z29" s="1039"/>
      <c r="AA29" s="1039">
        <v>30</v>
      </c>
      <c r="AB29" s="1039"/>
      <c r="AC29" s="1039"/>
      <c r="AD29" s="1039"/>
      <c r="AE29" s="1040"/>
      <c r="AF29" s="1035">
        <v>30</v>
      </c>
      <c r="AG29" s="1036"/>
      <c r="AH29" s="1036"/>
      <c r="AI29" s="1036"/>
      <c r="AJ29" s="1037"/>
      <c r="AK29" s="980">
        <v>166</v>
      </c>
      <c r="AL29" s="971"/>
      <c r="AM29" s="971"/>
      <c r="AN29" s="971"/>
      <c r="AO29" s="971"/>
      <c r="AP29" s="1041" t="s">
        <v>585</v>
      </c>
      <c r="AQ29" s="1041"/>
      <c r="AR29" s="1041"/>
      <c r="AS29" s="1041"/>
      <c r="AT29" s="1041"/>
      <c r="AU29" s="1041" t="s">
        <v>585</v>
      </c>
      <c r="AV29" s="1041"/>
      <c r="AW29" s="1041"/>
      <c r="AX29" s="1041"/>
      <c r="AY29" s="1041"/>
      <c r="AZ29" s="1041" t="s">
        <v>585</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403</v>
      </c>
      <c r="C30" s="1031"/>
      <c r="D30" s="1031"/>
      <c r="E30" s="1031"/>
      <c r="F30" s="1031"/>
      <c r="G30" s="1031"/>
      <c r="H30" s="1031"/>
      <c r="I30" s="1031"/>
      <c r="J30" s="1031"/>
      <c r="K30" s="1031"/>
      <c r="L30" s="1031"/>
      <c r="M30" s="1031"/>
      <c r="N30" s="1031"/>
      <c r="O30" s="1031"/>
      <c r="P30" s="1032"/>
      <c r="Q30" s="1038">
        <v>183</v>
      </c>
      <c r="R30" s="1039"/>
      <c r="S30" s="1039"/>
      <c r="T30" s="1039"/>
      <c r="U30" s="1039"/>
      <c r="V30" s="1039">
        <v>179</v>
      </c>
      <c r="W30" s="1039"/>
      <c r="X30" s="1039"/>
      <c r="Y30" s="1039"/>
      <c r="Z30" s="1039"/>
      <c r="AA30" s="1039">
        <v>4</v>
      </c>
      <c r="AB30" s="1039"/>
      <c r="AC30" s="1039"/>
      <c r="AD30" s="1039"/>
      <c r="AE30" s="1040"/>
      <c r="AF30" s="1035">
        <v>4</v>
      </c>
      <c r="AG30" s="1036"/>
      <c r="AH30" s="1036"/>
      <c r="AI30" s="1036"/>
      <c r="AJ30" s="1037"/>
      <c r="AK30" s="980">
        <v>142</v>
      </c>
      <c r="AL30" s="971"/>
      <c r="AM30" s="971"/>
      <c r="AN30" s="971"/>
      <c r="AO30" s="971"/>
      <c r="AP30" s="1041" t="s">
        <v>585</v>
      </c>
      <c r="AQ30" s="1041"/>
      <c r="AR30" s="1041"/>
      <c r="AS30" s="1041"/>
      <c r="AT30" s="1041"/>
      <c r="AU30" s="1041" t="s">
        <v>585</v>
      </c>
      <c r="AV30" s="1041"/>
      <c r="AW30" s="1041"/>
      <c r="AX30" s="1041"/>
      <c r="AY30" s="1041"/>
      <c r="AZ30" s="1041" t="s">
        <v>585</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404</v>
      </c>
      <c r="C31" s="1031"/>
      <c r="D31" s="1031"/>
      <c r="E31" s="1031"/>
      <c r="F31" s="1031"/>
      <c r="G31" s="1031"/>
      <c r="H31" s="1031"/>
      <c r="I31" s="1031"/>
      <c r="J31" s="1031"/>
      <c r="K31" s="1031"/>
      <c r="L31" s="1031"/>
      <c r="M31" s="1031"/>
      <c r="N31" s="1031"/>
      <c r="O31" s="1031"/>
      <c r="P31" s="1032"/>
      <c r="Q31" s="1038">
        <v>342</v>
      </c>
      <c r="R31" s="1039"/>
      <c r="S31" s="1039"/>
      <c r="T31" s="1039"/>
      <c r="U31" s="1039"/>
      <c r="V31" s="1039">
        <v>350</v>
      </c>
      <c r="W31" s="1039"/>
      <c r="X31" s="1039"/>
      <c r="Y31" s="1039"/>
      <c r="Z31" s="1039"/>
      <c r="AA31" s="1039">
        <v>-8</v>
      </c>
      <c r="AB31" s="1039"/>
      <c r="AC31" s="1039"/>
      <c r="AD31" s="1039"/>
      <c r="AE31" s="1040"/>
      <c r="AF31" s="1035">
        <v>233</v>
      </c>
      <c r="AG31" s="1036"/>
      <c r="AH31" s="1036"/>
      <c r="AI31" s="1036"/>
      <c r="AJ31" s="1037"/>
      <c r="AK31" s="980">
        <v>20</v>
      </c>
      <c r="AL31" s="971"/>
      <c r="AM31" s="971"/>
      <c r="AN31" s="971"/>
      <c r="AO31" s="971"/>
      <c r="AP31" s="1041" t="s">
        <v>585</v>
      </c>
      <c r="AQ31" s="1041"/>
      <c r="AR31" s="1041"/>
      <c r="AS31" s="1041"/>
      <c r="AT31" s="1041"/>
      <c r="AU31" s="1041" t="s">
        <v>585</v>
      </c>
      <c r="AV31" s="1041"/>
      <c r="AW31" s="1041"/>
      <c r="AX31" s="1041"/>
      <c r="AY31" s="1041"/>
      <c r="AZ31" s="1041" t="s">
        <v>585</v>
      </c>
      <c r="BA31" s="1041"/>
      <c r="BB31" s="1041"/>
      <c r="BC31" s="1041"/>
      <c r="BD31" s="1041"/>
      <c r="BE31" s="972" t="s">
        <v>405</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406</v>
      </c>
      <c r="C32" s="1031"/>
      <c r="D32" s="1031"/>
      <c r="E32" s="1031"/>
      <c r="F32" s="1031"/>
      <c r="G32" s="1031"/>
      <c r="H32" s="1031"/>
      <c r="I32" s="1031"/>
      <c r="J32" s="1031"/>
      <c r="K32" s="1031"/>
      <c r="L32" s="1031"/>
      <c r="M32" s="1031"/>
      <c r="N32" s="1031"/>
      <c r="O32" s="1031"/>
      <c r="P32" s="1032"/>
      <c r="Q32" s="1038">
        <v>821</v>
      </c>
      <c r="R32" s="1039"/>
      <c r="S32" s="1039"/>
      <c r="T32" s="1039"/>
      <c r="U32" s="1039"/>
      <c r="V32" s="1039">
        <v>796</v>
      </c>
      <c r="W32" s="1039"/>
      <c r="X32" s="1039"/>
      <c r="Y32" s="1039"/>
      <c r="Z32" s="1039"/>
      <c r="AA32" s="1039">
        <v>25</v>
      </c>
      <c r="AB32" s="1039"/>
      <c r="AC32" s="1039"/>
      <c r="AD32" s="1039"/>
      <c r="AE32" s="1040"/>
      <c r="AF32" s="1035">
        <v>25</v>
      </c>
      <c r="AG32" s="1036"/>
      <c r="AH32" s="1036"/>
      <c r="AI32" s="1036"/>
      <c r="AJ32" s="1037"/>
      <c r="AK32" s="980">
        <v>596</v>
      </c>
      <c r="AL32" s="971"/>
      <c r="AM32" s="971"/>
      <c r="AN32" s="971"/>
      <c r="AO32" s="971"/>
      <c r="AP32" s="971">
        <v>3116</v>
      </c>
      <c r="AQ32" s="971"/>
      <c r="AR32" s="971"/>
      <c r="AS32" s="971"/>
      <c r="AT32" s="971"/>
      <c r="AU32" s="971">
        <v>2891</v>
      </c>
      <c r="AV32" s="971"/>
      <c r="AW32" s="971"/>
      <c r="AX32" s="971"/>
      <c r="AY32" s="971"/>
      <c r="AZ32" s="1041" t="s">
        <v>585</v>
      </c>
      <c r="BA32" s="1041"/>
      <c r="BB32" s="1041"/>
      <c r="BC32" s="1041"/>
      <c r="BD32" s="1041"/>
      <c r="BE32" s="972" t="s">
        <v>407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389</v>
      </c>
      <c r="B63" s="937" t="s">
        <v>409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313</v>
      </c>
      <c r="AG63" s="959"/>
      <c r="AH63" s="959"/>
      <c r="AI63" s="959"/>
      <c r="AJ63" s="1022"/>
      <c r="AK63" s="1023"/>
      <c r="AL63" s="963"/>
      <c r="AM63" s="963"/>
      <c r="AN63" s="963"/>
      <c r="AO63" s="963"/>
      <c r="AP63" s="959">
        <v>3116</v>
      </c>
      <c r="AQ63" s="959"/>
      <c r="AR63" s="959"/>
      <c r="AS63" s="959"/>
      <c r="AT63" s="959"/>
      <c r="AU63" s="959">
        <v>2891</v>
      </c>
      <c r="AV63" s="959"/>
      <c r="AW63" s="959"/>
      <c r="AX63" s="959"/>
      <c r="AY63" s="959"/>
      <c r="AZ63" s="1017"/>
      <c r="BA63" s="1017"/>
      <c r="BB63" s="1017"/>
      <c r="BC63" s="1017"/>
      <c r="BD63" s="1017"/>
      <c r="BE63" s="960"/>
      <c r="BF63" s="960"/>
      <c r="BG63" s="960"/>
      <c r="BH63" s="960"/>
      <c r="BI63" s="961"/>
      <c r="BJ63" s="1018" t="s">
        <v>410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412</v>
      </c>
      <c r="B66" s="996"/>
      <c r="C66" s="996"/>
      <c r="D66" s="996"/>
      <c r="E66" s="996"/>
      <c r="F66" s="996"/>
      <c r="G66" s="996"/>
      <c r="H66" s="996"/>
      <c r="I66" s="996"/>
      <c r="J66" s="996"/>
      <c r="K66" s="996"/>
      <c r="L66" s="996"/>
      <c r="M66" s="996"/>
      <c r="N66" s="996"/>
      <c r="O66" s="996"/>
      <c r="P66" s="997"/>
      <c r="Q66" s="1001" t="s">
        <v>413</v>
      </c>
      <c r="R66" s="1002"/>
      <c r="S66" s="1002"/>
      <c r="T66" s="1002"/>
      <c r="U66" s="1003"/>
      <c r="V66" s="1001" t="s">
        <v>414</v>
      </c>
      <c r="W66" s="1002"/>
      <c r="X66" s="1002"/>
      <c r="Y66" s="1002"/>
      <c r="Z66" s="1003"/>
      <c r="AA66" s="1001" t="s">
        <v>415</v>
      </c>
      <c r="AB66" s="1002"/>
      <c r="AC66" s="1002"/>
      <c r="AD66" s="1002"/>
      <c r="AE66" s="1003"/>
      <c r="AF66" s="1007" t="s">
        <v>416</v>
      </c>
      <c r="AG66" s="1008"/>
      <c r="AH66" s="1008"/>
      <c r="AI66" s="1008"/>
      <c r="AJ66" s="1009"/>
      <c r="AK66" s="1001" t="s">
        <v>417</v>
      </c>
      <c r="AL66" s="996"/>
      <c r="AM66" s="996"/>
      <c r="AN66" s="996"/>
      <c r="AO66" s="997"/>
      <c r="AP66" s="1001" t="s">
        <v>418</v>
      </c>
      <c r="AQ66" s="1002"/>
      <c r="AR66" s="1002"/>
      <c r="AS66" s="1002"/>
      <c r="AT66" s="1003"/>
      <c r="AU66" s="1001" t="s">
        <v>419</v>
      </c>
      <c r="AV66" s="1002"/>
      <c r="AW66" s="1002"/>
      <c r="AX66" s="1002"/>
      <c r="AY66" s="1003"/>
      <c r="AZ66" s="1001" t="s">
        <v>377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586</v>
      </c>
      <c r="C68" s="986"/>
      <c r="D68" s="986"/>
      <c r="E68" s="986"/>
      <c r="F68" s="986"/>
      <c r="G68" s="986"/>
      <c r="H68" s="986"/>
      <c r="I68" s="986"/>
      <c r="J68" s="986"/>
      <c r="K68" s="986"/>
      <c r="L68" s="986"/>
      <c r="M68" s="986"/>
      <c r="N68" s="986"/>
      <c r="O68" s="986"/>
      <c r="P68" s="987"/>
      <c r="Q68" s="988">
        <v>309</v>
      </c>
      <c r="R68" s="982"/>
      <c r="S68" s="982"/>
      <c r="T68" s="982"/>
      <c r="U68" s="982"/>
      <c r="V68" s="982">
        <v>286</v>
      </c>
      <c r="W68" s="982"/>
      <c r="X68" s="982"/>
      <c r="Y68" s="982"/>
      <c r="Z68" s="982"/>
      <c r="AA68" s="982">
        <v>23</v>
      </c>
      <c r="AB68" s="982"/>
      <c r="AC68" s="982"/>
      <c r="AD68" s="982"/>
      <c r="AE68" s="982"/>
      <c r="AF68" s="982">
        <v>17</v>
      </c>
      <c r="AG68" s="982"/>
      <c r="AH68" s="982"/>
      <c r="AI68" s="982"/>
      <c r="AJ68" s="982"/>
      <c r="AK68" s="982">
        <v>103</v>
      </c>
      <c r="AL68" s="982"/>
      <c r="AM68" s="982"/>
      <c r="AN68" s="982"/>
      <c r="AO68" s="982"/>
      <c r="AP68" s="982">
        <v>17</v>
      </c>
      <c r="AQ68" s="982"/>
      <c r="AR68" s="982"/>
      <c r="AS68" s="982"/>
      <c r="AT68" s="982"/>
      <c r="AU68" s="982">
        <v>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587</v>
      </c>
      <c r="C69" s="975"/>
      <c r="D69" s="975"/>
      <c r="E69" s="975"/>
      <c r="F69" s="975"/>
      <c r="G69" s="975"/>
      <c r="H69" s="975"/>
      <c r="I69" s="975"/>
      <c r="J69" s="975"/>
      <c r="K69" s="975"/>
      <c r="L69" s="975"/>
      <c r="M69" s="975"/>
      <c r="N69" s="975"/>
      <c r="O69" s="975"/>
      <c r="P69" s="976"/>
      <c r="Q69" s="977">
        <v>243</v>
      </c>
      <c r="R69" s="971"/>
      <c r="S69" s="971"/>
      <c r="T69" s="971"/>
      <c r="U69" s="971"/>
      <c r="V69" s="971">
        <v>205</v>
      </c>
      <c r="W69" s="971"/>
      <c r="X69" s="971"/>
      <c r="Y69" s="971"/>
      <c r="Z69" s="971"/>
      <c r="AA69" s="971">
        <v>38</v>
      </c>
      <c r="AB69" s="971"/>
      <c r="AC69" s="971"/>
      <c r="AD69" s="971"/>
      <c r="AE69" s="971"/>
      <c r="AF69" s="971">
        <v>38</v>
      </c>
      <c r="AG69" s="971"/>
      <c r="AH69" s="971"/>
      <c r="AI69" s="971"/>
      <c r="AJ69" s="971"/>
      <c r="AK69" s="971" t="s">
        <v>607</v>
      </c>
      <c r="AL69" s="971"/>
      <c r="AM69" s="971"/>
      <c r="AN69" s="971"/>
      <c r="AO69" s="971"/>
      <c r="AP69" s="971" t="s">
        <v>607</v>
      </c>
      <c r="AQ69" s="971"/>
      <c r="AR69" s="971"/>
      <c r="AS69" s="971"/>
      <c r="AT69" s="971"/>
      <c r="AU69" s="971" t="s">
        <v>585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588</v>
      </c>
      <c r="C70" s="975"/>
      <c r="D70" s="975"/>
      <c r="E70" s="975"/>
      <c r="F70" s="975"/>
      <c r="G70" s="975"/>
      <c r="H70" s="975"/>
      <c r="I70" s="975"/>
      <c r="J70" s="975"/>
      <c r="K70" s="975"/>
      <c r="L70" s="975"/>
      <c r="M70" s="975"/>
      <c r="N70" s="975"/>
      <c r="O70" s="975"/>
      <c r="P70" s="976"/>
      <c r="Q70" s="977">
        <v>264</v>
      </c>
      <c r="R70" s="971"/>
      <c r="S70" s="971"/>
      <c r="T70" s="971"/>
      <c r="U70" s="971"/>
      <c r="V70" s="971">
        <v>242</v>
      </c>
      <c r="W70" s="971"/>
      <c r="X70" s="971"/>
      <c r="Y70" s="971"/>
      <c r="Z70" s="971"/>
      <c r="AA70" s="971">
        <v>22</v>
      </c>
      <c r="AB70" s="971"/>
      <c r="AC70" s="971"/>
      <c r="AD70" s="971"/>
      <c r="AE70" s="971"/>
      <c r="AF70" s="971">
        <v>22</v>
      </c>
      <c r="AG70" s="971"/>
      <c r="AH70" s="971"/>
      <c r="AI70" s="971"/>
      <c r="AJ70" s="971"/>
      <c r="AK70" s="971">
        <v>20</v>
      </c>
      <c r="AL70" s="971"/>
      <c r="AM70" s="971"/>
      <c r="AN70" s="971"/>
      <c r="AO70" s="971"/>
      <c r="AP70" s="971" t="s">
        <v>585</v>
      </c>
      <c r="AQ70" s="971"/>
      <c r="AR70" s="971"/>
      <c r="AS70" s="971"/>
      <c r="AT70" s="971"/>
      <c r="AU70" s="971" t="s">
        <v>585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589</v>
      </c>
      <c r="C71" s="975"/>
      <c r="D71" s="975"/>
      <c r="E71" s="975"/>
      <c r="F71" s="975"/>
      <c r="G71" s="975"/>
      <c r="H71" s="975"/>
      <c r="I71" s="975"/>
      <c r="J71" s="975"/>
      <c r="K71" s="975"/>
      <c r="L71" s="975"/>
      <c r="M71" s="975"/>
      <c r="N71" s="975"/>
      <c r="O71" s="975"/>
      <c r="P71" s="976"/>
      <c r="Q71" s="977">
        <v>366</v>
      </c>
      <c r="R71" s="971"/>
      <c r="S71" s="971"/>
      <c r="T71" s="971"/>
      <c r="U71" s="971"/>
      <c r="V71" s="971">
        <v>359</v>
      </c>
      <c r="W71" s="971"/>
      <c r="X71" s="971"/>
      <c r="Y71" s="971"/>
      <c r="Z71" s="971"/>
      <c r="AA71" s="971">
        <v>7</v>
      </c>
      <c r="AB71" s="971"/>
      <c r="AC71" s="971"/>
      <c r="AD71" s="971"/>
      <c r="AE71" s="971"/>
      <c r="AF71" s="971">
        <v>7</v>
      </c>
      <c r="AG71" s="971"/>
      <c r="AH71" s="971"/>
      <c r="AI71" s="971"/>
      <c r="AJ71" s="971"/>
      <c r="AK71" s="971" t="s">
        <v>585</v>
      </c>
      <c r="AL71" s="971"/>
      <c r="AM71" s="971"/>
      <c r="AN71" s="971"/>
      <c r="AO71" s="971"/>
      <c r="AP71" s="971" t="s">
        <v>585</v>
      </c>
      <c r="AQ71" s="971"/>
      <c r="AR71" s="971"/>
      <c r="AS71" s="971"/>
      <c r="AT71" s="971"/>
      <c r="AU71" s="971" t="s">
        <v>585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590</v>
      </c>
      <c r="C72" s="975"/>
      <c r="D72" s="975"/>
      <c r="E72" s="975"/>
      <c r="F72" s="975"/>
      <c r="G72" s="975"/>
      <c r="H72" s="975"/>
      <c r="I72" s="975"/>
      <c r="J72" s="975"/>
      <c r="K72" s="975"/>
      <c r="L72" s="975"/>
      <c r="M72" s="975"/>
      <c r="N72" s="975"/>
      <c r="O72" s="975"/>
      <c r="P72" s="976"/>
      <c r="Q72" s="977">
        <v>295</v>
      </c>
      <c r="R72" s="971"/>
      <c r="S72" s="971"/>
      <c r="T72" s="971"/>
      <c r="U72" s="971"/>
      <c r="V72" s="971">
        <v>275</v>
      </c>
      <c r="W72" s="971"/>
      <c r="X72" s="971"/>
      <c r="Y72" s="971"/>
      <c r="Z72" s="971"/>
      <c r="AA72" s="971">
        <v>20</v>
      </c>
      <c r="AB72" s="971"/>
      <c r="AC72" s="971"/>
      <c r="AD72" s="971"/>
      <c r="AE72" s="971"/>
      <c r="AF72" s="971">
        <v>20</v>
      </c>
      <c r="AG72" s="971"/>
      <c r="AH72" s="971"/>
      <c r="AI72" s="971"/>
      <c r="AJ72" s="971"/>
      <c r="AK72" s="971">
        <v>84</v>
      </c>
      <c r="AL72" s="971"/>
      <c r="AM72" s="971"/>
      <c r="AN72" s="971"/>
      <c r="AO72" s="971"/>
      <c r="AP72" s="971" t="s">
        <v>585</v>
      </c>
      <c r="AQ72" s="971"/>
      <c r="AR72" s="971"/>
      <c r="AS72" s="971"/>
      <c r="AT72" s="971"/>
      <c r="AU72" s="971" t="s">
        <v>585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591</v>
      </c>
      <c r="C73" s="975"/>
      <c r="D73" s="975"/>
      <c r="E73" s="975"/>
      <c r="F73" s="975"/>
      <c r="G73" s="975"/>
      <c r="H73" s="975"/>
      <c r="I73" s="975"/>
      <c r="J73" s="975"/>
      <c r="K73" s="975"/>
      <c r="L73" s="975"/>
      <c r="M73" s="975"/>
      <c r="N73" s="975"/>
      <c r="O73" s="975"/>
      <c r="P73" s="976"/>
      <c r="Q73" s="977">
        <v>66</v>
      </c>
      <c r="R73" s="971"/>
      <c r="S73" s="971"/>
      <c r="T73" s="971"/>
      <c r="U73" s="971"/>
      <c r="V73" s="971">
        <v>65</v>
      </c>
      <c r="W73" s="971"/>
      <c r="X73" s="971"/>
      <c r="Y73" s="971"/>
      <c r="Z73" s="971"/>
      <c r="AA73" s="971">
        <v>1</v>
      </c>
      <c r="AB73" s="971"/>
      <c r="AC73" s="971"/>
      <c r="AD73" s="971"/>
      <c r="AE73" s="971"/>
      <c r="AF73" s="971">
        <v>1</v>
      </c>
      <c r="AG73" s="971"/>
      <c r="AH73" s="971"/>
      <c r="AI73" s="971"/>
      <c r="AJ73" s="971"/>
      <c r="AK73" s="971" t="s">
        <v>585</v>
      </c>
      <c r="AL73" s="971"/>
      <c r="AM73" s="971"/>
      <c r="AN73" s="971"/>
      <c r="AO73" s="971"/>
      <c r="AP73" s="971" t="s">
        <v>585</v>
      </c>
      <c r="AQ73" s="971"/>
      <c r="AR73" s="971"/>
      <c r="AS73" s="971"/>
      <c r="AT73" s="971"/>
      <c r="AU73" s="971" t="s">
        <v>585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592</v>
      </c>
      <c r="C74" s="975"/>
      <c r="D74" s="975"/>
      <c r="E74" s="975"/>
      <c r="F74" s="975"/>
      <c r="G74" s="975"/>
      <c r="H74" s="975"/>
      <c r="I74" s="975"/>
      <c r="J74" s="975"/>
      <c r="K74" s="975"/>
      <c r="L74" s="975"/>
      <c r="M74" s="975"/>
      <c r="N74" s="975"/>
      <c r="O74" s="975"/>
      <c r="P74" s="976"/>
      <c r="Q74" s="977">
        <v>54</v>
      </c>
      <c r="R74" s="971"/>
      <c r="S74" s="971"/>
      <c r="T74" s="971"/>
      <c r="U74" s="971"/>
      <c r="V74" s="971">
        <v>53</v>
      </c>
      <c r="W74" s="971"/>
      <c r="X74" s="971"/>
      <c r="Y74" s="971"/>
      <c r="Z74" s="971"/>
      <c r="AA74" s="971">
        <v>1</v>
      </c>
      <c r="AB74" s="971"/>
      <c r="AC74" s="971"/>
      <c r="AD74" s="971"/>
      <c r="AE74" s="971"/>
      <c r="AF74" s="971">
        <v>1</v>
      </c>
      <c r="AG74" s="971"/>
      <c r="AH74" s="971"/>
      <c r="AI74" s="971"/>
      <c r="AJ74" s="971"/>
      <c r="AK74" s="971" t="s">
        <v>585</v>
      </c>
      <c r="AL74" s="971"/>
      <c r="AM74" s="971"/>
      <c r="AN74" s="971"/>
      <c r="AO74" s="971"/>
      <c r="AP74" s="971" t="s">
        <v>585</v>
      </c>
      <c r="AQ74" s="971"/>
      <c r="AR74" s="971"/>
      <c r="AS74" s="971"/>
      <c r="AT74" s="971"/>
      <c r="AU74" s="971" t="s">
        <v>585</v>
      </c>
      <c r="AV74" s="971"/>
      <c r="AW74" s="971"/>
      <c r="AX74" s="971"/>
      <c r="AY74" s="971"/>
      <c r="AZ74" s="972" t="s">
        <v>601</v>
      </c>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593</v>
      </c>
      <c r="C75" s="975"/>
      <c r="D75" s="975"/>
      <c r="E75" s="975"/>
      <c r="F75" s="975"/>
      <c r="G75" s="975"/>
      <c r="H75" s="975"/>
      <c r="I75" s="975"/>
      <c r="J75" s="975"/>
      <c r="K75" s="975"/>
      <c r="L75" s="975"/>
      <c r="M75" s="975"/>
      <c r="N75" s="975"/>
      <c r="O75" s="975"/>
      <c r="P75" s="976"/>
      <c r="Q75" s="978">
        <v>5</v>
      </c>
      <c r="R75" s="979"/>
      <c r="S75" s="979"/>
      <c r="T75" s="979"/>
      <c r="U75" s="980"/>
      <c r="V75" s="981">
        <v>5</v>
      </c>
      <c r="W75" s="979"/>
      <c r="X75" s="979"/>
      <c r="Y75" s="979"/>
      <c r="Z75" s="980"/>
      <c r="AA75" s="981">
        <v>1</v>
      </c>
      <c r="AB75" s="979"/>
      <c r="AC75" s="979"/>
      <c r="AD75" s="979"/>
      <c r="AE75" s="980"/>
      <c r="AF75" s="981">
        <v>1</v>
      </c>
      <c r="AG75" s="979"/>
      <c r="AH75" s="979"/>
      <c r="AI75" s="979"/>
      <c r="AJ75" s="980"/>
      <c r="AK75" s="981" t="s">
        <v>585</v>
      </c>
      <c r="AL75" s="979"/>
      <c r="AM75" s="979"/>
      <c r="AN75" s="979"/>
      <c r="AO75" s="980"/>
      <c r="AP75" s="981" t="s">
        <v>585</v>
      </c>
      <c r="AQ75" s="979"/>
      <c r="AR75" s="979"/>
      <c r="AS75" s="979"/>
      <c r="AT75" s="980"/>
      <c r="AU75" s="981" t="s">
        <v>585</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594</v>
      </c>
      <c r="C76" s="975"/>
      <c r="D76" s="975"/>
      <c r="E76" s="975"/>
      <c r="F76" s="975"/>
      <c r="G76" s="975"/>
      <c r="H76" s="975"/>
      <c r="I76" s="975"/>
      <c r="J76" s="975"/>
      <c r="K76" s="975"/>
      <c r="L76" s="975"/>
      <c r="M76" s="975"/>
      <c r="N76" s="975"/>
      <c r="O76" s="975"/>
      <c r="P76" s="976"/>
      <c r="Q76" s="978">
        <v>7087</v>
      </c>
      <c r="R76" s="979"/>
      <c r="S76" s="979"/>
      <c r="T76" s="979"/>
      <c r="U76" s="980"/>
      <c r="V76" s="981">
        <v>6511</v>
      </c>
      <c r="W76" s="979"/>
      <c r="X76" s="979"/>
      <c r="Y76" s="979"/>
      <c r="Z76" s="980"/>
      <c r="AA76" s="981">
        <v>576</v>
      </c>
      <c r="AB76" s="979"/>
      <c r="AC76" s="979"/>
      <c r="AD76" s="979"/>
      <c r="AE76" s="980"/>
      <c r="AF76" s="981">
        <v>576</v>
      </c>
      <c r="AG76" s="979"/>
      <c r="AH76" s="979"/>
      <c r="AI76" s="979"/>
      <c r="AJ76" s="980"/>
      <c r="AK76" s="981">
        <v>17</v>
      </c>
      <c r="AL76" s="979"/>
      <c r="AM76" s="979"/>
      <c r="AN76" s="979"/>
      <c r="AO76" s="980"/>
      <c r="AP76" s="981" t="s">
        <v>585</v>
      </c>
      <c r="AQ76" s="979"/>
      <c r="AR76" s="979"/>
      <c r="AS76" s="979"/>
      <c r="AT76" s="980"/>
      <c r="AU76" s="981" t="s">
        <v>585</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595</v>
      </c>
      <c r="C77" s="975"/>
      <c r="D77" s="975"/>
      <c r="E77" s="975"/>
      <c r="F77" s="975"/>
      <c r="G77" s="975"/>
      <c r="H77" s="975"/>
      <c r="I77" s="975"/>
      <c r="J77" s="975"/>
      <c r="K77" s="975"/>
      <c r="L77" s="975"/>
      <c r="M77" s="975"/>
      <c r="N77" s="975"/>
      <c r="O77" s="975"/>
      <c r="P77" s="976"/>
      <c r="Q77" s="978">
        <v>291</v>
      </c>
      <c r="R77" s="979"/>
      <c r="S77" s="979"/>
      <c r="T77" s="979"/>
      <c r="U77" s="980"/>
      <c r="V77" s="981">
        <v>280</v>
      </c>
      <c r="W77" s="979"/>
      <c r="X77" s="979"/>
      <c r="Y77" s="979"/>
      <c r="Z77" s="980"/>
      <c r="AA77" s="981">
        <v>11</v>
      </c>
      <c r="AB77" s="979"/>
      <c r="AC77" s="979"/>
      <c r="AD77" s="979"/>
      <c r="AE77" s="980"/>
      <c r="AF77" s="981">
        <v>11</v>
      </c>
      <c r="AG77" s="979"/>
      <c r="AH77" s="979"/>
      <c r="AI77" s="979"/>
      <c r="AJ77" s="980"/>
      <c r="AK77" s="981" t="s">
        <v>585</v>
      </c>
      <c r="AL77" s="979"/>
      <c r="AM77" s="979"/>
      <c r="AN77" s="979"/>
      <c r="AO77" s="980"/>
      <c r="AP77" s="981">
        <v>315</v>
      </c>
      <c r="AQ77" s="979"/>
      <c r="AR77" s="979"/>
      <c r="AS77" s="979"/>
      <c r="AT77" s="980"/>
      <c r="AU77" s="981">
        <v>1</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596</v>
      </c>
      <c r="C78" s="975"/>
      <c r="D78" s="975"/>
      <c r="E78" s="975"/>
      <c r="F78" s="975"/>
      <c r="G78" s="975"/>
      <c r="H78" s="975"/>
      <c r="I78" s="975"/>
      <c r="J78" s="975"/>
      <c r="K78" s="975"/>
      <c r="L78" s="975"/>
      <c r="M78" s="975"/>
      <c r="N78" s="975"/>
      <c r="O78" s="975"/>
      <c r="P78" s="976"/>
      <c r="Q78" s="977">
        <v>4</v>
      </c>
      <c r="R78" s="971"/>
      <c r="S78" s="971"/>
      <c r="T78" s="971"/>
      <c r="U78" s="971"/>
      <c r="V78" s="971">
        <v>2</v>
      </c>
      <c r="W78" s="971"/>
      <c r="X78" s="971"/>
      <c r="Y78" s="971"/>
      <c r="Z78" s="971"/>
      <c r="AA78" s="971">
        <v>3</v>
      </c>
      <c r="AB78" s="971"/>
      <c r="AC78" s="971"/>
      <c r="AD78" s="971"/>
      <c r="AE78" s="971"/>
      <c r="AF78" s="971">
        <v>3</v>
      </c>
      <c r="AG78" s="971"/>
      <c r="AH78" s="971"/>
      <c r="AI78" s="971"/>
      <c r="AJ78" s="971"/>
      <c r="AK78" s="971">
        <v>0</v>
      </c>
      <c r="AL78" s="971"/>
      <c r="AM78" s="971"/>
      <c r="AN78" s="971"/>
      <c r="AO78" s="971"/>
      <c r="AP78" s="971" t="s">
        <v>585</v>
      </c>
      <c r="AQ78" s="971"/>
      <c r="AR78" s="971"/>
      <c r="AS78" s="971"/>
      <c r="AT78" s="971"/>
      <c r="AU78" s="971" t="s">
        <v>585</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t="s">
        <v>597</v>
      </c>
      <c r="C79" s="975"/>
      <c r="D79" s="975"/>
      <c r="E79" s="975"/>
      <c r="F79" s="975"/>
      <c r="G79" s="975"/>
      <c r="H79" s="975"/>
      <c r="I79" s="975"/>
      <c r="J79" s="975"/>
      <c r="K79" s="975"/>
      <c r="L79" s="975"/>
      <c r="M79" s="975"/>
      <c r="N79" s="975"/>
      <c r="O79" s="975"/>
      <c r="P79" s="976"/>
      <c r="Q79" s="977">
        <v>237</v>
      </c>
      <c r="R79" s="971"/>
      <c r="S79" s="971"/>
      <c r="T79" s="971"/>
      <c r="U79" s="971"/>
      <c r="V79" s="971">
        <v>150</v>
      </c>
      <c r="W79" s="971"/>
      <c r="X79" s="971"/>
      <c r="Y79" s="971"/>
      <c r="Z79" s="971"/>
      <c r="AA79" s="971">
        <v>87</v>
      </c>
      <c r="AB79" s="971"/>
      <c r="AC79" s="971"/>
      <c r="AD79" s="971"/>
      <c r="AE79" s="971"/>
      <c r="AF79" s="971">
        <v>87</v>
      </c>
      <c r="AG79" s="971"/>
      <c r="AH79" s="971"/>
      <c r="AI79" s="971"/>
      <c r="AJ79" s="971"/>
      <c r="AK79" s="971" t="s">
        <v>585</v>
      </c>
      <c r="AL79" s="971"/>
      <c r="AM79" s="971"/>
      <c r="AN79" s="971"/>
      <c r="AO79" s="971"/>
      <c r="AP79" s="971" t="s">
        <v>585</v>
      </c>
      <c r="AQ79" s="971"/>
      <c r="AR79" s="971"/>
      <c r="AS79" s="971"/>
      <c r="AT79" s="971"/>
      <c r="AU79" s="971" t="s">
        <v>585</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t="s">
        <v>598</v>
      </c>
      <c r="C80" s="975"/>
      <c r="D80" s="975"/>
      <c r="E80" s="975"/>
      <c r="F80" s="975"/>
      <c r="G80" s="975"/>
      <c r="H80" s="975"/>
      <c r="I80" s="975"/>
      <c r="J80" s="975"/>
      <c r="K80" s="975"/>
      <c r="L80" s="975"/>
      <c r="M80" s="975"/>
      <c r="N80" s="975"/>
      <c r="O80" s="975"/>
      <c r="P80" s="976"/>
      <c r="Q80" s="977">
        <v>36</v>
      </c>
      <c r="R80" s="971"/>
      <c r="S80" s="971"/>
      <c r="T80" s="971"/>
      <c r="U80" s="971"/>
      <c r="V80" s="971">
        <v>24</v>
      </c>
      <c r="W80" s="971"/>
      <c r="X80" s="971"/>
      <c r="Y80" s="971"/>
      <c r="Z80" s="971"/>
      <c r="AA80" s="971">
        <v>12</v>
      </c>
      <c r="AB80" s="971"/>
      <c r="AC80" s="971"/>
      <c r="AD80" s="971"/>
      <c r="AE80" s="971"/>
      <c r="AF80" s="971">
        <v>12</v>
      </c>
      <c r="AG80" s="971"/>
      <c r="AH80" s="971"/>
      <c r="AI80" s="971"/>
      <c r="AJ80" s="971"/>
      <c r="AK80" s="971" t="s">
        <v>585</v>
      </c>
      <c r="AL80" s="971"/>
      <c r="AM80" s="971"/>
      <c r="AN80" s="971"/>
      <c r="AO80" s="971"/>
      <c r="AP80" s="971" t="s">
        <v>585</v>
      </c>
      <c r="AQ80" s="971"/>
      <c r="AR80" s="971"/>
      <c r="AS80" s="971"/>
      <c r="AT80" s="971"/>
      <c r="AU80" s="971" t="s">
        <v>585</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t="s">
        <v>599</v>
      </c>
      <c r="C81" s="975"/>
      <c r="D81" s="975"/>
      <c r="E81" s="975"/>
      <c r="F81" s="975"/>
      <c r="G81" s="975"/>
      <c r="H81" s="975"/>
      <c r="I81" s="975"/>
      <c r="J81" s="975"/>
      <c r="K81" s="975"/>
      <c r="L81" s="975"/>
      <c r="M81" s="975"/>
      <c r="N81" s="975"/>
      <c r="O81" s="975"/>
      <c r="P81" s="976"/>
      <c r="Q81" s="977">
        <v>197</v>
      </c>
      <c r="R81" s="971"/>
      <c r="S81" s="971"/>
      <c r="T81" s="971"/>
      <c r="U81" s="971"/>
      <c r="V81" s="971">
        <v>194</v>
      </c>
      <c r="W81" s="971"/>
      <c r="X81" s="971"/>
      <c r="Y81" s="971"/>
      <c r="Z81" s="971"/>
      <c r="AA81" s="971">
        <v>3</v>
      </c>
      <c r="AB81" s="971"/>
      <c r="AC81" s="971"/>
      <c r="AD81" s="971"/>
      <c r="AE81" s="971"/>
      <c r="AF81" s="971">
        <v>3</v>
      </c>
      <c r="AG81" s="971"/>
      <c r="AH81" s="971"/>
      <c r="AI81" s="971"/>
      <c r="AJ81" s="971"/>
      <c r="AK81" s="971" t="s">
        <v>585</v>
      </c>
      <c r="AL81" s="971"/>
      <c r="AM81" s="971"/>
      <c r="AN81" s="971"/>
      <c r="AO81" s="971"/>
      <c r="AP81" s="971" t="s">
        <v>585</v>
      </c>
      <c r="AQ81" s="971"/>
      <c r="AR81" s="971"/>
      <c r="AS81" s="971"/>
      <c r="AT81" s="971"/>
      <c r="AU81" s="971" t="s">
        <v>585</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t="s">
        <v>600</v>
      </c>
      <c r="C82" s="975"/>
      <c r="D82" s="975"/>
      <c r="E82" s="975"/>
      <c r="F82" s="975"/>
      <c r="G82" s="975"/>
      <c r="H82" s="975"/>
      <c r="I82" s="975"/>
      <c r="J82" s="975"/>
      <c r="K82" s="975"/>
      <c r="L82" s="975"/>
      <c r="M82" s="975"/>
      <c r="N82" s="975"/>
      <c r="O82" s="975"/>
      <c r="P82" s="976"/>
      <c r="Q82" s="977">
        <v>243734</v>
      </c>
      <c r="R82" s="971"/>
      <c r="S82" s="971"/>
      <c r="T82" s="971"/>
      <c r="U82" s="971"/>
      <c r="V82" s="971">
        <v>232719</v>
      </c>
      <c r="W82" s="971"/>
      <c r="X82" s="971"/>
      <c r="Y82" s="971"/>
      <c r="Z82" s="971"/>
      <c r="AA82" s="971">
        <v>11015</v>
      </c>
      <c r="AB82" s="971"/>
      <c r="AC82" s="971"/>
      <c r="AD82" s="971"/>
      <c r="AE82" s="971"/>
      <c r="AF82" s="971">
        <v>11015</v>
      </c>
      <c r="AG82" s="971"/>
      <c r="AH82" s="971"/>
      <c r="AI82" s="971"/>
      <c r="AJ82" s="971"/>
      <c r="AK82" s="971" t="s">
        <v>585</v>
      </c>
      <c r="AL82" s="971"/>
      <c r="AM82" s="971"/>
      <c r="AN82" s="971"/>
      <c r="AO82" s="971"/>
      <c r="AP82" s="971" t="s">
        <v>585</v>
      </c>
      <c r="AQ82" s="971"/>
      <c r="AR82" s="971"/>
      <c r="AS82" s="971"/>
      <c r="AT82" s="971"/>
      <c r="AU82" s="971" t="s">
        <v>585</v>
      </c>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389</v>
      </c>
      <c r="B88" s="937" t="s">
        <v>420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11814</v>
      </c>
      <c r="AG88" s="959"/>
      <c r="AH88" s="959"/>
      <c r="AI88" s="959"/>
      <c r="AJ88" s="959"/>
      <c r="AK88" s="963"/>
      <c r="AL88" s="963"/>
      <c r="AM88" s="963"/>
      <c r="AN88" s="963"/>
      <c r="AO88" s="963"/>
      <c r="AP88" s="959">
        <v>332</v>
      </c>
      <c r="AQ88" s="959"/>
      <c r="AR88" s="959"/>
      <c r="AS88" s="959"/>
      <c r="AT88" s="959"/>
      <c r="AU88" s="959">
        <v>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937" t="s">
        <v>421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429</v>
      </c>
      <c r="AB109" s="896"/>
      <c r="AC109" s="896"/>
      <c r="AD109" s="896"/>
      <c r="AE109" s="897"/>
      <c r="AF109" s="898" t="s">
        <v>430</v>
      </c>
      <c r="AG109" s="896"/>
      <c r="AH109" s="896"/>
      <c r="AI109" s="896"/>
      <c r="AJ109" s="897"/>
      <c r="AK109" s="898" t="s">
        <v>307</v>
      </c>
      <c r="AL109" s="896"/>
      <c r="AM109" s="896"/>
      <c r="AN109" s="896"/>
      <c r="AO109" s="897"/>
      <c r="AP109" s="898" t="s">
        <v>431</v>
      </c>
      <c r="AQ109" s="896"/>
      <c r="AR109" s="896"/>
      <c r="AS109" s="896"/>
      <c r="AT109" s="929"/>
      <c r="AU109" s="895" t="s">
        <v>428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429</v>
      </c>
      <c r="BR109" s="896"/>
      <c r="BS109" s="896"/>
      <c r="BT109" s="896"/>
      <c r="BU109" s="897"/>
      <c r="BV109" s="898" t="s">
        <v>430</v>
      </c>
      <c r="BW109" s="896"/>
      <c r="BX109" s="896"/>
      <c r="BY109" s="896"/>
      <c r="BZ109" s="897"/>
      <c r="CA109" s="898" t="s">
        <v>307</v>
      </c>
      <c r="CB109" s="896"/>
      <c r="CC109" s="896"/>
      <c r="CD109" s="896"/>
      <c r="CE109" s="897"/>
      <c r="CF109" s="936" t="s">
        <v>431</v>
      </c>
      <c r="CG109" s="936"/>
      <c r="CH109" s="936"/>
      <c r="CI109" s="936"/>
      <c r="CJ109" s="936"/>
      <c r="CK109" s="898" t="s">
        <v>432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429</v>
      </c>
      <c r="DH109" s="896"/>
      <c r="DI109" s="896"/>
      <c r="DJ109" s="896"/>
      <c r="DK109" s="897"/>
      <c r="DL109" s="898" t="s">
        <v>430</v>
      </c>
      <c r="DM109" s="896"/>
      <c r="DN109" s="896"/>
      <c r="DO109" s="896"/>
      <c r="DP109" s="897"/>
      <c r="DQ109" s="898" t="s">
        <v>307</v>
      </c>
      <c r="DR109" s="896"/>
      <c r="DS109" s="896"/>
      <c r="DT109" s="896"/>
      <c r="DU109" s="897"/>
      <c r="DV109" s="898" t="s">
        <v>431</v>
      </c>
      <c r="DW109" s="896"/>
      <c r="DX109" s="896"/>
      <c r="DY109" s="896"/>
      <c r="DZ109" s="929"/>
    </row>
    <row r="110" spans="1:131" s="230" customFormat="1" ht="26.25" customHeight="1" x14ac:dyDescent="0.2">
      <c r="A110" s="807" t="s">
        <v>433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50068</v>
      </c>
      <c r="AB110" s="889"/>
      <c r="AC110" s="889"/>
      <c r="AD110" s="889"/>
      <c r="AE110" s="890"/>
      <c r="AF110" s="891">
        <v>50068</v>
      </c>
      <c r="AG110" s="889"/>
      <c r="AH110" s="889"/>
      <c r="AI110" s="889"/>
      <c r="AJ110" s="890"/>
      <c r="AK110" s="891">
        <v>50068</v>
      </c>
      <c r="AL110" s="889"/>
      <c r="AM110" s="889"/>
      <c r="AN110" s="889"/>
      <c r="AO110" s="890"/>
      <c r="AP110" s="892">
        <v>1.1000000000000001</v>
      </c>
      <c r="AQ110" s="893"/>
      <c r="AR110" s="893"/>
      <c r="AS110" s="893"/>
      <c r="AT110" s="894"/>
      <c r="AU110" s="930" t="s">
        <v>75</v>
      </c>
      <c r="AV110" s="931"/>
      <c r="AW110" s="931"/>
      <c r="AX110" s="931"/>
      <c r="AY110" s="931"/>
      <c r="AZ110" s="860" t="s">
        <v>434</v>
      </c>
      <c r="BA110" s="808"/>
      <c r="BB110" s="808"/>
      <c r="BC110" s="808"/>
      <c r="BD110" s="808"/>
      <c r="BE110" s="808"/>
      <c r="BF110" s="808"/>
      <c r="BG110" s="808"/>
      <c r="BH110" s="808"/>
      <c r="BI110" s="808"/>
      <c r="BJ110" s="808"/>
      <c r="BK110" s="808"/>
      <c r="BL110" s="808"/>
      <c r="BM110" s="808"/>
      <c r="BN110" s="808"/>
      <c r="BO110" s="808"/>
      <c r="BP110" s="809"/>
      <c r="BQ110" s="861">
        <v>334938</v>
      </c>
      <c r="BR110" s="842"/>
      <c r="BS110" s="842"/>
      <c r="BT110" s="842"/>
      <c r="BU110" s="842"/>
      <c r="BV110" s="842">
        <v>286664</v>
      </c>
      <c r="BW110" s="842"/>
      <c r="BX110" s="842"/>
      <c r="BY110" s="842"/>
      <c r="BZ110" s="842"/>
      <c r="CA110" s="842">
        <v>237930</v>
      </c>
      <c r="CB110" s="842"/>
      <c r="CC110" s="842"/>
      <c r="CD110" s="842"/>
      <c r="CE110" s="842"/>
      <c r="CF110" s="866">
        <v>5.2</v>
      </c>
      <c r="CG110" s="867"/>
      <c r="CH110" s="867"/>
      <c r="CI110" s="867"/>
      <c r="CJ110" s="867"/>
      <c r="CK110" s="926" t="s">
        <v>435</v>
      </c>
      <c r="CL110" s="819"/>
      <c r="CM110" s="860" t="s">
        <v>436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437</v>
      </c>
      <c r="DH110" s="842"/>
      <c r="DI110" s="842"/>
      <c r="DJ110" s="842"/>
      <c r="DK110" s="842"/>
      <c r="DL110" s="842" t="s">
        <v>437</v>
      </c>
      <c r="DM110" s="842"/>
      <c r="DN110" s="842"/>
      <c r="DO110" s="842"/>
      <c r="DP110" s="842"/>
      <c r="DQ110" s="842" t="s">
        <v>437</v>
      </c>
      <c r="DR110" s="842"/>
      <c r="DS110" s="842"/>
      <c r="DT110" s="842"/>
      <c r="DU110" s="842"/>
      <c r="DV110" s="843" t="s">
        <v>437</v>
      </c>
      <c r="DW110" s="843"/>
      <c r="DX110" s="843"/>
      <c r="DY110" s="843"/>
      <c r="DZ110" s="844"/>
    </row>
    <row r="111" spans="1:131" s="230" customFormat="1" ht="26.25" customHeight="1" x14ac:dyDescent="0.2">
      <c r="A111" s="774" t="s">
        <v>438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132</v>
      </c>
      <c r="AB111" s="919"/>
      <c r="AC111" s="919"/>
      <c r="AD111" s="919"/>
      <c r="AE111" s="920"/>
      <c r="AF111" s="921" t="s">
        <v>439</v>
      </c>
      <c r="AG111" s="919"/>
      <c r="AH111" s="919"/>
      <c r="AI111" s="919"/>
      <c r="AJ111" s="920"/>
      <c r="AK111" s="921" t="s">
        <v>132</v>
      </c>
      <c r="AL111" s="919"/>
      <c r="AM111" s="919"/>
      <c r="AN111" s="919"/>
      <c r="AO111" s="920"/>
      <c r="AP111" s="922" t="s">
        <v>132</v>
      </c>
      <c r="AQ111" s="923"/>
      <c r="AR111" s="923"/>
      <c r="AS111" s="923"/>
      <c r="AT111" s="924"/>
      <c r="AU111" s="932"/>
      <c r="AV111" s="933"/>
      <c r="AW111" s="933"/>
      <c r="AX111" s="933"/>
      <c r="AY111" s="933"/>
      <c r="AZ111" s="815" t="s">
        <v>440</v>
      </c>
      <c r="BA111" s="752"/>
      <c r="BB111" s="752"/>
      <c r="BC111" s="752"/>
      <c r="BD111" s="752"/>
      <c r="BE111" s="752"/>
      <c r="BF111" s="752"/>
      <c r="BG111" s="752"/>
      <c r="BH111" s="752"/>
      <c r="BI111" s="752"/>
      <c r="BJ111" s="752"/>
      <c r="BK111" s="752"/>
      <c r="BL111" s="752"/>
      <c r="BM111" s="752"/>
      <c r="BN111" s="752"/>
      <c r="BO111" s="752"/>
      <c r="BP111" s="753"/>
      <c r="BQ111" s="816" t="s">
        <v>441</v>
      </c>
      <c r="BR111" s="817"/>
      <c r="BS111" s="817"/>
      <c r="BT111" s="817"/>
      <c r="BU111" s="817"/>
      <c r="BV111" s="817" t="s">
        <v>132</v>
      </c>
      <c r="BW111" s="817"/>
      <c r="BX111" s="817"/>
      <c r="BY111" s="817"/>
      <c r="BZ111" s="817"/>
      <c r="CA111" s="817" t="s">
        <v>132</v>
      </c>
      <c r="CB111" s="817"/>
      <c r="CC111" s="817"/>
      <c r="CD111" s="817"/>
      <c r="CE111" s="817"/>
      <c r="CF111" s="875" t="s">
        <v>132</v>
      </c>
      <c r="CG111" s="876"/>
      <c r="CH111" s="876"/>
      <c r="CI111" s="876"/>
      <c r="CJ111" s="876"/>
      <c r="CK111" s="927"/>
      <c r="CL111" s="821"/>
      <c r="CM111" s="815" t="s">
        <v>442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443</v>
      </c>
      <c r="DH111" s="817"/>
      <c r="DI111" s="817"/>
      <c r="DJ111" s="817"/>
      <c r="DK111" s="817"/>
      <c r="DL111" s="817" t="s">
        <v>132</v>
      </c>
      <c r="DM111" s="817"/>
      <c r="DN111" s="817"/>
      <c r="DO111" s="817"/>
      <c r="DP111" s="817"/>
      <c r="DQ111" s="817" t="s">
        <v>132</v>
      </c>
      <c r="DR111" s="817"/>
      <c r="DS111" s="817"/>
      <c r="DT111" s="817"/>
      <c r="DU111" s="817"/>
      <c r="DV111" s="794" t="s">
        <v>132</v>
      </c>
      <c r="DW111" s="794"/>
      <c r="DX111" s="794"/>
      <c r="DY111" s="794"/>
      <c r="DZ111" s="795"/>
    </row>
    <row r="112" spans="1:131" s="230" customFormat="1" ht="26.25" customHeight="1" x14ac:dyDescent="0.2">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446</v>
      </c>
      <c r="AB112" s="780"/>
      <c r="AC112" s="780"/>
      <c r="AD112" s="780"/>
      <c r="AE112" s="781"/>
      <c r="AF112" s="782" t="s">
        <v>132</v>
      </c>
      <c r="AG112" s="780"/>
      <c r="AH112" s="780"/>
      <c r="AI112" s="780"/>
      <c r="AJ112" s="781"/>
      <c r="AK112" s="782" t="s">
        <v>132</v>
      </c>
      <c r="AL112" s="780"/>
      <c r="AM112" s="780"/>
      <c r="AN112" s="780"/>
      <c r="AO112" s="781"/>
      <c r="AP112" s="824" t="s">
        <v>132</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3556421</v>
      </c>
      <c r="BR112" s="817"/>
      <c r="BS112" s="817"/>
      <c r="BT112" s="817"/>
      <c r="BU112" s="817"/>
      <c r="BV112" s="817">
        <v>3237498</v>
      </c>
      <c r="BW112" s="817"/>
      <c r="BX112" s="817"/>
      <c r="BY112" s="817"/>
      <c r="BZ112" s="817"/>
      <c r="CA112" s="817">
        <v>2891431</v>
      </c>
      <c r="CB112" s="817"/>
      <c r="CC112" s="817"/>
      <c r="CD112" s="817"/>
      <c r="CE112" s="817"/>
      <c r="CF112" s="875">
        <v>63</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132</v>
      </c>
      <c r="DH112" s="817"/>
      <c r="DI112" s="817"/>
      <c r="DJ112" s="817"/>
      <c r="DK112" s="817"/>
      <c r="DL112" s="817" t="s">
        <v>132</v>
      </c>
      <c r="DM112" s="817"/>
      <c r="DN112" s="817"/>
      <c r="DO112" s="817"/>
      <c r="DP112" s="817"/>
      <c r="DQ112" s="817" t="s">
        <v>443</v>
      </c>
      <c r="DR112" s="817"/>
      <c r="DS112" s="817"/>
      <c r="DT112" s="817"/>
      <c r="DU112" s="817"/>
      <c r="DV112" s="794" t="s">
        <v>132</v>
      </c>
      <c r="DW112" s="794"/>
      <c r="DX112" s="794"/>
      <c r="DY112" s="794"/>
      <c r="DZ112" s="795"/>
    </row>
    <row r="113" spans="1:130" s="230" customFormat="1" ht="26.25" customHeight="1" x14ac:dyDescent="0.2">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501939</v>
      </c>
      <c r="AB113" s="919"/>
      <c r="AC113" s="919"/>
      <c r="AD113" s="919"/>
      <c r="AE113" s="920"/>
      <c r="AF113" s="921">
        <v>482089</v>
      </c>
      <c r="AG113" s="919"/>
      <c r="AH113" s="919"/>
      <c r="AI113" s="919"/>
      <c r="AJ113" s="920"/>
      <c r="AK113" s="921">
        <v>439386</v>
      </c>
      <c r="AL113" s="919"/>
      <c r="AM113" s="919"/>
      <c r="AN113" s="919"/>
      <c r="AO113" s="920"/>
      <c r="AP113" s="922">
        <v>9.6</v>
      </c>
      <c r="AQ113" s="923"/>
      <c r="AR113" s="923"/>
      <c r="AS113" s="923"/>
      <c r="AT113" s="924"/>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v>2370</v>
      </c>
      <c r="BR113" s="817"/>
      <c r="BS113" s="817"/>
      <c r="BT113" s="817"/>
      <c r="BU113" s="817"/>
      <c r="BV113" s="817">
        <v>1690</v>
      </c>
      <c r="BW113" s="817"/>
      <c r="BX113" s="817"/>
      <c r="BY113" s="817"/>
      <c r="BZ113" s="817"/>
      <c r="CA113" s="817">
        <v>5331</v>
      </c>
      <c r="CB113" s="817"/>
      <c r="CC113" s="817"/>
      <c r="CD113" s="817"/>
      <c r="CE113" s="817"/>
      <c r="CF113" s="875">
        <v>0.1</v>
      </c>
      <c r="CG113" s="876"/>
      <c r="CH113" s="876"/>
      <c r="CI113" s="876"/>
      <c r="CJ113" s="876"/>
      <c r="CK113" s="927"/>
      <c r="CL113" s="821"/>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132</v>
      </c>
      <c r="DH113" s="780"/>
      <c r="DI113" s="780"/>
      <c r="DJ113" s="780"/>
      <c r="DK113" s="781"/>
      <c r="DL113" s="782" t="s">
        <v>132</v>
      </c>
      <c r="DM113" s="780"/>
      <c r="DN113" s="780"/>
      <c r="DO113" s="780"/>
      <c r="DP113" s="781"/>
      <c r="DQ113" s="782" t="s">
        <v>452</v>
      </c>
      <c r="DR113" s="780"/>
      <c r="DS113" s="780"/>
      <c r="DT113" s="780"/>
      <c r="DU113" s="781"/>
      <c r="DV113" s="824" t="s">
        <v>443</v>
      </c>
      <c r="DW113" s="825"/>
      <c r="DX113" s="825"/>
      <c r="DY113" s="825"/>
      <c r="DZ113" s="826"/>
    </row>
    <row r="114" spans="1:130" s="230" customFormat="1" ht="26.25" customHeight="1" x14ac:dyDescent="0.2">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477</v>
      </c>
      <c r="AB114" s="780"/>
      <c r="AC114" s="780"/>
      <c r="AD114" s="780"/>
      <c r="AE114" s="781"/>
      <c r="AF114" s="782">
        <v>477</v>
      </c>
      <c r="AG114" s="780"/>
      <c r="AH114" s="780"/>
      <c r="AI114" s="780"/>
      <c r="AJ114" s="781"/>
      <c r="AK114" s="782">
        <v>477</v>
      </c>
      <c r="AL114" s="780"/>
      <c r="AM114" s="780"/>
      <c r="AN114" s="780"/>
      <c r="AO114" s="781"/>
      <c r="AP114" s="824">
        <v>0</v>
      </c>
      <c r="AQ114" s="825"/>
      <c r="AR114" s="825"/>
      <c r="AS114" s="825"/>
      <c r="AT114" s="826"/>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334189</v>
      </c>
      <c r="BR114" s="817"/>
      <c r="BS114" s="817"/>
      <c r="BT114" s="817"/>
      <c r="BU114" s="817"/>
      <c r="BV114" s="817">
        <v>250917</v>
      </c>
      <c r="BW114" s="817"/>
      <c r="BX114" s="817"/>
      <c r="BY114" s="817"/>
      <c r="BZ114" s="817"/>
      <c r="CA114" s="817">
        <v>169321</v>
      </c>
      <c r="CB114" s="817"/>
      <c r="CC114" s="817"/>
      <c r="CD114" s="817"/>
      <c r="CE114" s="817"/>
      <c r="CF114" s="875">
        <v>3.7</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441</v>
      </c>
      <c r="DH114" s="780"/>
      <c r="DI114" s="780"/>
      <c r="DJ114" s="780"/>
      <c r="DK114" s="781"/>
      <c r="DL114" s="782" t="s">
        <v>443</v>
      </c>
      <c r="DM114" s="780"/>
      <c r="DN114" s="780"/>
      <c r="DO114" s="780"/>
      <c r="DP114" s="781"/>
      <c r="DQ114" s="782" t="s">
        <v>446</v>
      </c>
      <c r="DR114" s="780"/>
      <c r="DS114" s="780"/>
      <c r="DT114" s="780"/>
      <c r="DU114" s="781"/>
      <c r="DV114" s="824" t="s">
        <v>441</v>
      </c>
      <c r="DW114" s="825"/>
      <c r="DX114" s="825"/>
      <c r="DY114" s="825"/>
      <c r="DZ114" s="826"/>
    </row>
    <row r="115" spans="1:130" s="230" customFormat="1" ht="26.25" customHeight="1" x14ac:dyDescent="0.2">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132</v>
      </c>
      <c r="AB115" s="919"/>
      <c r="AC115" s="919"/>
      <c r="AD115" s="919"/>
      <c r="AE115" s="920"/>
      <c r="AF115" s="921" t="s">
        <v>132</v>
      </c>
      <c r="AG115" s="919"/>
      <c r="AH115" s="919"/>
      <c r="AI115" s="919"/>
      <c r="AJ115" s="920"/>
      <c r="AK115" s="921" t="s">
        <v>132</v>
      </c>
      <c r="AL115" s="919"/>
      <c r="AM115" s="919"/>
      <c r="AN115" s="919"/>
      <c r="AO115" s="920"/>
      <c r="AP115" s="922" t="s">
        <v>132</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t="s">
        <v>132</v>
      </c>
      <c r="BR115" s="817"/>
      <c r="BS115" s="817"/>
      <c r="BT115" s="817"/>
      <c r="BU115" s="817"/>
      <c r="BV115" s="817" t="s">
        <v>132</v>
      </c>
      <c r="BW115" s="817"/>
      <c r="BX115" s="817"/>
      <c r="BY115" s="817"/>
      <c r="BZ115" s="817"/>
      <c r="CA115" s="817" t="s">
        <v>443</v>
      </c>
      <c r="CB115" s="817"/>
      <c r="CC115" s="817"/>
      <c r="CD115" s="817"/>
      <c r="CE115" s="817"/>
      <c r="CF115" s="875" t="s">
        <v>132</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132</v>
      </c>
      <c r="DH115" s="780"/>
      <c r="DI115" s="780"/>
      <c r="DJ115" s="780"/>
      <c r="DK115" s="781"/>
      <c r="DL115" s="782" t="s">
        <v>132</v>
      </c>
      <c r="DM115" s="780"/>
      <c r="DN115" s="780"/>
      <c r="DO115" s="780"/>
      <c r="DP115" s="781"/>
      <c r="DQ115" s="782" t="s">
        <v>132</v>
      </c>
      <c r="DR115" s="780"/>
      <c r="DS115" s="780"/>
      <c r="DT115" s="780"/>
      <c r="DU115" s="781"/>
      <c r="DV115" s="824" t="s">
        <v>132</v>
      </c>
      <c r="DW115" s="825"/>
      <c r="DX115" s="825"/>
      <c r="DY115" s="825"/>
      <c r="DZ115" s="826"/>
    </row>
    <row r="116" spans="1:130" s="230" customFormat="1" ht="26.25" customHeight="1" x14ac:dyDescent="0.2">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132</v>
      </c>
      <c r="AB116" s="780"/>
      <c r="AC116" s="780"/>
      <c r="AD116" s="780"/>
      <c r="AE116" s="781"/>
      <c r="AF116" s="782" t="s">
        <v>441</v>
      </c>
      <c r="AG116" s="780"/>
      <c r="AH116" s="780"/>
      <c r="AI116" s="780"/>
      <c r="AJ116" s="781"/>
      <c r="AK116" s="782" t="s">
        <v>132</v>
      </c>
      <c r="AL116" s="780"/>
      <c r="AM116" s="780"/>
      <c r="AN116" s="780"/>
      <c r="AO116" s="781"/>
      <c r="AP116" s="824" t="s">
        <v>443</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132</v>
      </c>
      <c r="BR116" s="817"/>
      <c r="BS116" s="817"/>
      <c r="BT116" s="817"/>
      <c r="BU116" s="817"/>
      <c r="BV116" s="817" t="s">
        <v>443</v>
      </c>
      <c r="BW116" s="817"/>
      <c r="BX116" s="817"/>
      <c r="BY116" s="817"/>
      <c r="BZ116" s="817"/>
      <c r="CA116" s="817" t="s">
        <v>132</v>
      </c>
      <c r="CB116" s="817"/>
      <c r="CC116" s="817"/>
      <c r="CD116" s="817"/>
      <c r="CE116" s="817"/>
      <c r="CF116" s="875" t="s">
        <v>132</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132</v>
      </c>
      <c r="DH116" s="780"/>
      <c r="DI116" s="780"/>
      <c r="DJ116" s="780"/>
      <c r="DK116" s="781"/>
      <c r="DL116" s="782" t="s">
        <v>439</v>
      </c>
      <c r="DM116" s="780"/>
      <c r="DN116" s="780"/>
      <c r="DO116" s="780"/>
      <c r="DP116" s="781"/>
      <c r="DQ116" s="782" t="s">
        <v>443</v>
      </c>
      <c r="DR116" s="780"/>
      <c r="DS116" s="780"/>
      <c r="DT116" s="780"/>
      <c r="DU116" s="781"/>
      <c r="DV116" s="824" t="s">
        <v>443</v>
      </c>
      <c r="DW116" s="825"/>
      <c r="DX116" s="825"/>
      <c r="DY116" s="825"/>
      <c r="DZ116" s="826"/>
    </row>
    <row r="117" spans="1:130" s="230" customFormat="1" ht="26.25" customHeight="1" x14ac:dyDescent="0.2">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552484</v>
      </c>
      <c r="AB117" s="903"/>
      <c r="AC117" s="903"/>
      <c r="AD117" s="903"/>
      <c r="AE117" s="904"/>
      <c r="AF117" s="905">
        <v>532634</v>
      </c>
      <c r="AG117" s="903"/>
      <c r="AH117" s="903"/>
      <c r="AI117" s="903"/>
      <c r="AJ117" s="904"/>
      <c r="AK117" s="905">
        <v>489931</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132</v>
      </c>
      <c r="BR117" s="817"/>
      <c r="BS117" s="817"/>
      <c r="BT117" s="817"/>
      <c r="BU117" s="817"/>
      <c r="BV117" s="817" t="s">
        <v>441</v>
      </c>
      <c r="BW117" s="817"/>
      <c r="BX117" s="817"/>
      <c r="BY117" s="817"/>
      <c r="BZ117" s="817"/>
      <c r="CA117" s="817" t="s">
        <v>132</v>
      </c>
      <c r="CB117" s="817"/>
      <c r="CC117" s="817"/>
      <c r="CD117" s="817"/>
      <c r="CE117" s="817"/>
      <c r="CF117" s="875" t="s">
        <v>132</v>
      </c>
      <c r="CG117" s="876"/>
      <c r="CH117" s="876"/>
      <c r="CI117" s="876"/>
      <c r="CJ117" s="876"/>
      <c r="CK117" s="927"/>
      <c r="CL117" s="821"/>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132</v>
      </c>
      <c r="DH117" s="780"/>
      <c r="DI117" s="780"/>
      <c r="DJ117" s="780"/>
      <c r="DK117" s="781"/>
      <c r="DL117" s="782" t="s">
        <v>439</v>
      </c>
      <c r="DM117" s="780"/>
      <c r="DN117" s="780"/>
      <c r="DO117" s="780"/>
      <c r="DP117" s="781"/>
      <c r="DQ117" s="782" t="s">
        <v>132</v>
      </c>
      <c r="DR117" s="780"/>
      <c r="DS117" s="780"/>
      <c r="DT117" s="780"/>
      <c r="DU117" s="781"/>
      <c r="DV117" s="824" t="s">
        <v>132</v>
      </c>
      <c r="DW117" s="825"/>
      <c r="DX117" s="825"/>
      <c r="DY117" s="825"/>
      <c r="DZ117" s="826"/>
    </row>
    <row r="118" spans="1:130" s="230" customFormat="1" ht="26.25" customHeight="1" x14ac:dyDescent="0.2">
      <c r="A118" s="895" t="s">
        <v>432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429</v>
      </c>
      <c r="AB118" s="896"/>
      <c r="AC118" s="896"/>
      <c r="AD118" s="896"/>
      <c r="AE118" s="897"/>
      <c r="AF118" s="898" t="s">
        <v>430</v>
      </c>
      <c r="AG118" s="896"/>
      <c r="AH118" s="896"/>
      <c r="AI118" s="896"/>
      <c r="AJ118" s="897"/>
      <c r="AK118" s="898" t="s">
        <v>307</v>
      </c>
      <c r="AL118" s="896"/>
      <c r="AM118" s="896"/>
      <c r="AN118" s="896"/>
      <c r="AO118" s="897"/>
      <c r="AP118" s="899" t="s">
        <v>431</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439</v>
      </c>
      <c r="BR118" s="845"/>
      <c r="BS118" s="845"/>
      <c r="BT118" s="845"/>
      <c r="BU118" s="845"/>
      <c r="BV118" s="845" t="s">
        <v>439</v>
      </c>
      <c r="BW118" s="845"/>
      <c r="BX118" s="845"/>
      <c r="BY118" s="845"/>
      <c r="BZ118" s="845"/>
      <c r="CA118" s="845" t="s">
        <v>441</v>
      </c>
      <c r="CB118" s="845"/>
      <c r="CC118" s="845"/>
      <c r="CD118" s="845"/>
      <c r="CE118" s="845"/>
      <c r="CF118" s="875" t="s">
        <v>132</v>
      </c>
      <c r="CG118" s="876"/>
      <c r="CH118" s="876"/>
      <c r="CI118" s="876"/>
      <c r="CJ118" s="876"/>
      <c r="CK118" s="927"/>
      <c r="CL118" s="821"/>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439</v>
      </c>
      <c r="DH118" s="780"/>
      <c r="DI118" s="780"/>
      <c r="DJ118" s="780"/>
      <c r="DK118" s="781"/>
      <c r="DL118" s="782" t="s">
        <v>132</v>
      </c>
      <c r="DM118" s="780"/>
      <c r="DN118" s="780"/>
      <c r="DO118" s="780"/>
      <c r="DP118" s="781"/>
      <c r="DQ118" s="782" t="s">
        <v>439</v>
      </c>
      <c r="DR118" s="780"/>
      <c r="DS118" s="780"/>
      <c r="DT118" s="780"/>
      <c r="DU118" s="781"/>
      <c r="DV118" s="824" t="s">
        <v>441</v>
      </c>
      <c r="DW118" s="825"/>
      <c r="DX118" s="825"/>
      <c r="DY118" s="825"/>
      <c r="DZ118" s="826"/>
    </row>
    <row r="119" spans="1:130" s="230" customFormat="1" ht="26.25" customHeight="1" x14ac:dyDescent="0.2">
      <c r="A119" s="818" t="s">
        <v>435</v>
      </c>
      <c r="B119" s="819"/>
      <c r="C119" s="860" t="s">
        <v>436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441</v>
      </c>
      <c r="AB119" s="889"/>
      <c r="AC119" s="889"/>
      <c r="AD119" s="889"/>
      <c r="AE119" s="890"/>
      <c r="AF119" s="891" t="s">
        <v>441</v>
      </c>
      <c r="AG119" s="889"/>
      <c r="AH119" s="889"/>
      <c r="AI119" s="889"/>
      <c r="AJ119" s="890"/>
      <c r="AK119" s="891" t="s">
        <v>439</v>
      </c>
      <c r="AL119" s="889"/>
      <c r="AM119" s="889"/>
      <c r="AN119" s="889"/>
      <c r="AO119" s="890"/>
      <c r="AP119" s="892" t="s">
        <v>132</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467</v>
      </c>
      <c r="BP119" s="878"/>
      <c r="BQ119" s="879">
        <v>4227918</v>
      </c>
      <c r="BR119" s="845"/>
      <c r="BS119" s="845"/>
      <c r="BT119" s="845"/>
      <c r="BU119" s="845"/>
      <c r="BV119" s="845">
        <v>3776769</v>
      </c>
      <c r="BW119" s="845"/>
      <c r="BX119" s="845"/>
      <c r="BY119" s="845"/>
      <c r="BZ119" s="845"/>
      <c r="CA119" s="845">
        <v>3304013</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441</v>
      </c>
      <c r="DH119" s="764"/>
      <c r="DI119" s="764"/>
      <c r="DJ119" s="764"/>
      <c r="DK119" s="765"/>
      <c r="DL119" s="766" t="s">
        <v>439</v>
      </c>
      <c r="DM119" s="764"/>
      <c r="DN119" s="764"/>
      <c r="DO119" s="764"/>
      <c r="DP119" s="765"/>
      <c r="DQ119" s="766" t="s">
        <v>441</v>
      </c>
      <c r="DR119" s="764"/>
      <c r="DS119" s="764"/>
      <c r="DT119" s="764"/>
      <c r="DU119" s="765"/>
      <c r="DV119" s="848" t="s">
        <v>132</v>
      </c>
      <c r="DW119" s="849"/>
      <c r="DX119" s="849"/>
      <c r="DY119" s="849"/>
      <c r="DZ119" s="850"/>
    </row>
    <row r="120" spans="1:130" s="230" customFormat="1" ht="26.25" customHeight="1" x14ac:dyDescent="0.2">
      <c r="A120" s="820"/>
      <c r="B120" s="821"/>
      <c r="C120" s="815" t="s">
        <v>442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132</v>
      </c>
      <c r="AB120" s="780"/>
      <c r="AC120" s="780"/>
      <c r="AD120" s="780"/>
      <c r="AE120" s="781"/>
      <c r="AF120" s="782" t="s">
        <v>443</v>
      </c>
      <c r="AG120" s="780"/>
      <c r="AH120" s="780"/>
      <c r="AI120" s="780"/>
      <c r="AJ120" s="781"/>
      <c r="AK120" s="782" t="s">
        <v>439</v>
      </c>
      <c r="AL120" s="780"/>
      <c r="AM120" s="780"/>
      <c r="AN120" s="780"/>
      <c r="AO120" s="781"/>
      <c r="AP120" s="824" t="s">
        <v>439</v>
      </c>
      <c r="AQ120" s="825"/>
      <c r="AR120" s="825"/>
      <c r="AS120" s="825"/>
      <c r="AT120" s="826"/>
      <c r="AU120" s="880" t="s">
        <v>469</v>
      </c>
      <c r="AV120" s="881"/>
      <c r="AW120" s="881"/>
      <c r="AX120" s="881"/>
      <c r="AY120" s="882"/>
      <c r="AZ120" s="860" t="s">
        <v>470</v>
      </c>
      <c r="BA120" s="808"/>
      <c r="BB120" s="808"/>
      <c r="BC120" s="808"/>
      <c r="BD120" s="808"/>
      <c r="BE120" s="808"/>
      <c r="BF120" s="808"/>
      <c r="BG120" s="808"/>
      <c r="BH120" s="808"/>
      <c r="BI120" s="808"/>
      <c r="BJ120" s="808"/>
      <c r="BK120" s="808"/>
      <c r="BL120" s="808"/>
      <c r="BM120" s="808"/>
      <c r="BN120" s="808"/>
      <c r="BO120" s="808"/>
      <c r="BP120" s="809"/>
      <c r="BQ120" s="861">
        <v>26771952</v>
      </c>
      <c r="BR120" s="842"/>
      <c r="BS120" s="842"/>
      <c r="BT120" s="842"/>
      <c r="BU120" s="842"/>
      <c r="BV120" s="842">
        <v>27053900</v>
      </c>
      <c r="BW120" s="842"/>
      <c r="BX120" s="842"/>
      <c r="BY120" s="842"/>
      <c r="BZ120" s="842"/>
      <c r="CA120" s="842">
        <v>26519381</v>
      </c>
      <c r="CB120" s="842"/>
      <c r="CC120" s="842"/>
      <c r="CD120" s="842"/>
      <c r="CE120" s="842"/>
      <c r="CF120" s="866">
        <v>577.4</v>
      </c>
      <c r="CG120" s="867"/>
      <c r="CH120" s="867"/>
      <c r="CI120" s="867"/>
      <c r="CJ120" s="867"/>
      <c r="CK120" s="868" t="s">
        <v>471</v>
      </c>
      <c r="CL120" s="852"/>
      <c r="CM120" s="852"/>
      <c r="CN120" s="852"/>
      <c r="CO120" s="853"/>
      <c r="CP120" s="872" t="s">
        <v>472</v>
      </c>
      <c r="CQ120" s="873"/>
      <c r="CR120" s="873"/>
      <c r="CS120" s="873"/>
      <c r="CT120" s="873"/>
      <c r="CU120" s="873"/>
      <c r="CV120" s="873"/>
      <c r="CW120" s="873"/>
      <c r="CX120" s="873"/>
      <c r="CY120" s="873"/>
      <c r="CZ120" s="873"/>
      <c r="DA120" s="873"/>
      <c r="DB120" s="873"/>
      <c r="DC120" s="873"/>
      <c r="DD120" s="873"/>
      <c r="DE120" s="873"/>
      <c r="DF120" s="874"/>
      <c r="DG120" s="861">
        <v>3556421</v>
      </c>
      <c r="DH120" s="842"/>
      <c r="DI120" s="842"/>
      <c r="DJ120" s="842"/>
      <c r="DK120" s="842"/>
      <c r="DL120" s="842">
        <v>3237498</v>
      </c>
      <c r="DM120" s="842"/>
      <c r="DN120" s="842"/>
      <c r="DO120" s="842"/>
      <c r="DP120" s="842"/>
      <c r="DQ120" s="842">
        <v>2891431</v>
      </c>
      <c r="DR120" s="842"/>
      <c r="DS120" s="842"/>
      <c r="DT120" s="842"/>
      <c r="DU120" s="842"/>
      <c r="DV120" s="843">
        <v>63</v>
      </c>
      <c r="DW120" s="843"/>
      <c r="DX120" s="843"/>
      <c r="DY120" s="843"/>
      <c r="DZ120" s="844"/>
    </row>
    <row r="121" spans="1:130" s="230" customFormat="1" ht="26.25" customHeight="1" x14ac:dyDescent="0.2">
      <c r="A121" s="820"/>
      <c r="B121" s="821"/>
      <c r="C121" s="863" t="s">
        <v>473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132</v>
      </c>
      <c r="AB121" s="780"/>
      <c r="AC121" s="780"/>
      <c r="AD121" s="780"/>
      <c r="AE121" s="781"/>
      <c r="AF121" s="782" t="s">
        <v>132</v>
      </c>
      <c r="AG121" s="780"/>
      <c r="AH121" s="780"/>
      <c r="AI121" s="780"/>
      <c r="AJ121" s="781"/>
      <c r="AK121" s="782" t="s">
        <v>439</v>
      </c>
      <c r="AL121" s="780"/>
      <c r="AM121" s="780"/>
      <c r="AN121" s="780"/>
      <c r="AO121" s="781"/>
      <c r="AP121" s="824" t="s">
        <v>439</v>
      </c>
      <c r="AQ121" s="825"/>
      <c r="AR121" s="825"/>
      <c r="AS121" s="825"/>
      <c r="AT121" s="826"/>
      <c r="AU121" s="883"/>
      <c r="AV121" s="884"/>
      <c r="AW121" s="884"/>
      <c r="AX121" s="884"/>
      <c r="AY121" s="885"/>
      <c r="AZ121" s="815" t="s">
        <v>474</v>
      </c>
      <c r="BA121" s="752"/>
      <c r="BB121" s="752"/>
      <c r="BC121" s="752"/>
      <c r="BD121" s="752"/>
      <c r="BE121" s="752"/>
      <c r="BF121" s="752"/>
      <c r="BG121" s="752"/>
      <c r="BH121" s="752"/>
      <c r="BI121" s="752"/>
      <c r="BJ121" s="752"/>
      <c r="BK121" s="752"/>
      <c r="BL121" s="752"/>
      <c r="BM121" s="752"/>
      <c r="BN121" s="752"/>
      <c r="BO121" s="752"/>
      <c r="BP121" s="753"/>
      <c r="BQ121" s="816" t="s">
        <v>132</v>
      </c>
      <c r="BR121" s="817"/>
      <c r="BS121" s="817"/>
      <c r="BT121" s="817"/>
      <c r="BU121" s="817"/>
      <c r="BV121" s="817" t="s">
        <v>441</v>
      </c>
      <c r="BW121" s="817"/>
      <c r="BX121" s="817"/>
      <c r="BY121" s="817"/>
      <c r="BZ121" s="817"/>
      <c r="CA121" s="817" t="s">
        <v>441</v>
      </c>
      <c r="CB121" s="817"/>
      <c r="CC121" s="817"/>
      <c r="CD121" s="817"/>
      <c r="CE121" s="817"/>
      <c r="CF121" s="875" t="s">
        <v>439</v>
      </c>
      <c r="CG121" s="876"/>
      <c r="CH121" s="876"/>
      <c r="CI121" s="876"/>
      <c r="CJ121" s="876"/>
      <c r="CK121" s="869"/>
      <c r="CL121" s="855"/>
      <c r="CM121" s="855"/>
      <c r="CN121" s="855"/>
      <c r="CO121" s="856"/>
      <c r="CP121" s="835" t="s">
        <v>402</v>
      </c>
      <c r="CQ121" s="836"/>
      <c r="CR121" s="836"/>
      <c r="CS121" s="836"/>
      <c r="CT121" s="836"/>
      <c r="CU121" s="836"/>
      <c r="CV121" s="836"/>
      <c r="CW121" s="836"/>
      <c r="CX121" s="836"/>
      <c r="CY121" s="836"/>
      <c r="CZ121" s="836"/>
      <c r="DA121" s="836"/>
      <c r="DB121" s="836"/>
      <c r="DC121" s="836"/>
      <c r="DD121" s="836"/>
      <c r="DE121" s="836"/>
      <c r="DF121" s="837"/>
      <c r="DG121" s="816" t="s">
        <v>439</v>
      </c>
      <c r="DH121" s="817"/>
      <c r="DI121" s="817"/>
      <c r="DJ121" s="817"/>
      <c r="DK121" s="817"/>
      <c r="DL121" s="817" t="s">
        <v>132</v>
      </c>
      <c r="DM121" s="817"/>
      <c r="DN121" s="817"/>
      <c r="DO121" s="817"/>
      <c r="DP121" s="817"/>
      <c r="DQ121" s="817" t="s">
        <v>439</v>
      </c>
      <c r="DR121" s="817"/>
      <c r="DS121" s="817"/>
      <c r="DT121" s="817"/>
      <c r="DU121" s="817"/>
      <c r="DV121" s="794" t="s">
        <v>439</v>
      </c>
      <c r="DW121" s="794"/>
      <c r="DX121" s="794"/>
      <c r="DY121" s="794"/>
      <c r="DZ121" s="795"/>
    </row>
    <row r="122" spans="1:130" s="230" customFormat="1" ht="26.25" customHeight="1" x14ac:dyDescent="0.2">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441</v>
      </c>
      <c r="AB122" s="780"/>
      <c r="AC122" s="780"/>
      <c r="AD122" s="780"/>
      <c r="AE122" s="781"/>
      <c r="AF122" s="782" t="s">
        <v>443</v>
      </c>
      <c r="AG122" s="780"/>
      <c r="AH122" s="780"/>
      <c r="AI122" s="780"/>
      <c r="AJ122" s="781"/>
      <c r="AK122" s="782" t="s">
        <v>439</v>
      </c>
      <c r="AL122" s="780"/>
      <c r="AM122" s="780"/>
      <c r="AN122" s="780"/>
      <c r="AO122" s="781"/>
      <c r="AP122" s="824" t="s">
        <v>439</v>
      </c>
      <c r="AQ122" s="825"/>
      <c r="AR122" s="825"/>
      <c r="AS122" s="825"/>
      <c r="AT122" s="826"/>
      <c r="AU122" s="883"/>
      <c r="AV122" s="884"/>
      <c r="AW122" s="884"/>
      <c r="AX122" s="884"/>
      <c r="AY122" s="885"/>
      <c r="AZ122" s="838" t="s">
        <v>475</v>
      </c>
      <c r="BA122" s="839"/>
      <c r="BB122" s="839"/>
      <c r="BC122" s="839"/>
      <c r="BD122" s="839"/>
      <c r="BE122" s="839"/>
      <c r="BF122" s="839"/>
      <c r="BG122" s="839"/>
      <c r="BH122" s="839"/>
      <c r="BI122" s="839"/>
      <c r="BJ122" s="839"/>
      <c r="BK122" s="839"/>
      <c r="BL122" s="839"/>
      <c r="BM122" s="839"/>
      <c r="BN122" s="839"/>
      <c r="BO122" s="839"/>
      <c r="BP122" s="840"/>
      <c r="BQ122" s="879">
        <v>2687597</v>
      </c>
      <c r="BR122" s="845"/>
      <c r="BS122" s="845"/>
      <c r="BT122" s="845"/>
      <c r="BU122" s="845"/>
      <c r="BV122" s="845">
        <v>2353657</v>
      </c>
      <c r="BW122" s="845"/>
      <c r="BX122" s="845"/>
      <c r="BY122" s="845"/>
      <c r="BZ122" s="845"/>
      <c r="CA122" s="845">
        <v>1999442</v>
      </c>
      <c r="CB122" s="845"/>
      <c r="CC122" s="845"/>
      <c r="CD122" s="845"/>
      <c r="CE122" s="845"/>
      <c r="CF122" s="846">
        <v>43.5</v>
      </c>
      <c r="CG122" s="847"/>
      <c r="CH122" s="847"/>
      <c r="CI122" s="847"/>
      <c r="CJ122" s="847"/>
      <c r="CK122" s="869"/>
      <c r="CL122" s="855"/>
      <c r="CM122" s="855"/>
      <c r="CN122" s="855"/>
      <c r="CO122" s="856"/>
      <c r="CP122" s="835" t="s">
        <v>403</v>
      </c>
      <c r="CQ122" s="836"/>
      <c r="CR122" s="836"/>
      <c r="CS122" s="836"/>
      <c r="CT122" s="836"/>
      <c r="CU122" s="836"/>
      <c r="CV122" s="836"/>
      <c r="CW122" s="836"/>
      <c r="CX122" s="836"/>
      <c r="CY122" s="836"/>
      <c r="CZ122" s="836"/>
      <c r="DA122" s="836"/>
      <c r="DB122" s="836"/>
      <c r="DC122" s="836"/>
      <c r="DD122" s="836"/>
      <c r="DE122" s="836"/>
      <c r="DF122" s="837"/>
      <c r="DG122" s="816" t="s">
        <v>132</v>
      </c>
      <c r="DH122" s="817"/>
      <c r="DI122" s="817"/>
      <c r="DJ122" s="817"/>
      <c r="DK122" s="817"/>
      <c r="DL122" s="817" t="s">
        <v>441</v>
      </c>
      <c r="DM122" s="817"/>
      <c r="DN122" s="817"/>
      <c r="DO122" s="817"/>
      <c r="DP122" s="817"/>
      <c r="DQ122" s="817" t="s">
        <v>441</v>
      </c>
      <c r="DR122" s="817"/>
      <c r="DS122" s="817"/>
      <c r="DT122" s="817"/>
      <c r="DU122" s="817"/>
      <c r="DV122" s="794" t="s">
        <v>441</v>
      </c>
      <c r="DW122" s="794"/>
      <c r="DX122" s="794"/>
      <c r="DY122" s="794"/>
      <c r="DZ122" s="795"/>
    </row>
    <row r="123" spans="1:130" s="230" customFormat="1" ht="26.25" customHeight="1" x14ac:dyDescent="0.2">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132</v>
      </c>
      <c r="AB123" s="780"/>
      <c r="AC123" s="780"/>
      <c r="AD123" s="780"/>
      <c r="AE123" s="781"/>
      <c r="AF123" s="782" t="s">
        <v>441</v>
      </c>
      <c r="AG123" s="780"/>
      <c r="AH123" s="780"/>
      <c r="AI123" s="780"/>
      <c r="AJ123" s="781"/>
      <c r="AK123" s="782" t="s">
        <v>132</v>
      </c>
      <c r="AL123" s="780"/>
      <c r="AM123" s="780"/>
      <c r="AN123" s="780"/>
      <c r="AO123" s="781"/>
      <c r="AP123" s="824" t="s">
        <v>443</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476</v>
      </c>
      <c r="BP123" s="878"/>
      <c r="BQ123" s="832">
        <v>29459549</v>
      </c>
      <c r="BR123" s="833"/>
      <c r="BS123" s="833"/>
      <c r="BT123" s="833"/>
      <c r="BU123" s="833"/>
      <c r="BV123" s="833">
        <v>29407557</v>
      </c>
      <c r="BW123" s="833"/>
      <c r="BX123" s="833"/>
      <c r="BY123" s="833"/>
      <c r="BZ123" s="833"/>
      <c r="CA123" s="833">
        <v>28518823</v>
      </c>
      <c r="CB123" s="833"/>
      <c r="CC123" s="833"/>
      <c r="CD123" s="833"/>
      <c r="CE123" s="833"/>
      <c r="CF123" s="748"/>
      <c r="CG123" s="749"/>
      <c r="CH123" s="749"/>
      <c r="CI123" s="749"/>
      <c r="CJ123" s="834"/>
      <c r="CK123" s="869"/>
      <c r="CL123" s="855"/>
      <c r="CM123" s="855"/>
      <c r="CN123" s="855"/>
      <c r="CO123" s="856"/>
      <c r="CP123" s="835" t="s">
        <v>477</v>
      </c>
      <c r="CQ123" s="836"/>
      <c r="CR123" s="836"/>
      <c r="CS123" s="836"/>
      <c r="CT123" s="836"/>
      <c r="CU123" s="836"/>
      <c r="CV123" s="836"/>
      <c r="CW123" s="836"/>
      <c r="CX123" s="836"/>
      <c r="CY123" s="836"/>
      <c r="CZ123" s="836"/>
      <c r="DA123" s="836"/>
      <c r="DB123" s="836"/>
      <c r="DC123" s="836"/>
      <c r="DD123" s="836"/>
      <c r="DE123" s="836"/>
      <c r="DF123" s="837"/>
      <c r="DG123" s="779" t="s">
        <v>132</v>
      </c>
      <c r="DH123" s="780"/>
      <c r="DI123" s="780"/>
      <c r="DJ123" s="780"/>
      <c r="DK123" s="781"/>
      <c r="DL123" s="782" t="s">
        <v>132</v>
      </c>
      <c r="DM123" s="780"/>
      <c r="DN123" s="780"/>
      <c r="DO123" s="780"/>
      <c r="DP123" s="781"/>
      <c r="DQ123" s="782" t="s">
        <v>132</v>
      </c>
      <c r="DR123" s="780"/>
      <c r="DS123" s="780"/>
      <c r="DT123" s="780"/>
      <c r="DU123" s="781"/>
      <c r="DV123" s="824" t="s">
        <v>132</v>
      </c>
      <c r="DW123" s="825"/>
      <c r="DX123" s="825"/>
      <c r="DY123" s="825"/>
      <c r="DZ123" s="826"/>
    </row>
    <row r="124" spans="1:130" s="230" customFormat="1" ht="26.25" customHeight="1" thickBot="1" x14ac:dyDescent="0.25">
      <c r="A124" s="820"/>
      <c r="B124" s="821"/>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132</v>
      </c>
      <c r="AB124" s="780"/>
      <c r="AC124" s="780"/>
      <c r="AD124" s="780"/>
      <c r="AE124" s="781"/>
      <c r="AF124" s="782" t="s">
        <v>441</v>
      </c>
      <c r="AG124" s="780"/>
      <c r="AH124" s="780"/>
      <c r="AI124" s="780"/>
      <c r="AJ124" s="781"/>
      <c r="AK124" s="782" t="s">
        <v>132</v>
      </c>
      <c r="AL124" s="780"/>
      <c r="AM124" s="780"/>
      <c r="AN124" s="780"/>
      <c r="AO124" s="781"/>
      <c r="AP124" s="824" t="s">
        <v>441</v>
      </c>
      <c r="AQ124" s="825"/>
      <c r="AR124" s="825"/>
      <c r="AS124" s="825"/>
      <c r="AT124" s="826"/>
      <c r="AU124" s="827" t="s">
        <v>478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132</v>
      </c>
      <c r="BR124" s="831"/>
      <c r="BS124" s="831"/>
      <c r="BT124" s="831"/>
      <c r="BU124" s="831"/>
      <c r="BV124" s="831" t="s">
        <v>132</v>
      </c>
      <c r="BW124" s="831"/>
      <c r="BX124" s="831"/>
      <c r="BY124" s="831"/>
      <c r="BZ124" s="831"/>
      <c r="CA124" s="831" t="s">
        <v>132</v>
      </c>
      <c r="CB124" s="831"/>
      <c r="CC124" s="831"/>
      <c r="CD124" s="831"/>
      <c r="CE124" s="831"/>
      <c r="CF124" s="726"/>
      <c r="CG124" s="727"/>
      <c r="CH124" s="727"/>
      <c r="CI124" s="727"/>
      <c r="CJ124" s="862"/>
      <c r="CK124" s="870"/>
      <c r="CL124" s="870"/>
      <c r="CM124" s="870"/>
      <c r="CN124" s="870"/>
      <c r="CO124" s="871"/>
      <c r="CP124" s="835" t="s">
        <v>479</v>
      </c>
      <c r="CQ124" s="836"/>
      <c r="CR124" s="836"/>
      <c r="CS124" s="836"/>
      <c r="CT124" s="836"/>
      <c r="CU124" s="836"/>
      <c r="CV124" s="836"/>
      <c r="CW124" s="836"/>
      <c r="CX124" s="836"/>
      <c r="CY124" s="836"/>
      <c r="CZ124" s="836"/>
      <c r="DA124" s="836"/>
      <c r="DB124" s="836"/>
      <c r="DC124" s="836"/>
      <c r="DD124" s="836"/>
      <c r="DE124" s="836"/>
      <c r="DF124" s="837"/>
      <c r="DG124" s="763" t="s">
        <v>132</v>
      </c>
      <c r="DH124" s="764"/>
      <c r="DI124" s="764"/>
      <c r="DJ124" s="764"/>
      <c r="DK124" s="765"/>
      <c r="DL124" s="766" t="s">
        <v>480</v>
      </c>
      <c r="DM124" s="764"/>
      <c r="DN124" s="764"/>
      <c r="DO124" s="764"/>
      <c r="DP124" s="765"/>
      <c r="DQ124" s="766" t="s">
        <v>132</v>
      </c>
      <c r="DR124" s="764"/>
      <c r="DS124" s="764"/>
      <c r="DT124" s="764"/>
      <c r="DU124" s="765"/>
      <c r="DV124" s="848" t="s">
        <v>480</v>
      </c>
      <c r="DW124" s="849"/>
      <c r="DX124" s="849"/>
      <c r="DY124" s="849"/>
      <c r="DZ124" s="850"/>
    </row>
    <row r="125" spans="1:130" s="230" customFormat="1" ht="26.25" customHeight="1" x14ac:dyDescent="0.2">
      <c r="A125" s="820"/>
      <c r="B125" s="821"/>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481</v>
      </c>
      <c r="AB125" s="780"/>
      <c r="AC125" s="780"/>
      <c r="AD125" s="780"/>
      <c r="AE125" s="781"/>
      <c r="AF125" s="782" t="s">
        <v>132</v>
      </c>
      <c r="AG125" s="780"/>
      <c r="AH125" s="780"/>
      <c r="AI125" s="780"/>
      <c r="AJ125" s="781"/>
      <c r="AK125" s="782" t="s">
        <v>481</v>
      </c>
      <c r="AL125" s="780"/>
      <c r="AM125" s="780"/>
      <c r="AN125" s="780"/>
      <c r="AO125" s="781"/>
      <c r="AP125" s="824" t="s">
        <v>132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482</v>
      </c>
      <c r="CL125" s="852"/>
      <c r="CM125" s="852"/>
      <c r="CN125" s="852"/>
      <c r="CO125" s="853"/>
      <c r="CP125" s="860" t="s">
        <v>483</v>
      </c>
      <c r="CQ125" s="808"/>
      <c r="CR125" s="808"/>
      <c r="CS125" s="808"/>
      <c r="CT125" s="808"/>
      <c r="CU125" s="808"/>
      <c r="CV125" s="808"/>
      <c r="CW125" s="808"/>
      <c r="CX125" s="808"/>
      <c r="CY125" s="808"/>
      <c r="CZ125" s="808"/>
      <c r="DA125" s="808"/>
      <c r="DB125" s="808"/>
      <c r="DC125" s="808"/>
      <c r="DD125" s="808"/>
      <c r="DE125" s="808"/>
      <c r="DF125" s="809"/>
      <c r="DG125" s="861" t="s">
        <v>484</v>
      </c>
      <c r="DH125" s="842"/>
      <c r="DI125" s="842"/>
      <c r="DJ125" s="842"/>
      <c r="DK125" s="842"/>
      <c r="DL125" s="842" t="s">
        <v>132</v>
      </c>
      <c r="DM125" s="842"/>
      <c r="DN125" s="842"/>
      <c r="DO125" s="842"/>
      <c r="DP125" s="842"/>
      <c r="DQ125" s="842" t="s">
        <v>132</v>
      </c>
      <c r="DR125" s="842"/>
      <c r="DS125" s="842"/>
      <c r="DT125" s="842"/>
      <c r="DU125" s="842"/>
      <c r="DV125" s="843" t="s">
        <v>132</v>
      </c>
      <c r="DW125" s="843"/>
      <c r="DX125" s="843"/>
      <c r="DY125" s="843"/>
      <c r="DZ125" s="844"/>
    </row>
    <row r="126" spans="1:130" s="230" customFormat="1" ht="26.25" customHeight="1" thickBot="1" x14ac:dyDescent="0.25">
      <c r="A126" s="820"/>
      <c r="B126" s="821"/>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132</v>
      </c>
      <c r="AB126" s="780"/>
      <c r="AC126" s="780"/>
      <c r="AD126" s="780"/>
      <c r="AE126" s="781"/>
      <c r="AF126" s="782" t="s">
        <v>480</v>
      </c>
      <c r="AG126" s="780"/>
      <c r="AH126" s="780"/>
      <c r="AI126" s="780"/>
      <c r="AJ126" s="781"/>
      <c r="AK126" s="782" t="s">
        <v>132</v>
      </c>
      <c r="AL126" s="780"/>
      <c r="AM126" s="780"/>
      <c r="AN126" s="780"/>
      <c r="AO126" s="781"/>
      <c r="AP126" s="824" t="s">
        <v>132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485</v>
      </c>
      <c r="CQ126" s="752"/>
      <c r="CR126" s="752"/>
      <c r="CS126" s="752"/>
      <c r="CT126" s="752"/>
      <c r="CU126" s="752"/>
      <c r="CV126" s="752"/>
      <c r="CW126" s="752"/>
      <c r="CX126" s="752"/>
      <c r="CY126" s="752"/>
      <c r="CZ126" s="752"/>
      <c r="DA126" s="752"/>
      <c r="DB126" s="752"/>
      <c r="DC126" s="752"/>
      <c r="DD126" s="752"/>
      <c r="DE126" s="752"/>
      <c r="DF126" s="753"/>
      <c r="DG126" s="816" t="s">
        <v>486</v>
      </c>
      <c r="DH126" s="817"/>
      <c r="DI126" s="817"/>
      <c r="DJ126" s="817"/>
      <c r="DK126" s="817"/>
      <c r="DL126" s="817" t="s">
        <v>132</v>
      </c>
      <c r="DM126" s="817"/>
      <c r="DN126" s="817"/>
      <c r="DO126" s="817"/>
      <c r="DP126" s="817"/>
      <c r="DQ126" s="817" t="s">
        <v>132</v>
      </c>
      <c r="DR126" s="817"/>
      <c r="DS126" s="817"/>
      <c r="DT126" s="817"/>
      <c r="DU126" s="817"/>
      <c r="DV126" s="794" t="s">
        <v>487</v>
      </c>
      <c r="DW126" s="794"/>
      <c r="DX126" s="794"/>
      <c r="DY126" s="794"/>
      <c r="DZ126" s="795"/>
    </row>
    <row r="127" spans="1:130" s="230" customFormat="1" ht="26.25" customHeight="1" x14ac:dyDescent="0.2">
      <c r="A127" s="822"/>
      <c r="B127" s="823"/>
      <c r="C127" s="838" t="s">
        <v>488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486</v>
      </c>
      <c r="AB127" s="780"/>
      <c r="AC127" s="780"/>
      <c r="AD127" s="780"/>
      <c r="AE127" s="781"/>
      <c r="AF127" s="782" t="s">
        <v>481</v>
      </c>
      <c r="AG127" s="780"/>
      <c r="AH127" s="780"/>
      <c r="AI127" s="780"/>
      <c r="AJ127" s="781"/>
      <c r="AK127" s="782" t="s">
        <v>480</v>
      </c>
      <c r="AL127" s="780"/>
      <c r="AM127" s="780"/>
      <c r="AN127" s="780"/>
      <c r="AO127" s="781"/>
      <c r="AP127" s="824" t="s">
        <v>132</v>
      </c>
      <c r="AQ127" s="825"/>
      <c r="AR127" s="825"/>
      <c r="AS127" s="825"/>
      <c r="AT127" s="826"/>
      <c r="AU127" s="232"/>
      <c r="AV127" s="232"/>
      <c r="AW127" s="232"/>
      <c r="AX127" s="841" t="s">
        <v>489</v>
      </c>
      <c r="AY127" s="812"/>
      <c r="AZ127" s="812"/>
      <c r="BA127" s="812"/>
      <c r="BB127" s="812"/>
      <c r="BC127" s="812"/>
      <c r="BD127" s="812"/>
      <c r="BE127" s="813"/>
      <c r="BF127" s="811" t="s">
        <v>490</v>
      </c>
      <c r="BG127" s="812"/>
      <c r="BH127" s="812"/>
      <c r="BI127" s="812"/>
      <c r="BJ127" s="812"/>
      <c r="BK127" s="812"/>
      <c r="BL127" s="813"/>
      <c r="BM127" s="811" t="s">
        <v>491</v>
      </c>
      <c r="BN127" s="812"/>
      <c r="BO127" s="812"/>
      <c r="BP127" s="812"/>
      <c r="BQ127" s="812"/>
      <c r="BR127" s="812"/>
      <c r="BS127" s="813"/>
      <c r="BT127" s="811" t="s">
        <v>492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493</v>
      </c>
      <c r="CQ127" s="752"/>
      <c r="CR127" s="752"/>
      <c r="CS127" s="752"/>
      <c r="CT127" s="752"/>
      <c r="CU127" s="752"/>
      <c r="CV127" s="752"/>
      <c r="CW127" s="752"/>
      <c r="CX127" s="752"/>
      <c r="CY127" s="752"/>
      <c r="CZ127" s="752"/>
      <c r="DA127" s="752"/>
      <c r="DB127" s="752"/>
      <c r="DC127" s="752"/>
      <c r="DD127" s="752"/>
      <c r="DE127" s="752"/>
      <c r="DF127" s="753"/>
      <c r="DG127" s="816" t="s">
        <v>480</v>
      </c>
      <c r="DH127" s="817"/>
      <c r="DI127" s="817"/>
      <c r="DJ127" s="817"/>
      <c r="DK127" s="817"/>
      <c r="DL127" s="817" t="s">
        <v>481</v>
      </c>
      <c r="DM127" s="817"/>
      <c r="DN127" s="817"/>
      <c r="DO127" s="817"/>
      <c r="DP127" s="817"/>
      <c r="DQ127" s="817" t="s">
        <v>132</v>
      </c>
      <c r="DR127" s="817"/>
      <c r="DS127" s="817"/>
      <c r="DT127" s="817"/>
      <c r="DU127" s="817"/>
      <c r="DV127" s="794" t="s">
        <v>132</v>
      </c>
      <c r="DW127" s="794"/>
      <c r="DX127" s="794"/>
      <c r="DY127" s="794"/>
      <c r="DZ127" s="795"/>
    </row>
    <row r="128" spans="1:130" s="230" customFormat="1" ht="26.25" customHeight="1" thickBot="1" x14ac:dyDescent="0.25">
      <c r="A128" s="796" t="s">
        <v>494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495</v>
      </c>
      <c r="X128" s="798"/>
      <c r="Y128" s="798"/>
      <c r="Z128" s="799"/>
      <c r="AA128" s="800" t="s">
        <v>132</v>
      </c>
      <c r="AB128" s="801"/>
      <c r="AC128" s="801"/>
      <c r="AD128" s="801"/>
      <c r="AE128" s="802"/>
      <c r="AF128" s="803" t="s">
        <v>480</v>
      </c>
      <c r="AG128" s="801"/>
      <c r="AH128" s="801"/>
      <c r="AI128" s="801"/>
      <c r="AJ128" s="802"/>
      <c r="AK128" s="803" t="s">
        <v>481</v>
      </c>
      <c r="AL128" s="801"/>
      <c r="AM128" s="801"/>
      <c r="AN128" s="801"/>
      <c r="AO128" s="802"/>
      <c r="AP128" s="804"/>
      <c r="AQ128" s="805"/>
      <c r="AR128" s="805"/>
      <c r="AS128" s="805"/>
      <c r="AT128" s="806"/>
      <c r="AU128" s="232"/>
      <c r="AV128" s="232"/>
      <c r="AW128" s="232"/>
      <c r="AX128" s="807" t="s">
        <v>496</v>
      </c>
      <c r="AY128" s="808"/>
      <c r="AZ128" s="808"/>
      <c r="BA128" s="808"/>
      <c r="BB128" s="808"/>
      <c r="BC128" s="808"/>
      <c r="BD128" s="808"/>
      <c r="BE128" s="809"/>
      <c r="BF128" s="786" t="s">
        <v>132</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497</v>
      </c>
      <c r="CQ128" s="730"/>
      <c r="CR128" s="730"/>
      <c r="CS128" s="730"/>
      <c r="CT128" s="730"/>
      <c r="CU128" s="730"/>
      <c r="CV128" s="730"/>
      <c r="CW128" s="730"/>
      <c r="CX128" s="730"/>
      <c r="CY128" s="730"/>
      <c r="CZ128" s="730"/>
      <c r="DA128" s="730"/>
      <c r="DB128" s="730"/>
      <c r="DC128" s="730"/>
      <c r="DD128" s="730"/>
      <c r="DE128" s="730"/>
      <c r="DF128" s="731"/>
      <c r="DG128" s="790" t="s">
        <v>486</v>
      </c>
      <c r="DH128" s="791"/>
      <c r="DI128" s="791"/>
      <c r="DJ128" s="791"/>
      <c r="DK128" s="791"/>
      <c r="DL128" s="791" t="s">
        <v>132</v>
      </c>
      <c r="DM128" s="791"/>
      <c r="DN128" s="791"/>
      <c r="DO128" s="791"/>
      <c r="DP128" s="791"/>
      <c r="DQ128" s="791" t="s">
        <v>487</v>
      </c>
      <c r="DR128" s="791"/>
      <c r="DS128" s="791"/>
      <c r="DT128" s="791"/>
      <c r="DU128" s="791"/>
      <c r="DV128" s="792" t="s">
        <v>132</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498</v>
      </c>
      <c r="X129" s="777"/>
      <c r="Y129" s="777"/>
      <c r="Z129" s="778"/>
      <c r="AA129" s="779">
        <v>5081113</v>
      </c>
      <c r="AB129" s="780"/>
      <c r="AC129" s="780"/>
      <c r="AD129" s="780"/>
      <c r="AE129" s="781"/>
      <c r="AF129" s="782">
        <v>5149326</v>
      </c>
      <c r="AG129" s="780"/>
      <c r="AH129" s="780"/>
      <c r="AI129" s="780"/>
      <c r="AJ129" s="781"/>
      <c r="AK129" s="782">
        <v>4980063</v>
      </c>
      <c r="AL129" s="780"/>
      <c r="AM129" s="780"/>
      <c r="AN129" s="780"/>
      <c r="AO129" s="781"/>
      <c r="AP129" s="783"/>
      <c r="AQ129" s="784"/>
      <c r="AR129" s="784"/>
      <c r="AS129" s="784"/>
      <c r="AT129" s="785"/>
      <c r="AU129" s="233"/>
      <c r="AV129" s="233"/>
      <c r="AW129" s="233"/>
      <c r="AX129" s="751" t="s">
        <v>499</v>
      </c>
      <c r="AY129" s="752"/>
      <c r="AZ129" s="752"/>
      <c r="BA129" s="752"/>
      <c r="BB129" s="752"/>
      <c r="BC129" s="752"/>
      <c r="BD129" s="752"/>
      <c r="BE129" s="753"/>
      <c r="BF129" s="770" t="s">
        <v>486</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501</v>
      </c>
      <c r="X130" s="777"/>
      <c r="Y130" s="777"/>
      <c r="Z130" s="778"/>
      <c r="AA130" s="779">
        <v>435121</v>
      </c>
      <c r="AB130" s="780"/>
      <c r="AC130" s="780"/>
      <c r="AD130" s="780"/>
      <c r="AE130" s="781"/>
      <c r="AF130" s="782">
        <v>414799</v>
      </c>
      <c r="AG130" s="780"/>
      <c r="AH130" s="780"/>
      <c r="AI130" s="780"/>
      <c r="AJ130" s="781"/>
      <c r="AK130" s="782">
        <v>387252</v>
      </c>
      <c r="AL130" s="780"/>
      <c r="AM130" s="780"/>
      <c r="AN130" s="780"/>
      <c r="AO130" s="781"/>
      <c r="AP130" s="783"/>
      <c r="AQ130" s="784"/>
      <c r="AR130" s="784"/>
      <c r="AS130" s="784"/>
      <c r="AT130" s="785"/>
      <c r="AU130" s="233"/>
      <c r="AV130" s="233"/>
      <c r="AW130" s="233"/>
      <c r="AX130" s="751" t="s">
        <v>502</v>
      </c>
      <c r="AY130" s="752"/>
      <c r="AZ130" s="752"/>
      <c r="BA130" s="752"/>
      <c r="BB130" s="752"/>
      <c r="BC130" s="752"/>
      <c r="BD130" s="752"/>
      <c r="BE130" s="753"/>
      <c r="BF130" s="754">
        <v>2.4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503</v>
      </c>
      <c r="X131" s="761"/>
      <c r="Y131" s="761"/>
      <c r="Z131" s="762"/>
      <c r="AA131" s="763">
        <v>4645992</v>
      </c>
      <c r="AB131" s="764"/>
      <c r="AC131" s="764"/>
      <c r="AD131" s="764"/>
      <c r="AE131" s="765"/>
      <c r="AF131" s="766">
        <v>4734527</v>
      </c>
      <c r="AG131" s="764"/>
      <c r="AH131" s="764"/>
      <c r="AI131" s="764"/>
      <c r="AJ131" s="765"/>
      <c r="AK131" s="766">
        <v>4592811</v>
      </c>
      <c r="AL131" s="764"/>
      <c r="AM131" s="764"/>
      <c r="AN131" s="764"/>
      <c r="AO131" s="765"/>
      <c r="AP131" s="767"/>
      <c r="AQ131" s="768"/>
      <c r="AR131" s="768"/>
      <c r="AS131" s="768"/>
      <c r="AT131" s="769"/>
      <c r="AU131" s="233"/>
      <c r="AV131" s="233"/>
      <c r="AW131" s="233"/>
      <c r="AX131" s="729" t="s">
        <v>504</v>
      </c>
      <c r="AY131" s="730"/>
      <c r="AZ131" s="730"/>
      <c r="BA131" s="730"/>
      <c r="BB131" s="730"/>
      <c r="BC131" s="730"/>
      <c r="BD131" s="730"/>
      <c r="BE131" s="731"/>
      <c r="BF131" s="732" t="s">
        <v>484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506</v>
      </c>
      <c r="W132" s="742"/>
      <c r="X132" s="742"/>
      <c r="Y132" s="742"/>
      <c r="Z132" s="743"/>
      <c r="AA132" s="744">
        <v>2.5261128300000002</v>
      </c>
      <c r="AB132" s="745"/>
      <c r="AC132" s="745"/>
      <c r="AD132" s="745"/>
      <c r="AE132" s="746"/>
      <c r="AF132" s="747">
        <v>2.4888441870000002</v>
      </c>
      <c r="AG132" s="745"/>
      <c r="AH132" s="745"/>
      <c r="AI132" s="745"/>
      <c r="AJ132" s="746"/>
      <c r="AK132" s="747">
        <v>2.2356460999999999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507</v>
      </c>
      <c r="W133" s="721"/>
      <c r="X133" s="721"/>
      <c r="Y133" s="721"/>
      <c r="Z133" s="722"/>
      <c r="AA133" s="723">
        <v>1.9</v>
      </c>
      <c r="AB133" s="724"/>
      <c r="AC133" s="724"/>
      <c r="AD133" s="724"/>
      <c r="AE133" s="725"/>
      <c r="AF133" s="723">
        <v>2.2999999999999998</v>
      </c>
      <c r="AG133" s="724"/>
      <c r="AH133" s="724"/>
      <c r="AI133" s="724"/>
      <c r="AJ133" s="725"/>
      <c r="AK133" s="723">
        <v>2.4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V7vhgt0WOJwbFlVWsYau3bUghM0bJ7Bs6ZP9Gdz4d7BO4F0y/iziPwWdotVM5iwALvvG0oAJUDVgUM7Xw1nQ==" saltValue="PtPzFtOte5uA7vaUmFrYT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508</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KmW66n/x/PNBuJMLp+qpYhU/m+Guz7DbXLmVDmSKQlyeJ8x/Uzgi/rWzIbu4mf3LB09fmgfwVyCMUaSp+DhAXw==" saltValue="0GoPiOUUsiqdTkGWVnou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g30T9i8Amh+8WeKxYLejFExu5zgLuMRnROCEcfcRasbKz8NNzVwLbIznEeykOg/Ee1udcgAINJaY8p8m7bw/ew==" saltValue="7ZN03xoZ9KeSibIhWtqW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511</v>
      </c>
      <c r="AP7" s="272"/>
      <c r="AQ7" s="273" t="s">
        <v>512</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513</v>
      </c>
      <c r="AQ8" s="279" t="s">
        <v>514</v>
      </c>
      <c r="AR8" s="280" t="s">
        <v>515</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516</v>
      </c>
      <c r="AL9" s="1131"/>
      <c r="AM9" s="1131"/>
      <c r="AN9" s="1132"/>
      <c r="AO9" s="281">
        <v>1343793</v>
      </c>
      <c r="AP9" s="281">
        <v>86501</v>
      </c>
      <c r="AQ9" s="282">
        <v>99018</v>
      </c>
      <c r="AR9" s="283">
        <v>-12.6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517</v>
      </c>
      <c r="AL10" s="1131"/>
      <c r="AM10" s="1131"/>
      <c r="AN10" s="1132"/>
      <c r="AO10" s="284">
        <v>38915</v>
      </c>
      <c r="AP10" s="284">
        <v>2505</v>
      </c>
      <c r="AQ10" s="285">
        <v>12190</v>
      </c>
      <c r="AR10" s="286">
        <v>-79.5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518</v>
      </c>
      <c r="AL11" s="1131"/>
      <c r="AM11" s="1131"/>
      <c r="AN11" s="1132"/>
      <c r="AO11" s="284">
        <v>20000</v>
      </c>
      <c r="AP11" s="284">
        <v>1287</v>
      </c>
      <c r="AQ11" s="285">
        <v>979</v>
      </c>
      <c r="AR11" s="286">
        <v>31.5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519</v>
      </c>
      <c r="AL12" s="1131"/>
      <c r="AM12" s="1131"/>
      <c r="AN12" s="1132"/>
      <c r="AO12" s="284" t="s">
        <v>520</v>
      </c>
      <c r="AP12" s="284" t="s">
        <v>520</v>
      </c>
      <c r="AQ12" s="285" t="s">
        <v>520</v>
      </c>
      <c r="AR12" s="286" t="s">
        <v>520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521</v>
      </c>
      <c r="AL13" s="1131"/>
      <c r="AM13" s="1131"/>
      <c r="AN13" s="1132"/>
      <c r="AO13" s="284">
        <v>19516</v>
      </c>
      <c r="AP13" s="284">
        <v>1256</v>
      </c>
      <c r="AQ13" s="285">
        <v>3304</v>
      </c>
      <c r="AR13" s="286">
        <v>-62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522</v>
      </c>
      <c r="AL14" s="1131"/>
      <c r="AM14" s="1131"/>
      <c r="AN14" s="1132"/>
      <c r="AO14" s="284">
        <v>41525</v>
      </c>
      <c r="AP14" s="284">
        <v>2673</v>
      </c>
      <c r="AQ14" s="285">
        <v>2278</v>
      </c>
      <c r="AR14" s="286">
        <v>17.3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523</v>
      </c>
      <c r="AL15" s="1134"/>
      <c r="AM15" s="1134"/>
      <c r="AN15" s="1135"/>
      <c r="AO15" s="284">
        <v>-110387</v>
      </c>
      <c r="AP15" s="284">
        <v>-7106</v>
      </c>
      <c r="AQ15" s="285">
        <v>-6694</v>
      </c>
      <c r="AR15" s="286">
        <v>6.2</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1353362</v>
      </c>
      <c r="AP16" s="284">
        <v>87117</v>
      </c>
      <c r="AQ16" s="285">
        <v>111075</v>
      </c>
      <c r="AR16" s="286">
        <v>-21.6</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528</v>
      </c>
      <c r="AL21" s="1137"/>
      <c r="AM21" s="1137"/>
      <c r="AN21" s="1138"/>
      <c r="AO21" s="297">
        <v>7.02</v>
      </c>
      <c r="AP21" s="298">
        <v>9.92</v>
      </c>
      <c r="AQ21" s="299">
        <v>-2.9</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529</v>
      </c>
      <c r="AL22" s="1137"/>
      <c r="AM22" s="1137"/>
      <c r="AN22" s="1138"/>
      <c r="AO22" s="302">
        <v>100.8</v>
      </c>
      <c r="AP22" s="303">
        <v>96.2</v>
      </c>
      <c r="AQ22" s="304">
        <v>4.5999999999999996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530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511</v>
      </c>
      <c r="AP30" s="272"/>
      <c r="AQ30" s="273" t="s">
        <v>512</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513</v>
      </c>
      <c r="AQ31" s="279" t="s">
        <v>514</v>
      </c>
      <c r="AR31" s="280" t="s">
        <v>515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533</v>
      </c>
      <c r="AL32" s="1121"/>
      <c r="AM32" s="1121"/>
      <c r="AN32" s="1122"/>
      <c r="AO32" s="312">
        <v>50068</v>
      </c>
      <c r="AP32" s="312">
        <v>3223</v>
      </c>
      <c r="AQ32" s="313">
        <v>56953</v>
      </c>
      <c r="AR32" s="314">
        <v>-94.3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534</v>
      </c>
      <c r="AL33" s="1121"/>
      <c r="AM33" s="1121"/>
      <c r="AN33" s="1122"/>
      <c r="AO33" s="312" t="s">
        <v>520</v>
      </c>
      <c r="AP33" s="312" t="s">
        <v>520</v>
      </c>
      <c r="AQ33" s="313" t="s">
        <v>520</v>
      </c>
      <c r="AR33" s="314" t="s">
        <v>520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535</v>
      </c>
      <c r="AL34" s="1121"/>
      <c r="AM34" s="1121"/>
      <c r="AN34" s="1122"/>
      <c r="AO34" s="312" t="s">
        <v>520</v>
      </c>
      <c r="AP34" s="312" t="s">
        <v>520</v>
      </c>
      <c r="AQ34" s="313" t="s">
        <v>520</v>
      </c>
      <c r="AR34" s="314" t="s">
        <v>520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536</v>
      </c>
      <c r="AL35" s="1121"/>
      <c r="AM35" s="1121"/>
      <c r="AN35" s="1122"/>
      <c r="AO35" s="312">
        <v>439386</v>
      </c>
      <c r="AP35" s="312">
        <v>28284</v>
      </c>
      <c r="AQ35" s="313">
        <v>20881</v>
      </c>
      <c r="AR35" s="314">
        <v>35.5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537</v>
      </c>
      <c r="AL36" s="1121"/>
      <c r="AM36" s="1121"/>
      <c r="AN36" s="1122"/>
      <c r="AO36" s="312">
        <v>477</v>
      </c>
      <c r="AP36" s="312">
        <v>31</v>
      </c>
      <c r="AQ36" s="313">
        <v>3030</v>
      </c>
      <c r="AR36" s="314">
        <v>-99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538</v>
      </c>
      <c r="AL37" s="1121"/>
      <c r="AM37" s="1121"/>
      <c r="AN37" s="1122"/>
      <c r="AO37" s="312" t="s">
        <v>520</v>
      </c>
      <c r="AP37" s="312" t="s">
        <v>520</v>
      </c>
      <c r="AQ37" s="313">
        <v>605</v>
      </c>
      <c r="AR37" s="314" t="s">
        <v>520</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539</v>
      </c>
      <c r="AL38" s="1124"/>
      <c r="AM38" s="1124"/>
      <c r="AN38" s="1125"/>
      <c r="AO38" s="315" t="s">
        <v>520</v>
      </c>
      <c r="AP38" s="315" t="s">
        <v>520</v>
      </c>
      <c r="AQ38" s="316">
        <v>2</v>
      </c>
      <c r="AR38" s="304" t="s">
        <v>520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540</v>
      </c>
      <c r="AL39" s="1124"/>
      <c r="AM39" s="1124"/>
      <c r="AN39" s="1125"/>
      <c r="AO39" s="312" t="s">
        <v>520</v>
      </c>
      <c r="AP39" s="312" t="s">
        <v>520</v>
      </c>
      <c r="AQ39" s="313">
        <v>-2161</v>
      </c>
      <c r="AR39" s="314" t="s">
        <v>520</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541</v>
      </c>
      <c r="AL40" s="1121"/>
      <c r="AM40" s="1121"/>
      <c r="AN40" s="1122"/>
      <c r="AO40" s="312">
        <v>-387252</v>
      </c>
      <c r="AP40" s="312">
        <v>-24928</v>
      </c>
      <c r="AQ40" s="313">
        <v>-53409</v>
      </c>
      <c r="AR40" s="314">
        <v>-53.3</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102679</v>
      </c>
      <c r="AP41" s="312">
        <v>6610</v>
      </c>
      <c r="AQ41" s="313">
        <v>25901</v>
      </c>
      <c r="AR41" s="314">
        <v>-74.5</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511</v>
      </c>
      <c r="AN49" s="1115" t="s">
        <v>545</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546</v>
      </c>
      <c r="AO50" s="329" t="s">
        <v>547</v>
      </c>
      <c r="AP50" s="330" t="s">
        <v>548</v>
      </c>
      <c r="AQ50" s="331" t="s">
        <v>549</v>
      </c>
      <c r="AR50" s="332" t="s">
        <v>550</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817432</v>
      </c>
      <c r="AN51" s="334">
        <v>54264</v>
      </c>
      <c r="AO51" s="335">
        <v>28.4</v>
      </c>
      <c r="AP51" s="336">
        <v>88328</v>
      </c>
      <c r="AQ51" s="337">
        <v>-1.9</v>
      </c>
      <c r="AR51" s="338">
        <v>30.3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811080</v>
      </c>
      <c r="AN52" s="342">
        <v>53842</v>
      </c>
      <c r="AO52" s="343">
        <v>27.4</v>
      </c>
      <c r="AP52" s="344">
        <v>49013</v>
      </c>
      <c r="AQ52" s="345">
        <v>6.4</v>
      </c>
      <c r="AR52" s="346">
        <v>21</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692326</v>
      </c>
      <c r="AN53" s="334">
        <v>45470</v>
      </c>
      <c r="AO53" s="335">
        <v>-16.2</v>
      </c>
      <c r="AP53" s="336">
        <v>103390</v>
      </c>
      <c r="AQ53" s="337">
        <v>17.100000000000001</v>
      </c>
      <c r="AR53" s="338">
        <v>-33.299999999999997</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651840</v>
      </c>
      <c r="AN54" s="342">
        <v>42811</v>
      </c>
      <c r="AO54" s="343">
        <v>-20.5</v>
      </c>
      <c r="AP54" s="344">
        <v>51269</v>
      </c>
      <c r="AQ54" s="345">
        <v>4.5999999999999996</v>
      </c>
      <c r="AR54" s="346">
        <v>-25.1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728435</v>
      </c>
      <c r="AN55" s="334">
        <v>47820</v>
      </c>
      <c r="AO55" s="335">
        <v>5.2</v>
      </c>
      <c r="AP55" s="336">
        <v>96248</v>
      </c>
      <c r="AQ55" s="337">
        <v>-6.9</v>
      </c>
      <c r="AR55" s="338">
        <v>12.1</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725035</v>
      </c>
      <c r="AN56" s="342">
        <v>47596</v>
      </c>
      <c r="AO56" s="343">
        <v>11.2</v>
      </c>
      <c r="AP56" s="344">
        <v>55768</v>
      </c>
      <c r="AQ56" s="345">
        <v>8.8000000000000007</v>
      </c>
      <c r="AR56" s="346">
        <v>2.4</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857249</v>
      </c>
      <c r="AN57" s="334">
        <v>55389</v>
      </c>
      <c r="AO57" s="335">
        <v>15.8</v>
      </c>
      <c r="AP57" s="336">
        <v>74568</v>
      </c>
      <c r="AQ57" s="337">
        <v>-22.5</v>
      </c>
      <c r="AR57" s="338">
        <v>38.299999999999997</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675486</v>
      </c>
      <c r="AN58" s="342">
        <v>43645</v>
      </c>
      <c r="AO58" s="343">
        <v>-8.3000000000000007</v>
      </c>
      <c r="AP58" s="344">
        <v>42558</v>
      </c>
      <c r="AQ58" s="345">
        <v>-23.7</v>
      </c>
      <c r="AR58" s="346">
        <v>15.4</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1540915</v>
      </c>
      <c r="AN59" s="334">
        <v>99190</v>
      </c>
      <c r="AO59" s="335">
        <v>79.099999999999994</v>
      </c>
      <c r="AP59" s="336">
        <v>73693</v>
      </c>
      <c r="AQ59" s="337">
        <v>-1.2</v>
      </c>
      <c r="AR59" s="338">
        <v>80.3</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550114</v>
      </c>
      <c r="AN60" s="342">
        <v>35411</v>
      </c>
      <c r="AO60" s="343">
        <v>-18.899999999999999</v>
      </c>
      <c r="AP60" s="344">
        <v>44203</v>
      </c>
      <c r="AQ60" s="345">
        <v>3.9</v>
      </c>
      <c r="AR60" s="346">
        <v>-22.8</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927271</v>
      </c>
      <c r="AN61" s="349">
        <v>60427</v>
      </c>
      <c r="AO61" s="350">
        <v>22.5</v>
      </c>
      <c r="AP61" s="351">
        <v>87245</v>
      </c>
      <c r="AQ61" s="352">
        <v>-3.1</v>
      </c>
      <c r="AR61" s="338">
        <v>25.6</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682711</v>
      </c>
      <c r="AN62" s="342">
        <v>44661</v>
      </c>
      <c r="AO62" s="343">
        <v>-1.8</v>
      </c>
      <c r="AP62" s="344">
        <v>48562</v>
      </c>
      <c r="AQ62" s="345">
        <v>0</v>
      </c>
      <c r="AR62" s="346">
        <v>-1.8</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pOoup0m1mFVOTn/TsVYya1d3TD79FyvrA7AWD9cOTaLEFaIMFNZCy/9zPmp6zOrnOIr318bR3hfm16V5zoSQyQ==" saltValue="LmSG2RmyhE1KNvltdGGmo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559</v>
      </c>
    </row>
    <row r="121" spans="125:125" ht="13.5" hidden="1" customHeight="1" x14ac:dyDescent="0.2">
      <c r="DU121" s="259"/>
    </row>
  </sheetData>
  <sheetProtection algorithmName="SHA-512" hashValue="Zfv2TO87eej8XyugnRWrB5TBdB7zvaAhVv4vmvyP78VW4/zhi3ynZ1xmP0Nkk6fDK13Gok5Q6W0hEqGEszVnzQ==" saltValue="YNvir5HjyFEfOiXKWqFL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560</v>
      </c>
    </row>
  </sheetData>
  <sheetProtection algorithmName="SHA-512" hashValue="i0w2kZfgAHd6m3mSPhS7Y+fgAi6w9YToPjjjIf8u+tRRgv/nRnTniT9m5SyP5qlJl3ub4EMRTESKLf8dMaxg5A==" saltValue="BWrZKwZbtHpw1EhssOag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139" t="s">
        <v>3</v>
      </c>
      <c r="D47" s="1139"/>
      <c r="E47" s="1140"/>
      <c r="F47" s="11">
        <v>193.62</v>
      </c>
      <c r="G47" s="12">
        <v>189.16</v>
      </c>
      <c r="H47" s="12">
        <v>176.66</v>
      </c>
      <c r="I47" s="12">
        <v>168.66</v>
      </c>
      <c r="J47" s="13">
        <v>171.08</v>
      </c>
    </row>
    <row r="48" spans="2:10" ht="57.75" customHeight="1" x14ac:dyDescent="0.2">
      <c r="B48" s="14"/>
      <c r="C48" s="1141" t="s">
        <v>4</v>
      </c>
      <c r="D48" s="1141"/>
      <c r="E48" s="1142"/>
      <c r="F48" s="15">
        <v>6.66</v>
      </c>
      <c r="G48" s="16">
        <v>3.91</v>
      </c>
      <c r="H48" s="16">
        <v>6.52</v>
      </c>
      <c r="I48" s="16">
        <v>8.23</v>
      </c>
      <c r="J48" s="17">
        <v>6.2</v>
      </c>
    </row>
    <row r="49" spans="2:10" ht="57.75" customHeight="1" thickBot="1" x14ac:dyDescent="0.25">
      <c r="B49" s="18"/>
      <c r="C49" s="1143" t="s">
        <v>5</v>
      </c>
      <c r="D49" s="1143"/>
      <c r="E49" s="1144"/>
      <c r="F49" s="19" t="s">
        <v>566</v>
      </c>
      <c r="G49" s="20" t="s">
        <v>567</v>
      </c>
      <c r="H49" s="20" t="s">
        <v>568</v>
      </c>
      <c r="I49" s="20" t="s">
        <v>569</v>
      </c>
      <c r="J49" s="21" t="s">
        <v>570</v>
      </c>
    </row>
    <row r="50" spans="2:10" ht="13.2" x14ac:dyDescent="0.2"/>
  </sheetData>
  <sheetProtection algorithmName="SHA-512" hashValue="pEv0eZi0qOZrTKsvnheEGs6AeSuFjQg1idvQqs3WyDNEyonw0ayVb3jOxyiCRVuDyA4tLMyt81DTsFAUnm/ctg==" saltValue="YRgXmhRluIMtDG9wGbXR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