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s210102\share\07　長寿介護課\Ｒ８\02_居宅・施設サービス班\01_指定\5_HP更新（届出関係）\体制届（居宅系・R8.4)\"/>
    </mc:Choice>
  </mc:AlternateContent>
  <xr:revisionPtr revIDLastSave="0" documentId="13_ncr:1_{5A652341-4EE7-4B30-B893-D299763051C1}" xr6:coauthVersionLast="47" xr6:coauthVersionMax="47" xr10:uidLastSave="{00000000-0000-0000-0000-000000000000}"/>
  <bookViews>
    <workbookView xWindow="-110" yWindow="-110" windowWidth="19420" windowHeight="11500" tabRatio="935" xr2:uid="{AC8042CE-C135-4871-90B0-CD2A9DAC7F29}"/>
  </bookViews>
  <sheets>
    <sheet name="添付書類" sheetId="465" r:id="rId1"/>
    <sheet name="予防添付書類" sheetId="466" r:id="rId2"/>
    <sheet name="別紙5" sheetId="420" r:id="rId3"/>
    <sheet name="別紙6" sheetId="422" r:id="rId4"/>
    <sheet name="別紙7" sheetId="423" r:id="rId5"/>
    <sheet name="別紙7-2" sheetId="424" r:id="rId6"/>
    <sheet name="別紙8" sheetId="426" r:id="rId7"/>
    <sheet name="別紙9" sheetId="427" r:id="rId8"/>
    <sheet name="別紙9-2" sheetId="428" r:id="rId9"/>
    <sheet name="別紙9-3" sheetId="429" r:id="rId10"/>
    <sheet name="別紙10" sheetId="430" r:id="rId11"/>
    <sheet name="別紙11" sheetId="431" r:id="rId12"/>
    <sheet name="別紙12" sheetId="432" r:id="rId13"/>
    <sheet name="別紙12-2" sheetId="433" r:id="rId14"/>
    <sheet name="別紙13" sheetId="434" r:id="rId15"/>
    <sheet name="別紙14" sheetId="435" r:id="rId16"/>
    <sheet name="別紙14-2" sheetId="436" r:id="rId17"/>
    <sheet name="別紙14-3" sheetId="437" r:id="rId18"/>
    <sheet name="別紙15" sheetId="442" r:id="rId19"/>
    <sheet name="別紙16" sheetId="443" r:id="rId20"/>
    <sheet name="別紙17" sheetId="444" r:id="rId21"/>
    <sheet name="別紙18" sheetId="445" r:id="rId22"/>
    <sheet name="別紙19" sheetId="446" r:id="rId23"/>
    <sheet name="別紙20" sheetId="447" r:id="rId24"/>
    <sheet name="別紙21" sheetId="448" r:id="rId25"/>
    <sheet name="別紙22" sheetId="449" r:id="rId26"/>
    <sheet name="別紙22-2" sheetId="450" r:id="rId27"/>
    <sheet name="別紙23" sheetId="451" r:id="rId28"/>
    <sheet name="別紙23-2" sheetId="452" r:id="rId29"/>
    <sheet name="別紙24" sheetId="453" r:id="rId30"/>
    <sheet name="別紙ア" sheetId="459" r:id="rId31"/>
    <sheet name="別紙イ" sheetId="461" r:id="rId32"/>
    <sheet name="別紙ウ" sheetId="460" r:id="rId33"/>
    <sheet name="別紙エ" sheetId="462" r:id="rId34"/>
    <sheet name="別紙エ_計算用（通介）" sheetId="463" r:id="rId35"/>
    <sheet name="別紙エ_計算用（通リハ）" sheetId="464" r:id="rId36"/>
    <sheet name="別紙●24" sheetId="66" state="hidden" r:id="rId37"/>
  </sheets>
  <externalReferences>
    <externalReference r:id="rId38"/>
    <externalReference r:id="rId39"/>
    <externalReference r:id="rId40"/>
  </externalReferences>
  <definedNames>
    <definedName name="ｋ">#N/A</definedName>
    <definedName name="_xlnm.Print_Area" localSheetId="36">#N/A</definedName>
    <definedName name="_xlnm.Print_Area" localSheetId="10">別紙10!$A$1:$Z$53</definedName>
    <definedName name="_xlnm.Print_Area" localSheetId="11">別紙11!$A$1:$AA$61</definedName>
    <definedName name="_xlnm.Print_Area" localSheetId="12">別紙12!$A$1:$AE$75</definedName>
    <definedName name="_xlnm.Print_Area" localSheetId="13">'別紙12-2'!$A$1:$AE$69</definedName>
    <definedName name="_xlnm.Print_Area" localSheetId="14">別紙13!$A$1:$Y$38</definedName>
    <definedName name="_xlnm.Print_Area" localSheetId="15">別紙14!$A$1:$AD$67</definedName>
    <definedName name="_xlnm.Print_Area" localSheetId="16">'別紙14-2'!$A$1:$AD$59</definedName>
    <definedName name="_xlnm.Print_Area" localSheetId="17">'別紙14-3'!$A$1:$AD$48</definedName>
    <definedName name="_xlnm.Print_Area" localSheetId="18">別紙15!$A$1:$AB$24</definedName>
    <definedName name="_xlnm.Print_Area" localSheetId="19">別紙16!$A$1:$Z$114</definedName>
    <definedName name="_xlnm.Print_Area" localSheetId="20">別紙17!$A$1:$Z$44</definedName>
    <definedName name="_xlnm.Print_Area" localSheetId="21">別紙18!$A$1:$Z$26</definedName>
    <definedName name="_xlnm.Print_Area" localSheetId="22">別紙19!$A$1:$AD$48</definedName>
    <definedName name="_xlnm.Print_Area" localSheetId="23">別紙20!$A$1:$AD$27</definedName>
    <definedName name="_xlnm.Print_Area" localSheetId="24">別紙21!$A$1:$Y$29</definedName>
    <definedName name="_xlnm.Print_Area" localSheetId="25">別紙22!$A$1:$Y$31</definedName>
    <definedName name="_xlnm.Print_Area" localSheetId="26">'別紙22-2'!$A$1:$W$47</definedName>
    <definedName name="_xlnm.Print_Area" localSheetId="27">別紙23!$A$1:$AB$37</definedName>
    <definedName name="_xlnm.Print_Area" localSheetId="28">'別紙23-2'!$A$1:$W$48</definedName>
    <definedName name="_xlnm.Print_Area" localSheetId="29">別紙24!$A$1:$AD$27</definedName>
    <definedName name="_xlnm.Print_Area" localSheetId="2">別紙5!$A$1:$AF$48</definedName>
    <definedName name="_xlnm.Print_Area" localSheetId="3">別紙6!$A$1:$AL$33</definedName>
    <definedName name="_xlnm.Print_Area" localSheetId="4">別紙7!$A$1:$AI$61</definedName>
    <definedName name="_xlnm.Print_Area" localSheetId="5">'別紙7-2'!$A$1:$T$85</definedName>
    <definedName name="_xlnm.Print_Area" localSheetId="6">別紙8!$A$1:$AB$36</definedName>
    <definedName name="_xlnm.Print_Area" localSheetId="7">別紙9!$A$1:$AB$72</definedName>
    <definedName name="_xlnm.Print_Area" localSheetId="8">'別紙9-2'!$A$1:$AB$31</definedName>
    <definedName name="_xlnm.Print_Area" localSheetId="9">'別紙9-3'!$A$1:$AJ$55</definedName>
    <definedName name="_xlnm.Print_Area" localSheetId="31">別紙イ!$A$1:$R$86</definedName>
    <definedName name="_xlnm.Print_Area" localSheetId="32">別紙ウ!$A$1:$S$46</definedName>
    <definedName name="_xlnm.Print_Area" localSheetId="35">'別紙エ_計算用（通リハ）'!$A$1:$T$30</definedName>
    <definedName name="_xlnm.Print_Area" localSheetId="34">'別紙エ_計算用（通介）'!$A$1:$T$28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464" l="1"/>
  <c r="P21" i="464"/>
  <c r="O21" i="464"/>
  <c r="M21" i="464"/>
  <c r="K21" i="464"/>
  <c r="R19" i="464"/>
  <c r="R21" i="464"/>
  <c r="Q19" i="464"/>
  <c r="Q21" i="464"/>
  <c r="P19" i="464"/>
  <c r="O19" i="464"/>
  <c r="N19" i="464"/>
  <c r="N21" i="464"/>
  <c r="M19" i="464"/>
  <c r="L19" i="464"/>
  <c r="L21" i="464"/>
  <c r="K19" i="464"/>
  <c r="J19" i="464"/>
  <c r="J21" i="464"/>
  <c r="I19" i="464"/>
  <c r="I21" i="464"/>
  <c r="H19" i="464"/>
  <c r="H21" i="464"/>
  <c r="G19" i="464"/>
  <c r="G21" i="464"/>
  <c r="P7" i="464"/>
  <c r="J27" i="463"/>
  <c r="P19" i="463"/>
  <c r="R17" i="463"/>
  <c r="R19" i="463"/>
  <c r="Q17" i="463"/>
  <c r="Q19" i="463"/>
  <c r="P17" i="463"/>
  <c r="O17" i="463"/>
  <c r="O19" i="463"/>
  <c r="N17" i="463"/>
  <c r="N19" i="463"/>
  <c r="M17" i="463"/>
  <c r="M19" i="463"/>
  <c r="L17" i="463"/>
  <c r="L19" i="463"/>
  <c r="K17" i="463"/>
  <c r="K19" i="463"/>
  <c r="J17" i="463"/>
  <c r="J19" i="463"/>
  <c r="I17" i="463"/>
  <c r="I19" i="463"/>
  <c r="H17" i="463"/>
  <c r="H19" i="463"/>
  <c r="G17" i="463"/>
  <c r="G19" i="463"/>
  <c r="P7" i="463"/>
  <c r="W75" i="462"/>
  <c r="L75" i="462"/>
  <c r="W74" i="462"/>
  <c r="L74" i="462"/>
  <c r="W73" i="462"/>
  <c r="L73" i="462"/>
  <c r="W72" i="462"/>
  <c r="L72" i="462"/>
  <c r="W71" i="462"/>
  <c r="L71" i="462"/>
  <c r="W70" i="462"/>
  <c r="L70" i="462"/>
  <c r="W69" i="462"/>
  <c r="L69" i="462"/>
  <c r="W68" i="462"/>
  <c r="L68" i="462"/>
  <c r="W67" i="462"/>
  <c r="L67" i="462"/>
  <c r="W66" i="462"/>
  <c r="L66" i="462"/>
  <c r="W65" i="462"/>
  <c r="L65" i="462"/>
  <c r="W64" i="462"/>
  <c r="L64" i="462"/>
  <c r="W63" i="462"/>
  <c r="L63" i="462"/>
  <c r="W62" i="462"/>
  <c r="L62" i="462"/>
  <c r="W61" i="462"/>
  <c r="L61" i="462"/>
  <c r="W60" i="462"/>
  <c r="L60" i="462"/>
  <c r="L59" i="462"/>
  <c r="L58" i="462"/>
  <c r="Q57" i="462"/>
  <c r="W59" i="462"/>
  <c r="L57" i="462"/>
  <c r="L42" i="462"/>
  <c r="AA41" i="462"/>
  <c r="L41" i="462"/>
  <c r="AA40" i="462"/>
  <c r="U40" i="462"/>
  <c r="AA42" i="462"/>
  <c r="L40" i="462"/>
  <c r="U39" i="462"/>
  <c r="L39" i="462"/>
  <c r="U38" i="462"/>
  <c r="L38" i="462"/>
  <c r="U37" i="462"/>
  <c r="AA39" i="462"/>
  <c r="L37" i="462"/>
  <c r="U36" i="462"/>
  <c r="AA38" i="462"/>
  <c r="L36" i="462"/>
  <c r="U35" i="462"/>
  <c r="AA37" i="462"/>
  <c r="Q35" i="462"/>
  <c r="L35" i="462"/>
  <c r="AJ21" i="462"/>
  <c r="AI21" i="462"/>
  <c r="H21" i="462"/>
  <c r="H20" i="462"/>
  <c r="AI19" i="462"/>
  <c r="AJ19" i="462"/>
  <c r="AI17" i="462"/>
  <c r="AJ3" i="462"/>
  <c r="AJ9" i="462"/>
  <c r="S22" i="464"/>
  <c r="S23" i="464"/>
  <c r="S21" i="464"/>
  <c r="S19" i="463"/>
  <c r="S20" i="463"/>
  <c r="S21" i="463"/>
  <c r="C54" i="461"/>
  <c r="F47" i="461"/>
  <c r="I46" i="461"/>
  <c r="E25" i="461"/>
  <c r="P24" i="461"/>
  <c r="O23" i="461"/>
  <c r="N23" i="461"/>
  <c r="M23" i="461"/>
  <c r="L23" i="461"/>
  <c r="K23" i="461"/>
  <c r="J23" i="461"/>
  <c r="I23" i="461"/>
  <c r="H23" i="461"/>
  <c r="G23" i="461"/>
  <c r="F23" i="461"/>
  <c r="F25" i="461"/>
  <c r="F27" i="461"/>
  <c r="E23" i="461"/>
  <c r="P23" i="461"/>
  <c r="P22" i="461"/>
  <c r="O21" i="461"/>
  <c r="N21" i="461"/>
  <c r="M21" i="461"/>
  <c r="L21" i="461"/>
  <c r="K21" i="461"/>
  <c r="J21" i="461"/>
  <c r="I21" i="461"/>
  <c r="H21" i="461"/>
  <c r="G21" i="461"/>
  <c r="G25" i="461"/>
  <c r="G27" i="461"/>
  <c r="F21" i="461"/>
  <c r="E21" i="461"/>
  <c r="P20" i="461"/>
  <c r="O19" i="461"/>
  <c r="N19" i="461"/>
  <c r="M19" i="461"/>
  <c r="L19" i="461"/>
  <c r="K19" i="461"/>
  <c r="J19" i="461"/>
  <c r="I19" i="461"/>
  <c r="I25" i="461"/>
  <c r="I27" i="461"/>
  <c r="H19" i="461"/>
  <c r="G19" i="461"/>
  <c r="F19" i="461"/>
  <c r="E19" i="461"/>
  <c r="P19" i="461"/>
  <c r="P18" i="461"/>
  <c r="P17" i="461"/>
  <c r="O16" i="461"/>
  <c r="N16" i="461"/>
  <c r="M16" i="461"/>
  <c r="L16" i="461"/>
  <c r="K16" i="461"/>
  <c r="J16" i="461"/>
  <c r="J25" i="461"/>
  <c r="J27" i="461"/>
  <c r="I16" i="461"/>
  <c r="H16" i="461"/>
  <c r="G16" i="461"/>
  <c r="F16" i="461"/>
  <c r="E16" i="461"/>
  <c r="P15" i="461"/>
  <c r="O14" i="461"/>
  <c r="N14" i="461"/>
  <c r="M14" i="461"/>
  <c r="L14" i="461"/>
  <c r="K14" i="461"/>
  <c r="P14" i="461"/>
  <c r="J14" i="461"/>
  <c r="I14" i="461"/>
  <c r="H14" i="461"/>
  <c r="G14" i="461"/>
  <c r="F14" i="461"/>
  <c r="E14" i="461"/>
  <c r="P13" i="461"/>
  <c r="O12" i="461"/>
  <c r="O25" i="461"/>
  <c r="O27" i="461"/>
  <c r="N12" i="461"/>
  <c r="N25" i="461"/>
  <c r="N27" i="461"/>
  <c r="M12" i="461"/>
  <c r="M25" i="461"/>
  <c r="M27" i="461"/>
  <c r="L12" i="461"/>
  <c r="L25" i="461"/>
  <c r="L27" i="461"/>
  <c r="K12" i="461"/>
  <c r="J12" i="461"/>
  <c r="I12" i="461"/>
  <c r="H12" i="461"/>
  <c r="H25" i="461"/>
  <c r="H27" i="461"/>
  <c r="G12" i="461"/>
  <c r="F12" i="461"/>
  <c r="E12" i="461"/>
  <c r="P11" i="461"/>
  <c r="N9" i="461"/>
  <c r="C50" i="459"/>
  <c r="F43" i="459"/>
  <c r="I42" i="459"/>
  <c r="N21" i="459"/>
  <c r="N23" i="459"/>
  <c r="P20" i="459"/>
  <c r="O19" i="459"/>
  <c r="O21" i="459"/>
  <c r="O23" i="459"/>
  <c r="N19" i="459"/>
  <c r="M19" i="459"/>
  <c r="L19" i="459"/>
  <c r="K19" i="459"/>
  <c r="J19" i="459"/>
  <c r="I19" i="459"/>
  <c r="H19" i="459"/>
  <c r="G19" i="459"/>
  <c r="F19" i="459"/>
  <c r="E19" i="459"/>
  <c r="P18" i="459"/>
  <c r="P17" i="459"/>
  <c r="O17" i="459"/>
  <c r="N17" i="459"/>
  <c r="M17" i="459"/>
  <c r="L17" i="459"/>
  <c r="K17" i="459"/>
  <c r="J17" i="459"/>
  <c r="I17" i="459"/>
  <c r="H17" i="459"/>
  <c r="G17" i="459"/>
  <c r="F17" i="459"/>
  <c r="E17" i="459"/>
  <c r="E21" i="459"/>
  <c r="P16" i="459"/>
  <c r="P15" i="459"/>
  <c r="O14" i="459"/>
  <c r="N14" i="459"/>
  <c r="M14" i="459"/>
  <c r="L14" i="459"/>
  <c r="K14" i="459"/>
  <c r="J14" i="459"/>
  <c r="I14" i="459"/>
  <c r="H14" i="459"/>
  <c r="G14" i="459"/>
  <c r="F14" i="459"/>
  <c r="F21" i="459"/>
  <c r="F23" i="459"/>
  <c r="E14" i="459"/>
  <c r="P14" i="459"/>
  <c r="P13" i="459"/>
  <c r="O12" i="459"/>
  <c r="N12" i="459"/>
  <c r="M12" i="459"/>
  <c r="M21" i="459"/>
  <c r="M23" i="459"/>
  <c r="L12" i="459"/>
  <c r="L21" i="459"/>
  <c r="L23" i="459"/>
  <c r="K12" i="459"/>
  <c r="K21" i="459"/>
  <c r="K23" i="459"/>
  <c r="J12" i="459"/>
  <c r="J21" i="459"/>
  <c r="J23" i="459"/>
  <c r="I12" i="459"/>
  <c r="I21" i="459"/>
  <c r="I23" i="459"/>
  <c r="H12" i="459"/>
  <c r="H21" i="459"/>
  <c r="H23" i="459"/>
  <c r="G12" i="459"/>
  <c r="G21" i="459"/>
  <c r="G23" i="459"/>
  <c r="F12" i="459"/>
  <c r="E12" i="459"/>
  <c r="P12" i="459"/>
  <c r="P11" i="459"/>
  <c r="N9" i="459"/>
  <c r="P25" i="461"/>
  <c r="E27" i="461"/>
  <c r="K25" i="461"/>
  <c r="K27" i="461"/>
  <c r="P16" i="461"/>
  <c r="P21" i="461"/>
  <c r="P12" i="461"/>
  <c r="E23" i="459"/>
  <c r="P21" i="459"/>
  <c r="P19" i="459"/>
  <c r="P27" i="461"/>
  <c r="L31" i="461"/>
  <c r="L36" i="461"/>
  <c r="L27" i="459"/>
  <c r="L32" i="459"/>
  <c r="P23" i="459"/>
  <c r="M36" i="452"/>
  <c r="M37" i="452"/>
  <c r="F36" i="452"/>
  <c r="F37" i="452"/>
  <c r="U37" i="452"/>
  <c r="M28" i="452"/>
  <c r="M29" i="452"/>
  <c r="F28" i="452"/>
  <c r="F29" i="452"/>
  <c r="U29" i="452"/>
  <c r="R30" i="451"/>
  <c r="R20" i="451"/>
  <c r="M36" i="450"/>
  <c r="M37" i="450"/>
  <c r="F36" i="450"/>
  <c r="F37" i="450"/>
  <c r="U37" i="450"/>
  <c r="M28" i="450"/>
  <c r="M29" i="450"/>
  <c r="F28" i="450"/>
  <c r="F29" i="450"/>
  <c r="U29" i="450"/>
  <c r="Y62" i="435"/>
  <c r="U24" i="433"/>
  <c r="T24" i="433"/>
  <c r="U53" i="432"/>
  <c r="T53" i="432"/>
  <c r="U21" i="432"/>
  <c r="T21" i="432"/>
  <c r="M38" i="430"/>
  <c r="F38" i="430"/>
  <c r="F40" i="430"/>
  <c r="M23" i="430"/>
  <c r="F23" i="430"/>
  <c r="F25" i="430"/>
  <c r="AA41" i="429"/>
  <c r="T41" i="429"/>
  <c r="M41" i="429"/>
  <c r="F43" i="429"/>
  <c r="F41" i="429"/>
  <c r="F46" i="429"/>
  <c r="F33" i="429"/>
  <c r="AA28" i="429"/>
  <c r="T28" i="429"/>
  <c r="F30" i="429"/>
  <c r="M28" i="429"/>
  <c r="F28" i="429"/>
  <c r="J55" i="424"/>
  <c r="E51" i="424"/>
  <c r="P50" i="424"/>
  <c r="M50" i="424"/>
  <c r="E50" i="424"/>
  <c r="E49" i="424"/>
  <c r="P48" i="424"/>
  <c r="P53" i="424"/>
  <c r="P54" i="424"/>
  <c r="M48" i="424"/>
  <c r="E48" i="424"/>
  <c r="E47" i="424"/>
  <c r="P46" i="424"/>
  <c r="M46" i="424"/>
  <c r="M53" i="424"/>
  <c r="M54" i="424"/>
  <c r="P55" i="424"/>
  <c r="E46" i="424"/>
  <c r="P45" i="424"/>
  <c r="M45" i="424"/>
  <c r="E37" i="424"/>
  <c r="P36" i="424"/>
  <c r="M36" i="424"/>
  <c r="E36" i="424"/>
  <c r="E35" i="424"/>
  <c r="P34" i="424"/>
  <c r="M34" i="424"/>
  <c r="E34" i="424"/>
  <c r="E33" i="424"/>
  <c r="P32" i="424"/>
  <c r="M32" i="424"/>
  <c r="E32" i="424"/>
  <c r="E31" i="424"/>
  <c r="P30" i="424"/>
  <c r="M30" i="424"/>
  <c r="E30" i="424"/>
  <c r="E29" i="424"/>
  <c r="P28" i="424"/>
  <c r="M28" i="424"/>
  <c r="E28" i="424"/>
  <c r="E27" i="424"/>
  <c r="P26" i="424"/>
  <c r="M26" i="424"/>
  <c r="E26" i="424"/>
  <c r="E25" i="424"/>
  <c r="P24" i="424"/>
  <c r="M24" i="424"/>
  <c r="E24" i="424"/>
  <c r="E23" i="424"/>
  <c r="P22" i="424"/>
  <c r="M22" i="424"/>
  <c r="E22" i="424"/>
  <c r="E21" i="424"/>
  <c r="P20" i="424"/>
  <c r="M20" i="424"/>
  <c r="M39" i="424"/>
  <c r="M40" i="424"/>
  <c r="P41" i="424"/>
  <c r="E20" i="424"/>
  <c r="E19" i="424"/>
  <c r="P18" i="424"/>
  <c r="M18" i="424"/>
  <c r="E18" i="424"/>
  <c r="E17" i="424"/>
  <c r="P16" i="424"/>
  <c r="P39" i="424"/>
  <c r="P40" i="424"/>
  <c r="M16" i="424"/>
  <c r="E16" i="424"/>
  <c r="P15" i="424"/>
  <c r="M15" i="424"/>
  <c r="J41" i="424"/>
</calcChain>
</file>

<file path=xl/sharedStrings.xml><?xml version="1.0" encoding="utf-8"?>
<sst xmlns="http://schemas.openxmlformats.org/spreadsheetml/2006/main" count="3654" uniqueCount="1243">
  <si>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</si>
  <si>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</si>
  <si>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</si>
  <si>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</si>
  <si>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</si>
  <si>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</si>
  <si>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</si>
  <si>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</si>
  <si>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</si>
  <si>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</si>
  <si>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</si>
  <si>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</si>
  <si>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</si>
  <si>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</si>
  <si>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</si>
  <si>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</si>
  <si>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</si>
  <si>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</si>
  <si>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</si>
  <si>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</si>
  <si>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</si>
  <si>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</si>
  <si>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</si>
  <si>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</si>
  <si>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</si>
  <si>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</si>
  <si>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</si>
  <si>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</si>
  <si>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</si>
  <si>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</si>
  <si>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</si>
  <si>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</si>
  <si>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</si>
  <si>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</si>
  <si>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</si>
  <si>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</si>
  <si>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</si>
  <si>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</si>
  <si>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</si>
  <si>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</si>
  <si>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</si>
  <si>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</si>
  <si>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</si>
  <si>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</si>
  <si>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</si>
  <si>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</si>
  <si>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</si>
  <si>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</si>
  <si>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</si>
  <si>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</si>
  <si>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</si>
  <si>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</si>
  <si>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</si>
  <si>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</si>
  <si>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</si>
  <si>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</si>
  <si>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</si>
  <si>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</si>
  <si>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</si>
  <si>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</si>
  <si>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</si>
  <si>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</si>
  <si>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</si>
  <si>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</si>
  <si>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</si>
  <si>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</si>
  <si>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</si>
  <si>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</si>
  <si>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</si>
  <si>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</si>
  <si>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</si>
  <si>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</si>
  <si>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</si>
  <si>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</si>
  <si>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</si>
  <si>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</si>
  <si>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</si>
  <si>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</si>
  <si>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</si>
  <si>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</si>
  <si>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</si>
  <si>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</si>
  <si>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</si>
  <si>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</si>
  <si>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</si>
  <si>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</si>
  <si>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</si>
  <si>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</si>
  <si>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</si>
  <si>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</si>
  <si>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訪問リハビリテーション</t>
  </si>
  <si>
    <t>職員の欠員による減算の状況</t>
  </si>
  <si>
    <t>時間延長サービス体制</t>
  </si>
  <si>
    <t>時間延長サービス体制</t>
    <rPh sb="0" eb="2">
      <t>ジカン</t>
    </rPh>
    <rPh sb="2" eb="4">
      <t>エンチョウ</t>
    </rPh>
    <rPh sb="8" eb="10">
      <t>タイセイ</t>
    </rPh>
    <phoneticPr fontId="1"/>
  </si>
  <si>
    <t>若年性認知症利用者受入加算</t>
    <rPh sb="6" eb="9">
      <t>リヨウシャ</t>
    </rPh>
    <rPh sb="9" eb="11">
      <t>ウケイレ</t>
    </rPh>
    <rPh sb="11" eb="13">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</si>
  <si>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</si>
  <si>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</si>
  <si>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</si>
  <si>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</si>
  <si>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</si>
  <si>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</si>
  <si>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</si>
  <si>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</si>
  <si>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</si>
  <si>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</si>
  <si>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</si>
  <si>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</si>
  <si>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</si>
  <si>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</si>
  <si>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</si>
  <si>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居宅療養管理指導</t>
    <rPh sb="0" eb="2">
      <t>キョタク</t>
    </rPh>
    <rPh sb="2" eb="4">
      <t>リョウヨウ</t>
    </rPh>
    <rPh sb="4" eb="6">
      <t>カンリ</t>
    </rPh>
    <rPh sb="6" eb="8">
      <t>シドウ</t>
    </rPh>
    <phoneticPr fontId="1"/>
  </si>
  <si>
    <t>生活機能向上連携加算</t>
    <rPh sb="0" eb="2">
      <t>セイカツ</t>
    </rPh>
    <rPh sb="2" eb="4">
      <t>キノウ</t>
    </rPh>
    <rPh sb="4" eb="6">
      <t>コウジョウ</t>
    </rPh>
    <rPh sb="6" eb="8">
      <t>レンケイ</t>
    </rPh>
    <rPh sb="8" eb="10">
      <t>カサン</t>
    </rPh>
    <phoneticPr fontId="1"/>
  </si>
  <si>
    <t>生活相談員配置等加算</t>
    <rPh sb="7" eb="8">
      <t>トウ</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</si>
  <si>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</si>
  <si>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</si>
  <si>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</si>
  <si>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</si>
  <si>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</si>
  <si>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</si>
  <si>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</si>
  <si>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</si>
  <si>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</si>
  <si>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</si>
  <si>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</si>
  <si>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</si>
  <si>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</si>
  <si>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</si>
  <si>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</si>
  <si>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</si>
  <si>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</si>
  <si>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</si>
  <si>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</si>
  <si>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</si>
  <si>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</si>
  <si>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個別機能訓練加算</t>
    <rPh sb="0" eb="2">
      <t>コベツ</t>
    </rPh>
    <rPh sb="2" eb="4">
      <t>キノウ</t>
    </rPh>
    <rPh sb="4" eb="8">
      <t>クンレンカサン</t>
    </rPh>
    <phoneticPr fontId="1"/>
  </si>
  <si>
    <t>個別機能訓練加算</t>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</si>
  <si>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</si>
  <si>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</si>
  <si>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</si>
  <si>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</si>
  <si>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</si>
  <si>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</si>
  <si>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</si>
  <si>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</si>
  <si>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</si>
  <si>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</si>
  <si>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訪問リハビリテーション</t>
    <phoneticPr fontId="1"/>
  </si>
  <si>
    <t>感染症又は災害の発生を理由とする利用者数の減少が一定以上生じている場合の対応</t>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</si>
  <si>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</si>
  <si>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</si>
  <si>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</si>
  <si>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</si>
  <si>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移行支援加算</t>
    <rPh sb="0" eb="2">
      <t>イコウ</t>
    </rPh>
    <rPh sb="2" eb="4">
      <t>シエン</t>
    </rPh>
    <rPh sb="4" eb="6">
      <t>カサン</t>
    </rPh>
    <phoneticPr fontId="2"/>
  </si>
  <si>
    <t>栄養アセスメント・栄養改善体制</t>
    <phoneticPr fontId="1"/>
  </si>
  <si>
    <t>１　１級地</t>
  </si>
  <si>
    <t>６　２級地</t>
  </si>
  <si>
    <t>７　３級地</t>
  </si>
  <si>
    <t>２　４級地</t>
  </si>
  <si>
    <t>３　５級地</t>
  </si>
  <si>
    <t>４　６級地</t>
  </si>
  <si>
    <t>９　７級地</t>
  </si>
  <si>
    <t>５　その他</t>
  </si>
  <si>
    <t>１　なし</t>
  </si>
  <si>
    <t>２　あり</t>
  </si>
  <si>
    <t>２　生活援助</t>
  </si>
  <si>
    <t>３　通院等乗降介助</t>
  </si>
  <si>
    <t>１　身体介護</t>
  </si>
  <si>
    <t>２　病院又は診療所</t>
  </si>
  <si>
    <t>３　定期巡回・随時対応サービス連携</t>
  </si>
  <si>
    <t>１　訪問看護ステーション</t>
  </si>
  <si>
    <t>１　病院又は診療所</t>
    <phoneticPr fontId="1"/>
  </si>
  <si>
    <t>２　介護老人保健施設</t>
  </si>
  <si>
    <t>３　介護医療院</t>
  </si>
  <si>
    <t>４　通常規模型事業所</t>
  </si>
  <si>
    <t>６　大規模型事業所（Ⅰ）</t>
  </si>
  <si>
    <t>７　大規模型事業所（Ⅱ）</t>
  </si>
  <si>
    <t>Ａ　通常規模の事業所(介護医療院)</t>
  </si>
  <si>
    <t>７　通常規模の事業所(介護老人保健施設)</t>
  </si>
  <si>
    <t>４　通常規模の事業所(病院・診療所)</t>
  </si>
  <si>
    <t>□</t>
  </si>
  <si>
    <t>□</t>
    <phoneticPr fontId="1"/>
  </si>
  <si>
    <t>３　定期巡回・随時対応型サービス連携</t>
  </si>
  <si>
    <t>１　病院又は診療所</t>
  </si>
  <si>
    <t>高齢者虐待防止措置実施の有無</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</si>
  <si>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</si>
  <si>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</si>
  <si>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</si>
  <si>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</si>
  <si>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</si>
  <si>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</si>
  <si>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</si>
  <si>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</si>
  <si>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</si>
  <si>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</si>
  <si>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</si>
  <si>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</si>
  <si>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</si>
  <si>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</si>
  <si>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</si>
  <si>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</si>
  <si>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</si>
  <si>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</si>
  <si>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</si>
  <si>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</si>
  <si>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</si>
  <si>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</si>
  <si>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</si>
  <si>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</si>
  <si>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</si>
  <si>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</si>
  <si>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</si>
  <si>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</si>
  <si>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</si>
  <si>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</si>
  <si>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</si>
  <si>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</si>
  <si>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</si>
  <si>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</si>
  <si>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</si>
  <si>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１　なし</t>
    <phoneticPr fontId="1"/>
  </si>
  <si>
    <t>介護予防福祉用具貸与</t>
  </si>
  <si>
    <t>介護予防訪問看護</t>
  </si>
  <si>
    <t>令和</t>
    <rPh sb="0" eb="2">
      <t>レイワ</t>
    </rPh>
    <phoneticPr fontId="1"/>
  </si>
  <si>
    <t>月</t>
    <rPh sb="0" eb="1">
      <t>ゲツ</t>
    </rPh>
    <phoneticPr fontId="1"/>
  </si>
  <si>
    <t>知事</t>
    <rPh sb="0" eb="2">
      <t>チジ</t>
    </rPh>
    <phoneticPr fontId="1"/>
  </si>
  <si>
    <t>殿</t>
    <rPh sb="0" eb="1">
      <t>ドノ</t>
    </rPh>
    <phoneticPr fontId="1"/>
  </si>
  <si>
    <t>）</t>
    <phoneticPr fontId="1"/>
  </si>
  <si>
    <t>％</t>
  </si>
  <si>
    <t>月</t>
    <rPh sb="0" eb="1">
      <t>ガツ</t>
    </rPh>
    <phoneticPr fontId="1"/>
  </si>
  <si>
    <t>日</t>
    <rPh sb="0" eb="1">
      <t>ニチ</t>
    </rPh>
    <phoneticPr fontId="1"/>
  </si>
  <si>
    <t>（別紙５）</t>
    <phoneticPr fontId="1"/>
  </si>
  <si>
    <t>事業所・施設名</t>
    <rPh sb="0" eb="3">
      <t>ジギョウショ</t>
    </rPh>
    <rPh sb="4" eb="6">
      <t>シセツ</t>
    </rPh>
    <rPh sb="6" eb="7">
      <t>メイ</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</si>
  <si>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</si>
  <si>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</si>
  <si>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</si>
  <si>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</si>
  <si>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</si>
  <si>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</si>
  <si>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</si>
  <si>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</si>
  <si>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特定施設入居者生活介護</t>
    <rPh sb="0" eb="2">
      <t>トクテイ</t>
    </rPh>
    <rPh sb="2" eb="4">
      <t>シセツ</t>
    </rPh>
    <rPh sb="4" eb="7">
      <t>ニュウキョシャ</t>
    </rPh>
    <rPh sb="7" eb="9">
      <t>セイカツ</t>
    </rPh>
    <rPh sb="9" eb="11">
      <t>カイゴ</t>
    </rPh>
    <phoneticPr fontId="1"/>
  </si>
  <si>
    <t>介護老人福祉施設</t>
    <rPh sb="0" eb="2">
      <t>カイゴ</t>
    </rPh>
    <rPh sb="2" eb="4">
      <t>ロウジン</t>
    </rPh>
    <rPh sb="4" eb="6">
      <t>フクシ</t>
    </rPh>
    <rPh sb="6" eb="8">
      <t>シセツ</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</si>
  <si>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</si>
  <si>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</si>
  <si>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</si>
  <si>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</si>
  <si>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</si>
  <si>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</si>
  <si>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</si>
  <si>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</si>
  <si>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</si>
  <si>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</si>
  <si>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</si>
  <si>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</si>
  <si>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</si>
  <si>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</si>
  <si>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</si>
  <si>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</si>
  <si>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</si>
  <si>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</si>
  <si>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</si>
  <si>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</si>
  <si>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</si>
  <si>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</si>
  <si>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</si>
  <si>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</si>
  <si>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</si>
  <si>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</si>
  <si>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</si>
  <si>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</si>
  <si>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</si>
  <si>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</si>
  <si>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</si>
  <si>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</si>
  <si>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</si>
  <si>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</si>
  <si>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</si>
  <si>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</si>
  <si>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</si>
  <si>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</si>
  <si>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</si>
  <si>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</si>
  <si>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</si>
  <si>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</si>
  <si>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</si>
  <si>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</si>
  <si>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</si>
  <si>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</si>
  <si>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</si>
  <si>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</si>
  <si>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</si>
  <si>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</si>
  <si>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</si>
  <si>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</si>
  <si>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</si>
  <si>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</si>
  <si>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</si>
  <si>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</si>
  <si>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</si>
  <si>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</si>
  <si>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</si>
  <si>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</si>
  <si>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</si>
  <si>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</si>
  <si>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</si>
  <si>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</si>
  <si>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</si>
  <si>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</si>
  <si>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</si>
  <si>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</si>
  <si>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</si>
  <si>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</si>
  <si>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</si>
  <si>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</si>
  <si>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</si>
  <si>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</si>
  <si>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</si>
  <si>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</si>
  <si>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</si>
  <si>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</si>
  <si>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r>
      <t>（別紙７－２</t>
    </r>
    <r>
      <rPr>
        <sz val="11"/>
        <rFont val="ＭＳ Ｐゴシック"/>
        <family val="3"/>
        <charset val="128"/>
      </rPr>
      <t>）</t>
    </r>
    <rPh sb="1" eb="3">
      <t>ベッシ</t>
    </rPh>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</si>
  <si>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</si>
  <si>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</si>
  <si>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</si>
  <si>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</si>
  <si>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</si>
  <si>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</si>
  <si>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</si>
  <si>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</si>
  <si>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</si>
  <si>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</si>
  <si>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</si>
  <si>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</si>
  <si>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</si>
  <si>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</si>
  <si>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</si>
  <si>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</si>
  <si>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</si>
  <si>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</si>
  <si>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</si>
  <si>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</si>
  <si>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</si>
  <si>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</si>
  <si>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</si>
  <si>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</si>
  <si>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</si>
  <si>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</si>
  <si>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</si>
  <si>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</si>
  <si>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</si>
  <si>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</si>
  <si>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</si>
  <si>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</si>
  <si>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</si>
  <si>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</si>
  <si>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</si>
  <si>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</si>
  <si>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</si>
  <si>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</si>
  <si>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</si>
  <si>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</si>
  <si>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</si>
  <si>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</si>
  <si>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</si>
  <si>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</si>
  <si>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</si>
  <si>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</si>
  <si>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</si>
  <si>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</si>
  <si>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</si>
  <si>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</si>
  <si>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</si>
  <si>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</si>
  <si>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</si>
  <si>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</si>
  <si>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</si>
  <si>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</si>
  <si>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</si>
  <si>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</si>
  <si>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</si>
  <si>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</si>
  <si>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</si>
  <si>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</si>
  <si>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</si>
  <si>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</si>
  <si>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</si>
  <si>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</si>
  <si>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</si>
  <si>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</si>
  <si>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</si>
  <si>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事 業 所 名</t>
    <phoneticPr fontId="1"/>
  </si>
  <si>
    <t>1　新規</t>
    <phoneticPr fontId="1"/>
  </si>
  <si>
    <t>2　変更</t>
    <phoneticPr fontId="1"/>
  </si>
  <si>
    <t>3　終了</t>
    <phoneticPr fontId="1"/>
  </si>
  <si>
    <t>有</t>
    <rPh sb="0" eb="1">
      <t>ア</t>
    </rPh>
    <phoneticPr fontId="1"/>
  </si>
  <si>
    <t>・</t>
    <phoneticPr fontId="1"/>
  </si>
  <si>
    <t>無</t>
    <rPh sb="0" eb="1">
      <t>ナ</t>
    </rPh>
    <phoneticPr fontId="1"/>
  </si>
  <si>
    <t>　</t>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</si>
  <si>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</si>
  <si>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</si>
  <si>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</si>
  <si>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</si>
  <si>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</si>
  <si>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</si>
  <si>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</si>
  <si>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</si>
  <si>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</si>
  <si>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</si>
  <si>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</si>
  <si>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</si>
  <si>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</si>
  <si>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</si>
  <si>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</si>
  <si>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届 出 項 目</t>
    <phoneticPr fontId="1"/>
  </si>
  <si>
    <t>1　特定事業所加算(Ⅰ)</t>
    <phoneticPr fontId="1"/>
  </si>
  <si>
    <t>2　特定事業所加算(Ⅱ)</t>
    <phoneticPr fontId="1"/>
  </si>
  <si>
    <t>3　特定事業所加算(Ⅲ)</t>
    <phoneticPr fontId="1"/>
  </si>
  <si>
    <t>4　特定事業所加算(Ⅳ)</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</si>
  <si>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</si>
  <si>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</si>
  <si>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</si>
  <si>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</si>
  <si>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</si>
  <si>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</si>
  <si>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</si>
  <si>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</si>
  <si>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</si>
  <si>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(9) 看取りに関する職員研修を行っている。</t>
    <phoneticPr fontId="1"/>
  </si>
  <si>
    <t>※</t>
    <phoneticPr fontId="1"/>
  </si>
  <si>
    <t>「病院等」は「病院、診療所若しくは指定訪問看護ステーション」を指す。</t>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</si>
  <si>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</si>
  <si>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</si>
  <si>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</si>
  <si>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t>
    <phoneticPr fontId="1"/>
  </si>
  <si>
    <t>前年度</t>
    <rPh sb="0" eb="3">
      <t>ゼンネンド</t>
    </rPh>
    <phoneticPr fontId="1"/>
  </si>
  <si>
    <t>前三月</t>
    <rPh sb="0" eb="1">
      <t>ゼン</t>
    </rPh>
    <rPh sb="1" eb="3">
      <t>サンガツ</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</si>
  <si>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</si>
  <si>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</si>
  <si>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</si>
  <si>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①</t>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</si>
  <si>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</si>
  <si>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②</t>
    <phoneticPr fontId="1"/>
  </si>
  <si>
    <t>　①のうち介護福祉士の総数
（常勤換算）</t>
    <rPh sb="5" eb="7">
      <t>カイゴ</t>
    </rPh>
    <rPh sb="7" eb="10">
      <t>フクシシ</t>
    </rPh>
    <rPh sb="11" eb="13">
      <t>ソウスウ</t>
    </rPh>
    <rPh sb="15" eb="17">
      <t>ジョウキン</t>
    </rPh>
    <rPh sb="17" eb="19">
      <t>カンザン</t>
    </rPh>
    <phoneticPr fontId="1"/>
  </si>
  <si>
    <t>→</t>
    <phoneticPr fontId="1"/>
  </si>
  <si>
    <t>①に占める②の
割合が３０％以上</t>
    <rPh sb="2" eb="3">
      <t>シ</t>
    </rPh>
    <rPh sb="9" eb="10">
      <t>ゴウ</t>
    </rPh>
    <rPh sb="14" eb="16">
      <t>イジョウ</t>
    </rPh>
    <phoneticPr fontId="1"/>
  </si>
  <si>
    <t>③</t>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</si>
  <si>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</si>
  <si>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</si>
  <si>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</si>
  <si>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</si>
  <si>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</si>
  <si>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</si>
  <si>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</si>
  <si>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</si>
  <si>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</si>
  <si>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</si>
  <si>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</si>
  <si>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</si>
  <si>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</si>
  <si>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</si>
  <si>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</si>
  <si>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</si>
  <si>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］における（[　]はいずれかの□を■にする）</t>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</si>
  <si>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</si>
  <si>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</si>
  <si>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</si>
  <si>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</si>
  <si>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</si>
  <si>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</si>
  <si>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</si>
  <si>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</si>
  <si>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</si>
  <si>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</si>
  <si>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</si>
  <si>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</si>
  <si>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</si>
  <si>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</si>
  <si>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</si>
  <si>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</si>
  <si>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</si>
  <si>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</si>
  <si>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</si>
  <si>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</si>
  <si>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</si>
  <si>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</si>
  <si>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</si>
  <si>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</si>
  <si>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</si>
  <si>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</si>
  <si>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</si>
  <si>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</si>
  <si>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</si>
  <si>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</si>
  <si>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</si>
  <si>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</si>
  <si>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</si>
  <si>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</si>
  <si>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</si>
  <si>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</si>
  <si>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</si>
  <si>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</si>
  <si>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</si>
  <si>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</si>
  <si>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</si>
  <si>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</si>
  <si>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</si>
  <si>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</si>
  <si>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備考</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</si>
  <si>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</si>
  <si>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</si>
  <si>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</si>
  <si>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</si>
  <si>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</si>
  <si>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</si>
  <si>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</si>
  <si>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</si>
  <si>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</si>
  <si>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</si>
  <si>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</si>
  <si>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</si>
  <si>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</si>
  <si>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</si>
  <si>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</si>
  <si>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</si>
  <si>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</si>
  <si>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</si>
  <si>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</si>
  <si>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</si>
  <si>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</si>
  <si>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</si>
  <si>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</si>
  <si>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</si>
  <si>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</si>
  <si>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</si>
  <si>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</si>
  <si>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</si>
  <si>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</si>
  <si>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</si>
  <si>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</si>
  <si>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</si>
  <si>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</si>
  <si>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</si>
  <si>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</si>
  <si>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</si>
  <si>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</si>
  <si>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</si>
  <si>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</si>
  <si>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</si>
  <si>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</si>
  <si>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</si>
  <si>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</si>
  <si>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</si>
  <si>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</si>
  <si>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</si>
  <si>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</si>
  <si>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</si>
  <si>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</si>
  <si>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</si>
  <si>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</si>
  <si>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</si>
  <si>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</si>
  <si>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</si>
  <si>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</si>
  <si>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</si>
  <si>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</si>
  <si>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</si>
  <si>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</si>
  <si>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</si>
  <si>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</si>
  <si>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</si>
  <si>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</si>
  <si>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</si>
  <si>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</si>
  <si>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</si>
  <si>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</si>
  <si>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</si>
  <si>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</si>
  <si>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</si>
  <si>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</si>
  <si>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</si>
  <si>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</si>
  <si>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</si>
  <si>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</si>
  <si>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</si>
  <si>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</si>
  <si>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</si>
  <si>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</si>
  <si>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</si>
  <si>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</si>
  <si>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</si>
  <si>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</si>
  <si>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</si>
  <si>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</si>
  <si>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</si>
  <si>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</si>
  <si>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</si>
  <si>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</si>
  <si>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</si>
  <si>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</si>
  <si>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</si>
  <si>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</si>
  <si>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</si>
  <si>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</si>
  <si>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</si>
  <si>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</si>
  <si>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</si>
  <si>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</si>
  <si>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</si>
  <si>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</si>
  <si>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</si>
  <si>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</si>
  <si>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</si>
  <si>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</si>
  <si>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</si>
  <si>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</si>
  <si>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</si>
  <si>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</si>
  <si>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</si>
  <si>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</si>
  <si>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</si>
  <si>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</si>
  <si>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</si>
  <si>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</si>
  <si>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</si>
  <si>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</si>
  <si>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</si>
  <si>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</si>
  <si>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</si>
  <si>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</si>
  <si>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</si>
  <si>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</si>
  <si>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</si>
  <si>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</si>
  <si>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</si>
  <si>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</si>
  <si>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</si>
  <si>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</si>
  <si>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</si>
  <si>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</si>
  <si>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</si>
  <si>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</si>
  <si>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</si>
  <si>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</si>
  <si>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</si>
  <si>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</si>
  <si>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</si>
  <si>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</si>
  <si>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</si>
  <si>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</si>
  <si>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</si>
  <si>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</si>
  <si>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</si>
  <si>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</si>
  <si>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</si>
  <si>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</si>
  <si>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</si>
  <si>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</si>
  <si>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</si>
  <si>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</si>
  <si>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</si>
  <si>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</si>
  <si>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</si>
  <si>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</si>
  <si>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</si>
  <si>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</si>
  <si>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</si>
  <si>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</si>
  <si>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</si>
  <si>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</si>
  <si>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</si>
  <si>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</si>
  <si>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</si>
  <si>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</si>
  <si>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</si>
  <si>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</si>
  <si>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</si>
  <si>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</si>
  <si>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</si>
  <si>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</si>
  <si>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</si>
  <si>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</si>
  <si>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</si>
  <si>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</si>
  <si>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</si>
  <si>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</si>
  <si>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</si>
  <si>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</si>
  <si>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</si>
  <si>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</si>
  <si>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</si>
  <si>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</si>
  <si>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</si>
  <si>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</si>
  <si>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</si>
  <si>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</si>
  <si>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</si>
  <si>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</si>
  <si>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</si>
  <si>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</si>
  <si>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</si>
  <si>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</si>
  <si>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</si>
  <si>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</si>
  <si>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</si>
  <si>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</si>
  <si>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</si>
  <si>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</si>
  <si>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</si>
  <si>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</si>
  <si>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</si>
  <si>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</si>
  <si>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</si>
  <si>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</si>
  <si>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</si>
  <si>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</si>
  <si>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</si>
  <si>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</si>
  <si>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</si>
  <si>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</si>
  <si>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</si>
  <si>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</si>
  <si>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</si>
  <si>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</si>
  <si>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</si>
  <si>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</si>
  <si>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</si>
  <si>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</si>
  <si>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</si>
  <si>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</si>
  <si>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</si>
  <si>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</si>
  <si>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</si>
  <si>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</si>
  <si>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</si>
  <si>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</si>
  <si>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</si>
  <si>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</si>
  <si>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</si>
  <si>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</si>
  <si>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</si>
  <si>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</si>
  <si>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</si>
  <si>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</si>
  <si>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</si>
  <si>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</si>
  <si>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</si>
  <si>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</si>
  <si>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</si>
  <si>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</si>
  <si>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</si>
  <si>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</si>
  <si>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</si>
  <si>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</si>
  <si>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</si>
  <si>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</si>
  <si>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</si>
  <si>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</si>
  <si>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</si>
  <si>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</si>
  <si>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</si>
  <si>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</si>
  <si>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</si>
  <si>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</si>
  <si>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</si>
  <si>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</si>
  <si>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</si>
  <si>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</si>
  <si>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</si>
  <si>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</si>
  <si>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</si>
  <si>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</si>
  <si>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</si>
  <si>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</si>
  <si>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</si>
  <si>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</si>
  <si>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</si>
  <si>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</si>
  <si>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</si>
  <si>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</si>
  <si>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</si>
  <si>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</si>
  <si>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</si>
  <si>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</si>
  <si>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</si>
  <si>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</si>
  <si>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</si>
  <si>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</si>
  <si>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</si>
  <si>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</si>
  <si>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</si>
  <si>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</si>
  <si>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</si>
  <si>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</si>
  <si>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</si>
  <si>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</si>
  <si>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</si>
  <si>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</si>
  <si>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</si>
  <si>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</si>
  <si>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</si>
  <si>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</si>
  <si>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</si>
  <si>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</si>
  <si>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</si>
  <si>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</si>
  <si>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</si>
  <si>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</si>
  <si>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</si>
  <si>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</si>
  <si>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</si>
  <si>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</si>
  <si>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</si>
  <si>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</si>
  <si>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</si>
  <si>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</si>
  <si>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</si>
  <si>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</si>
  <si>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</si>
  <si>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</si>
  <si>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</si>
  <si>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</si>
  <si>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</si>
  <si>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</si>
  <si>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</si>
  <si>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</si>
  <si>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</si>
  <si>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</si>
  <si>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</si>
  <si>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</si>
  <si>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</si>
  <si>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</si>
  <si>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</si>
  <si>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</si>
  <si>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</si>
  <si>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</si>
  <si>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</si>
  <si>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</si>
  <si>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</si>
  <si>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</si>
  <si>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</si>
  <si>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</si>
  <si>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</si>
  <si>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</si>
  <si>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</si>
  <si>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</si>
  <si>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</si>
  <si>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</si>
  <si>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</si>
  <si>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</si>
  <si>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</si>
  <si>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</si>
  <si>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</si>
  <si>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</si>
  <si>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</si>
  <si>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</si>
  <si>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</si>
  <si>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</si>
  <si>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</si>
  <si>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</si>
  <si>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</si>
  <si>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</si>
  <si>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</si>
  <si>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</si>
  <si>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</si>
  <si>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</si>
  <si>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</si>
  <si>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</si>
  <si>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前６か月間の実利用者の総数</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</si>
  <si>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</si>
  <si>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</si>
  <si>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</si>
  <si>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</si>
  <si>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</si>
  <si>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</si>
  <si>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</si>
  <si>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</si>
  <si>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</si>
  <si>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</si>
  <si>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</si>
  <si>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</si>
  <si>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</si>
  <si>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</si>
  <si>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</si>
  <si>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</si>
  <si>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</si>
  <si>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</si>
  <si>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</si>
  <si>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</si>
  <si>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</si>
  <si>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</si>
  <si>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</si>
  <si>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</si>
  <si>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</si>
  <si>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</si>
  <si>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</si>
  <si>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</si>
  <si>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</si>
  <si>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</si>
  <si>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</si>
  <si>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</si>
  <si>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</si>
  <si>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</si>
  <si>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</si>
  <si>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</si>
  <si>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</si>
  <si>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</si>
  <si>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</si>
  <si>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</si>
  <si>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</si>
  <si>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</si>
  <si>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</si>
  <si>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</si>
  <si>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</si>
  <si>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</si>
  <si>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</si>
  <si>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</si>
  <si>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</si>
  <si>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</si>
  <si>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</si>
  <si>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</si>
  <si>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</si>
  <si>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</si>
  <si>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</si>
  <si>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</si>
  <si>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</si>
  <si>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</si>
  <si>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</si>
  <si>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</si>
  <si>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</si>
  <si>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</si>
  <si>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</si>
  <si>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</si>
  <si>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</si>
  <si>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</si>
  <si>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</si>
  <si>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</si>
  <si>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</si>
  <si>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</si>
  <si>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</si>
  <si>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</si>
  <si>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</si>
  <si>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</si>
  <si>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</si>
  <si>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</si>
  <si>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</si>
  <si>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</si>
  <si>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</si>
  <si>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</si>
  <si>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</si>
  <si>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</si>
  <si>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</si>
  <si>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</si>
  <si>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</si>
  <si>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</si>
  <si>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</si>
  <si>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</si>
  <si>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</si>
  <si>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</si>
  <si>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</si>
  <si>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</si>
  <si>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</si>
  <si>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</si>
  <si>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</si>
  <si>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</si>
  <si>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</si>
  <si>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</si>
  <si>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</si>
  <si>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</si>
  <si>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</si>
  <si>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</si>
  <si>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</si>
  <si>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</si>
  <si>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</si>
  <si>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</si>
  <si>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</si>
  <si>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</si>
  <si>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</si>
  <si>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</si>
  <si>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</si>
  <si>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</si>
  <si>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r>
      <t>・</t>
    </r>
    <r>
      <rPr>
        <sz val="11"/>
        <rFont val="ＭＳ Ｐゴシック"/>
        <family val="3"/>
        <charset val="128"/>
      </rPr>
      <t>「１．日常生活自立度のランクがⅢ以上の者の割合の算出基準」で、</t>
    </r>
    <phoneticPr fontId="1"/>
  </si>
  <si>
    <t>（別紙24）</t>
    <phoneticPr fontId="1"/>
  </si>
  <si>
    <t>通所リハビリテーション事業所における移行支援加算に係る届出書</t>
    <rPh sb="18" eb="20">
      <t>イコウ</t>
    </rPh>
    <rPh sb="29" eb="30">
      <t>ショ</t>
    </rPh>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</si>
  <si>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</si>
  <si>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</si>
  <si>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</si>
  <si>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</si>
  <si>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</si>
  <si>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</si>
  <si>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　各要件を満たす場合については、それぞれ根拠となる（要件を満たすことがわかる）書類も
　　提出してください。</t>
    <phoneticPr fontId="1"/>
  </si>
  <si>
    <t>※勤務形態一覧表、資格者証等の写し</t>
    <rPh sb="1" eb="8">
      <t>キンムケイタイイチランヒョウ</t>
    </rPh>
    <rPh sb="15" eb="16">
      <t>ウツ</t>
    </rPh>
    <phoneticPr fontId="1"/>
  </si>
  <si>
    <t>※「別紙23」、「別紙23-2」、「勤務形態一覧表」、「研修修了証等の写し」</t>
    <rPh sb="2" eb="4">
      <t>ベッシ</t>
    </rPh>
    <rPh sb="9" eb="11">
      <t>ベッシ</t>
    </rPh>
    <rPh sb="18" eb="25">
      <t>キンムケイタイイチランヒョウ</t>
    </rPh>
    <rPh sb="28" eb="30">
      <t>ケンシュウ</t>
    </rPh>
    <rPh sb="30" eb="32">
      <t>シュウリョウ</t>
    </rPh>
    <rPh sb="32" eb="33">
      <t>ショウ</t>
    </rPh>
    <rPh sb="33" eb="34">
      <t>トウ</t>
    </rPh>
    <rPh sb="35" eb="36">
      <t>ウツ</t>
    </rPh>
    <phoneticPr fontId="1"/>
  </si>
  <si>
    <t>※「別紙22」、「別紙22-2」、「勤務形態一覧表」、「資格者証等の写し」</t>
    <rPh sb="2" eb="4">
      <t>ベッシ</t>
    </rPh>
    <rPh sb="9" eb="11">
      <t>ベッシ</t>
    </rPh>
    <rPh sb="18" eb="25">
      <t>キンムケイタイイチランヒョウ</t>
    </rPh>
    <rPh sb="34" eb="35">
      <t>ウツ</t>
    </rPh>
    <phoneticPr fontId="1"/>
  </si>
  <si>
    <t>※「別紙６」、「浴室の写真」、「要件を満たすことが分かる書類」</t>
    <rPh sb="2" eb="4">
      <t>ベッシ</t>
    </rPh>
    <rPh sb="8" eb="10">
      <t>ヨクシツ</t>
    </rPh>
    <rPh sb="11" eb="13">
      <t>シャシン</t>
    </rPh>
    <rPh sb="16" eb="18">
      <t>ヨウケン</t>
    </rPh>
    <rPh sb="19" eb="20">
      <t>ミ</t>
    </rPh>
    <rPh sb="25" eb="26">
      <t>ワ</t>
    </rPh>
    <rPh sb="28" eb="30">
      <t>ショルイ</t>
    </rPh>
    <phoneticPr fontId="1"/>
  </si>
  <si>
    <t>※「別紙21」、「勤務形態一覧表」、「資格者証等の写し」</t>
    <rPh sb="2" eb="4">
      <t>ベッシ</t>
    </rPh>
    <rPh sb="9" eb="16">
      <t>キンムケイタイイチランヒョウ</t>
    </rPh>
    <rPh sb="25" eb="26">
      <t>ウツ</t>
    </rPh>
    <phoneticPr fontId="1"/>
  </si>
  <si>
    <t>※別途、変更届（運営規程の変更）の提出が必要</t>
    <rPh sb="1" eb="3">
      <t>ベット</t>
    </rPh>
    <rPh sb="4" eb="7">
      <t>ヘンコウトドケ</t>
    </rPh>
    <rPh sb="8" eb="10">
      <t>ウンエイ</t>
    </rPh>
    <rPh sb="10" eb="12">
      <t>キテイ</t>
    </rPh>
    <rPh sb="13" eb="15">
      <t>ヘンコウ</t>
    </rPh>
    <rPh sb="17" eb="19">
      <t>テイシュツ</t>
    </rPh>
    <rPh sb="20" eb="22">
      <t>ヒツヨウ</t>
    </rPh>
    <phoneticPr fontId="1"/>
  </si>
  <si>
    <t>※「別紙20」、「要件を満たすことが分かる書類」</t>
    <rPh sb="2" eb="4">
      <t>ベッシ</t>
    </rPh>
    <rPh sb="9" eb="11">
      <t>ヨウケン</t>
    </rPh>
    <rPh sb="12" eb="13">
      <t>ミ</t>
    </rPh>
    <rPh sb="18" eb="19">
      <t>ワ</t>
    </rPh>
    <rPh sb="21" eb="23">
      <t>ショルイ</t>
    </rPh>
    <phoneticPr fontId="1"/>
  </si>
  <si>
    <t>※「別紙11」</t>
    <rPh sb="2" eb="4">
      <t>ベッシ</t>
    </rPh>
    <phoneticPr fontId="1"/>
  </si>
  <si>
    <t>※「別紙ウ」</t>
  </si>
  <si>
    <t>※「別紙12」、「勤務形態一覧表」、「研修修了証等の写し」</t>
    <rPh sb="2" eb="4">
      <t>ベッシ</t>
    </rPh>
    <rPh sb="9" eb="16">
      <t>キンムケイタイイチランヒョウ</t>
    </rPh>
    <rPh sb="19" eb="21">
      <t>ケンシュウ</t>
    </rPh>
    <rPh sb="21" eb="23">
      <t>シュウリョウ</t>
    </rPh>
    <rPh sb="23" eb="24">
      <t>ショウ</t>
    </rPh>
    <rPh sb="24" eb="25">
      <t>トウ</t>
    </rPh>
    <rPh sb="26" eb="27">
      <t>ウツ</t>
    </rPh>
    <phoneticPr fontId="1"/>
  </si>
  <si>
    <t>※「別紙10」</t>
    <rPh sb="2" eb="4">
      <t>ベッシ</t>
    </rPh>
    <phoneticPr fontId="1"/>
  </si>
  <si>
    <t>※「別紙８」、「要件を満たすことが分かる書類」</t>
    <rPh sb="2" eb="4">
      <t>ベッシ</t>
    </rPh>
    <rPh sb="8" eb="10">
      <t>ヨウケン</t>
    </rPh>
    <rPh sb="11" eb="12">
      <t>ミ</t>
    </rPh>
    <rPh sb="17" eb="18">
      <t>ワ</t>
    </rPh>
    <rPh sb="20" eb="22">
      <t>ショルイ</t>
    </rPh>
    <phoneticPr fontId="1"/>
  </si>
  <si>
    <t>（別紙１－１）添付書類一覧表（この用紙で届出はできません）</t>
    <rPh sb="1" eb="3">
      <t>ベッシ</t>
    </rPh>
    <rPh sb="7" eb="9">
      <t>テンプ</t>
    </rPh>
    <rPh sb="9" eb="11">
      <t>ショルイ</t>
    </rPh>
    <rPh sb="11" eb="14">
      <t>イチランヒョウ</t>
    </rPh>
    <rPh sb="17" eb="19">
      <t>ヨウシ</t>
    </rPh>
    <rPh sb="20" eb="22">
      <t>トドケデ</t>
    </rPh>
    <phoneticPr fontId="1"/>
  </si>
  <si>
    <t>※「別紙5」</t>
    <rPh sb="2" eb="4">
      <t>ベッシ</t>
    </rPh>
    <phoneticPr fontId="1"/>
  </si>
  <si>
    <t>※「別紙イ」</t>
    <rPh sb="2" eb="4">
      <t>ベッシ</t>
    </rPh>
    <phoneticPr fontId="1"/>
  </si>
  <si>
    <t>※「別紙14-3」</t>
    <rPh sb="2" eb="4">
      <t>ベッシ</t>
    </rPh>
    <phoneticPr fontId="1"/>
  </si>
  <si>
    <t>※「別紙24」、「要件を満たすことが確認できる書類」</t>
    <rPh sb="2" eb="4">
      <t>ベッシ</t>
    </rPh>
    <rPh sb="9" eb="11">
      <t>ヨウケン</t>
    </rPh>
    <rPh sb="12" eb="13">
      <t>ミ</t>
    </rPh>
    <rPh sb="18" eb="20">
      <t>カクニン</t>
    </rPh>
    <rPh sb="23" eb="25">
      <t>ショルイ</t>
    </rPh>
    <phoneticPr fontId="1"/>
  </si>
  <si>
    <t>※「浴室の平面図等」、「浴室の写真」、「要件を満たすことが分かる書類」</t>
    <rPh sb="2" eb="4">
      <t>ヨクシツ</t>
    </rPh>
    <rPh sb="5" eb="8">
      <t>ヘイメンズ</t>
    </rPh>
    <rPh sb="8" eb="9">
      <t>トウ</t>
    </rPh>
    <rPh sb="12" eb="14">
      <t>ヨクシツ</t>
    </rPh>
    <rPh sb="15" eb="17">
      <t>シャシン</t>
    </rPh>
    <rPh sb="20" eb="22">
      <t>ヨウケン</t>
    </rPh>
    <rPh sb="23" eb="24">
      <t>ミ</t>
    </rPh>
    <rPh sb="29" eb="30">
      <t>ワ</t>
    </rPh>
    <rPh sb="32" eb="34">
      <t>ショルイ</t>
    </rPh>
    <phoneticPr fontId="1"/>
  </si>
  <si>
    <t>※「別紙エ」</t>
    <phoneticPr fontId="1"/>
  </si>
  <si>
    <t>※勤務形態一覧表</t>
    <rPh sb="1" eb="8">
      <t>キンムケイタイイチランヒョウ</t>
    </rPh>
    <phoneticPr fontId="1"/>
  </si>
  <si>
    <t>※「別紙ア」</t>
    <rPh sb="2" eb="4">
      <t>ベッシ</t>
    </rPh>
    <phoneticPr fontId="1"/>
  </si>
  <si>
    <t>７　大規模型事業所（Ⅱ）</t>
    <phoneticPr fontId="1"/>
  </si>
  <si>
    <t>※「勤務形態一覧表」</t>
    <rPh sb="2" eb="9">
      <t>キンムケイタイイチランヒョウ</t>
    </rPh>
    <phoneticPr fontId="1"/>
  </si>
  <si>
    <t>※「別紙14-2」</t>
    <rPh sb="2" eb="4">
      <t>ベッシ</t>
    </rPh>
    <phoneticPr fontId="1"/>
  </si>
  <si>
    <t>※「別紙19」</t>
    <rPh sb="2" eb="4">
      <t>ベッシ</t>
    </rPh>
    <phoneticPr fontId="1"/>
  </si>
  <si>
    <t>※「別紙18」</t>
    <rPh sb="2" eb="4">
      <t>ベッシ</t>
    </rPh>
    <phoneticPr fontId="1"/>
  </si>
  <si>
    <t>※「別紙16」</t>
    <rPh sb="2" eb="4">
      <t>ベッシ</t>
    </rPh>
    <phoneticPr fontId="1"/>
  </si>
  <si>
    <t>※　３の場合「別紙15」</t>
    <rPh sb="4" eb="6">
      <t>バアイ</t>
    </rPh>
    <rPh sb="7" eb="9">
      <t>ベッシ</t>
    </rPh>
    <phoneticPr fontId="1"/>
  </si>
  <si>
    <t>※「別紙17」</t>
    <rPh sb="2" eb="4">
      <t>ベッシ</t>
    </rPh>
    <phoneticPr fontId="1"/>
  </si>
  <si>
    <t>※「別紙14」</t>
    <rPh sb="2" eb="4">
      <t>ベッシ</t>
    </rPh>
    <phoneticPr fontId="1"/>
  </si>
  <si>
    <t>※「別紙13」</t>
    <rPh sb="2" eb="4">
      <t>ベッシ</t>
    </rPh>
    <phoneticPr fontId="1"/>
  </si>
  <si>
    <t>※「通院等乗降介助について」を
ご確認ください。</t>
    <rPh sb="2" eb="4">
      <t>ツウイン</t>
    </rPh>
    <rPh sb="4" eb="5">
      <t>トウ</t>
    </rPh>
    <rPh sb="5" eb="7">
      <t>ジョウコウ</t>
    </rPh>
    <rPh sb="7" eb="9">
      <t>カイジョ</t>
    </rPh>
    <rPh sb="17" eb="19">
      <t>カクニン</t>
    </rPh>
    <phoneticPr fontId="1"/>
  </si>
  <si>
    <t>・道路運送法上の許可書等の写し
・勤務形態一覧表
・運営規程（別途変更届も必要）</t>
    <rPh sb="1" eb="3">
      <t>ドウロ</t>
    </rPh>
    <rPh sb="3" eb="5">
      <t>ウンソウ</t>
    </rPh>
    <rPh sb="5" eb="6">
      <t>ホウ</t>
    </rPh>
    <rPh sb="6" eb="7">
      <t>ジョウ</t>
    </rPh>
    <rPh sb="8" eb="11">
      <t>キョカショ</t>
    </rPh>
    <rPh sb="11" eb="12">
      <t>トウ</t>
    </rPh>
    <rPh sb="13" eb="14">
      <t>ウツ</t>
    </rPh>
    <rPh sb="17" eb="19">
      <t>キンム</t>
    </rPh>
    <rPh sb="19" eb="21">
      <t>ケイタイ</t>
    </rPh>
    <rPh sb="21" eb="23">
      <t>イチラン</t>
    </rPh>
    <rPh sb="23" eb="24">
      <t>ヒョウ</t>
    </rPh>
    <rPh sb="26" eb="28">
      <t>ウンエイ</t>
    </rPh>
    <rPh sb="28" eb="30">
      <t>キテイ</t>
    </rPh>
    <rPh sb="31" eb="33">
      <t>ベット</t>
    </rPh>
    <rPh sb="33" eb="36">
      <t>ヘンコウトドケ</t>
    </rPh>
    <rPh sb="37" eb="39">
      <t>ヒツヨウ</t>
    </rPh>
    <phoneticPr fontId="1"/>
  </si>
  <si>
    <t>※３の場合</t>
    <rPh sb="3" eb="5">
      <t>バアイ</t>
    </rPh>
    <phoneticPr fontId="1"/>
  </si>
  <si>
    <t>※「別紙９－２」、「勤務形態一覧表（届出日の前月分）」、
「資格者証等の写し」、「要件を満たすことが分かる書類」</t>
    <rPh sb="2" eb="4">
      <t>ベッシ</t>
    </rPh>
    <rPh sb="10" eb="17">
      <t>キンムケイタイイチランヒョウ</t>
    </rPh>
    <rPh sb="18" eb="20">
      <t>トドケデ</t>
    </rPh>
    <rPh sb="20" eb="21">
      <t>ビ</t>
    </rPh>
    <rPh sb="22" eb="25">
      <t>ゼンゲツブン</t>
    </rPh>
    <rPh sb="30" eb="35">
      <t>シカクシャショウトウ</t>
    </rPh>
    <rPh sb="36" eb="37">
      <t>ウツ</t>
    </rPh>
    <rPh sb="41" eb="43">
      <t>ヨウケン</t>
    </rPh>
    <rPh sb="44" eb="45">
      <t>ミ</t>
    </rPh>
    <rPh sb="50" eb="51">
      <t>ワ</t>
    </rPh>
    <rPh sb="53" eb="55">
      <t>ショルイ</t>
    </rPh>
    <phoneticPr fontId="1"/>
  </si>
  <si>
    <t>「別紙９」、「勤務形態一覧表（届出日の前月分）」、「資格者証等の写し」
※Ⅰ・Ⅲ　→加えて「別紙９－３」、「要件を満たすことが分かる書類」
※Ⅱ・Ⅳ　→加えて「要件を満たすことが分かる書類」</t>
    <rPh sb="1" eb="3">
      <t>ベッシ</t>
    </rPh>
    <rPh sb="7" eb="9">
      <t>キンム</t>
    </rPh>
    <rPh sb="9" eb="11">
      <t>ケイタイ</t>
    </rPh>
    <rPh sb="11" eb="13">
      <t>イチラン</t>
    </rPh>
    <rPh sb="13" eb="14">
      <t>ヒョウ</t>
    </rPh>
    <rPh sb="15" eb="17">
      <t>トドケデ</t>
    </rPh>
    <rPh sb="17" eb="18">
      <t>ビ</t>
    </rPh>
    <rPh sb="19" eb="22">
      <t>ゼンゲツブン</t>
    </rPh>
    <rPh sb="26" eb="29">
      <t>シカクシャ</t>
    </rPh>
    <rPh sb="29" eb="30">
      <t>ショウ</t>
    </rPh>
    <rPh sb="30" eb="31">
      <t>トウ</t>
    </rPh>
    <rPh sb="32" eb="33">
      <t>ウツ</t>
    </rPh>
    <rPh sb="42" eb="43">
      <t>クワ</t>
    </rPh>
    <rPh sb="46" eb="48">
      <t>ベッシ</t>
    </rPh>
    <rPh sb="54" eb="56">
      <t>ヨウケン</t>
    </rPh>
    <rPh sb="57" eb="58">
      <t>ミ</t>
    </rPh>
    <rPh sb="63" eb="64">
      <t>ワ</t>
    </rPh>
    <rPh sb="66" eb="68">
      <t>ショルイ</t>
    </rPh>
    <rPh sb="76" eb="77">
      <t>クワ</t>
    </rPh>
    <rPh sb="80" eb="82">
      <t>ヨウケン</t>
    </rPh>
    <rPh sb="83" eb="84">
      <t>ミ</t>
    </rPh>
    <rPh sb="89" eb="90">
      <t>ワ</t>
    </rPh>
    <rPh sb="92" eb="94">
      <t>ショルイ</t>
    </rPh>
    <phoneticPr fontId="1"/>
  </si>
  <si>
    <t>（別紙１－１）添付書類一覧表（この用紙で届出はできません）</t>
    <rPh sb="1" eb="3">
      <t>ベッシ</t>
    </rPh>
    <rPh sb="7" eb="14">
      <t>テンプショルイイチランヒョウ</t>
    </rPh>
    <rPh sb="17" eb="19">
      <t>ヨウシ</t>
    </rPh>
    <rPh sb="20" eb="22">
      <t>トドケデ</t>
    </rPh>
    <phoneticPr fontId="1"/>
  </si>
  <si>
    <t>※「別紙ウ」</t>
    <phoneticPr fontId="1"/>
  </si>
  <si>
    <t>（別紙１－２）添付書類一覧表（この用紙で届出はできません）</t>
    <rPh sb="7" eb="9">
      <t>テンプ</t>
    </rPh>
    <rPh sb="9" eb="11">
      <t>ショルイ</t>
    </rPh>
    <rPh sb="11" eb="14">
      <t>イチランヒョウ</t>
    </rPh>
    <phoneticPr fontId="1"/>
  </si>
  <si>
    <t>業務継続計画策定の有無</t>
    <rPh sb="0" eb="8">
      <t>ギョウムケイゾクケイカクサクテイ</t>
    </rPh>
    <rPh sb="9" eb="11">
      <t>ウム</t>
    </rPh>
    <phoneticPr fontId="1"/>
  </si>
  <si>
    <t>一体的サービス提供加算</t>
    <rPh sb="9" eb="11">
      <t>カサン</t>
    </rPh>
    <phoneticPr fontId="1"/>
  </si>
  <si>
    <t>（別紙ア・独自様式）</t>
    <rPh sb="1" eb="3">
      <t>ベッシ</t>
    </rPh>
    <rPh sb="5" eb="7">
      <t>ドクジ</t>
    </rPh>
    <rPh sb="7" eb="9">
      <t>ヨウシキ</t>
    </rPh>
    <phoneticPr fontId="1"/>
  </si>
  <si>
    <t>通所介護　施設区分に係る調書</t>
    <rPh sb="0" eb="2">
      <t>ツウショ</t>
    </rPh>
    <rPh sb="2" eb="4">
      <t>カイゴ</t>
    </rPh>
    <rPh sb="5" eb="7">
      <t>シセツ</t>
    </rPh>
    <rPh sb="7" eb="9">
      <t>クブン</t>
    </rPh>
    <rPh sb="10" eb="11">
      <t>カカ</t>
    </rPh>
    <rPh sb="12" eb="14">
      <t>チョウショ</t>
    </rPh>
    <phoneticPr fontId="1"/>
  </si>
  <si>
    <t>（年度末定例　　・　　利用定員変更時）</t>
    <rPh sb="1" eb="3">
      <t>ネンド</t>
    </rPh>
    <rPh sb="3" eb="4">
      <t>マツ</t>
    </rPh>
    <rPh sb="4" eb="6">
      <t>テイレイ</t>
    </rPh>
    <rPh sb="11" eb="13">
      <t>リヨウ</t>
    </rPh>
    <rPh sb="13" eb="15">
      <t>テイイン</t>
    </rPh>
    <rPh sb="15" eb="18">
      <t>ヘンコウジ</t>
    </rPh>
    <phoneticPr fontId="1"/>
  </si>
  <si>
    <t>※　別紙の「ご記入にあたっての留意事項」を参照願います。</t>
    <rPh sb="2" eb="4">
      <t>ベッシ</t>
    </rPh>
    <rPh sb="7" eb="9">
      <t>キニュウ</t>
    </rPh>
    <rPh sb="15" eb="17">
      <t>リュウイ</t>
    </rPh>
    <rPh sb="17" eb="19">
      <t>ジコウ</t>
    </rPh>
    <rPh sb="21" eb="23">
      <t>サンショウ</t>
    </rPh>
    <rPh sb="23" eb="24">
      <t>ネガ</t>
    </rPh>
    <phoneticPr fontId="1"/>
  </si>
  <si>
    <t>青色の枠内に入力してください。</t>
    <rPh sb="0" eb="2">
      <t>アオイロ</t>
    </rPh>
    <rPh sb="3" eb="5">
      <t>ワクナイ</t>
    </rPh>
    <rPh sb="6" eb="8">
      <t>ニュウリョク</t>
    </rPh>
    <phoneticPr fontId="1"/>
  </si>
  <si>
    <t>「Ⅰ　前年度の営業実績が６ヶ月以上ある場合」</t>
    <rPh sb="3" eb="6">
      <t>ゼンネンド</t>
    </rPh>
    <rPh sb="7" eb="9">
      <t>エイギョウ</t>
    </rPh>
    <rPh sb="9" eb="11">
      <t>ジッセキ</t>
    </rPh>
    <rPh sb="12" eb="15">
      <t>ロッカゲツ</t>
    </rPh>
    <rPh sb="15" eb="17">
      <t>イジョウ</t>
    </rPh>
    <rPh sb="19" eb="21">
      <t>バアイ</t>
    </rPh>
    <phoneticPr fontId="1"/>
  </si>
  <si>
    <t>①から③の順に進んでください。</t>
    <rPh sb="5" eb="6">
      <t>ジュン</t>
    </rPh>
    <rPh sb="7" eb="8">
      <t>スス</t>
    </rPh>
    <phoneticPr fontId="1"/>
  </si>
  <si>
    <r>
      <t>　①：表</t>
    </r>
    <r>
      <rPr>
        <b/>
        <sz val="11"/>
        <color indexed="18"/>
        <rFont val="ＭＳ Ｐゴシック"/>
        <family val="3"/>
        <charset val="128"/>
      </rPr>
      <t>（青色の枠）</t>
    </r>
    <r>
      <rPr>
        <sz val="11"/>
        <color indexed="18"/>
        <rFont val="ＭＳ Ｐゴシック"/>
        <family val="3"/>
        <charset val="128"/>
      </rPr>
      <t>に</t>
    </r>
    <r>
      <rPr>
        <sz val="11"/>
        <rFont val="ＭＳ Ｐゴシック"/>
        <family val="3"/>
        <charset val="128"/>
      </rPr>
      <t>各月の利用実績を入力してください。</t>
    </r>
    <rPh sb="3" eb="4">
      <t>ヒョウ</t>
    </rPh>
    <rPh sb="5" eb="7">
      <t>アオイロ</t>
    </rPh>
    <rPh sb="8" eb="9">
      <t>ワク</t>
    </rPh>
    <rPh sb="11" eb="13">
      <t>カクツキ</t>
    </rPh>
    <rPh sb="14" eb="16">
      <t>リヨウ</t>
    </rPh>
    <rPh sb="16" eb="18">
      <t>ジッセキ</t>
    </rPh>
    <rPh sb="19" eb="21">
      <t>ニュウリョク</t>
    </rPh>
    <phoneticPr fontId="1"/>
  </si>
  <si>
    <t>年月</t>
    <rPh sb="0" eb="2">
      <t>ネンゲツ</t>
    </rPh>
    <phoneticPr fontId="1"/>
  </si>
  <si>
    <t>計</t>
    <rPh sb="0" eb="1">
      <t>ケイ</t>
    </rPh>
    <phoneticPr fontId="1"/>
  </si>
  <si>
    <t>報酬区分</t>
    <rPh sb="0" eb="2">
      <t>ホウシュウ</t>
    </rPh>
    <rPh sb="2" eb="4">
      <t>クブン</t>
    </rPh>
    <phoneticPr fontId="1"/>
  </si>
  <si>
    <t>5月</t>
    <rPh sb="1" eb="2">
      <t>ガツ</t>
    </rPh>
    <phoneticPr fontId="1"/>
  </si>
  <si>
    <t>要介護者の利用人員</t>
    <rPh sb="0" eb="3">
      <t>ヨウカイゴ</t>
    </rPh>
    <rPh sb="3" eb="4">
      <t>モノ</t>
    </rPh>
    <rPh sb="5" eb="6">
      <t>リ</t>
    </rPh>
    <rPh sb="6" eb="7">
      <t>ヨウ</t>
    </rPh>
    <rPh sb="7" eb="9">
      <t>ジンイン</t>
    </rPh>
    <phoneticPr fontId="1"/>
  </si>
  <si>
    <t>３時間以上５時間未満
（２時間以上３時間未満含む）</t>
    <rPh sb="1" eb="3">
      <t>ジカン</t>
    </rPh>
    <rPh sb="3" eb="5">
      <t>イジョウ</t>
    </rPh>
    <rPh sb="6" eb="8">
      <t>ジカン</t>
    </rPh>
    <rPh sb="8" eb="10">
      <t>ミマン</t>
    </rPh>
    <rPh sb="13" eb="15">
      <t>ジカン</t>
    </rPh>
    <rPh sb="15" eb="17">
      <t>イジョウ</t>
    </rPh>
    <rPh sb="18" eb="20">
      <t>ジカン</t>
    </rPh>
    <rPh sb="20" eb="22">
      <t>ミマン</t>
    </rPh>
    <rPh sb="22" eb="23">
      <t>フク</t>
    </rPh>
    <phoneticPr fontId="1"/>
  </si>
  <si>
    <t>報酬区分補正　１／２</t>
    <rPh sb="0" eb="2">
      <t>ホウシュウ</t>
    </rPh>
    <rPh sb="2" eb="4">
      <t>クブン</t>
    </rPh>
    <rPh sb="4" eb="6">
      <t>ホセイ</t>
    </rPh>
    <phoneticPr fontId="1"/>
  </si>
  <si>
    <t>５時間以上７時間未満</t>
    <rPh sb="1" eb="3">
      <t>ジカン</t>
    </rPh>
    <rPh sb="3" eb="5">
      <t>イジョウ</t>
    </rPh>
    <rPh sb="6" eb="8">
      <t>ジカン</t>
    </rPh>
    <rPh sb="8" eb="10">
      <t>ミマン</t>
    </rPh>
    <phoneticPr fontId="1"/>
  </si>
  <si>
    <t>報酬区分補正　３／４</t>
    <rPh sb="0" eb="2">
      <t>ホウシュウ</t>
    </rPh>
    <rPh sb="2" eb="4">
      <t>クブン</t>
    </rPh>
    <rPh sb="4" eb="6">
      <t>ホセイ</t>
    </rPh>
    <phoneticPr fontId="1"/>
  </si>
  <si>
    <t>７時間以上９時間未満</t>
    <rPh sb="1" eb="3">
      <t>ジカン</t>
    </rPh>
    <rPh sb="3" eb="5">
      <t>イジョウ</t>
    </rPh>
    <rPh sb="6" eb="8">
      <t>ジカン</t>
    </rPh>
    <rPh sb="8" eb="10">
      <t>ミマン</t>
    </rPh>
    <phoneticPr fontId="1"/>
  </si>
  <si>
    <t>要支援者の利用人員
（※１）</t>
    <rPh sb="0" eb="3">
      <t>ヨウシエン</t>
    </rPh>
    <rPh sb="3" eb="4">
      <t>モノ</t>
    </rPh>
    <rPh sb="5" eb="6">
      <t>リ</t>
    </rPh>
    <rPh sb="6" eb="7">
      <t>ヨウ</t>
    </rPh>
    <rPh sb="7" eb="9">
      <t>ジンイン</t>
    </rPh>
    <phoneticPr fontId="1"/>
  </si>
  <si>
    <t>５時間未満</t>
    <rPh sb="1" eb="3">
      <t>ジカン</t>
    </rPh>
    <rPh sb="3" eb="5">
      <t>ミマン</t>
    </rPh>
    <phoneticPr fontId="1"/>
  </si>
  <si>
    <t>利用延人員数</t>
    <rPh sb="0" eb="2">
      <t>リヨウ</t>
    </rPh>
    <rPh sb="2" eb="3">
      <t>ノ</t>
    </rPh>
    <rPh sb="3" eb="5">
      <t>ジンイン</t>
    </rPh>
    <rPh sb="5" eb="6">
      <t>スウ</t>
    </rPh>
    <phoneticPr fontId="1"/>
  </si>
  <si>
    <t>毎日営業入力欄（※２）</t>
    <rPh sb="0" eb="2">
      <t>マイニチ</t>
    </rPh>
    <rPh sb="2" eb="4">
      <t>エイギョウ</t>
    </rPh>
    <rPh sb="4" eb="6">
      <t>ニュウリョク</t>
    </rPh>
    <rPh sb="6" eb="7">
      <t>ラン</t>
    </rPh>
    <phoneticPr fontId="1"/>
  </si>
  <si>
    <t>毎日営業補正後利用延人員数
（※３）</t>
    <rPh sb="0" eb="2">
      <t>マイニチ</t>
    </rPh>
    <rPh sb="2" eb="4">
      <t>エイギョウ</t>
    </rPh>
    <rPh sb="4" eb="6">
      <t>ホセイ</t>
    </rPh>
    <rPh sb="6" eb="7">
      <t>ゴ</t>
    </rPh>
    <rPh sb="7" eb="9">
      <t>リヨウ</t>
    </rPh>
    <rPh sb="9" eb="10">
      <t>ノ</t>
    </rPh>
    <rPh sb="10" eb="12">
      <t>ジンイン</t>
    </rPh>
    <rPh sb="12" eb="13">
      <t>スウ</t>
    </rPh>
    <phoneticPr fontId="1"/>
  </si>
  <si>
    <t>　※１　同時に提供を受けた最大数を営業日ごとに合算した数でも可。　（７時間以上９時間未満の欄に入力してください。）</t>
    <rPh sb="35" eb="39">
      <t>ジカンイジョウ</t>
    </rPh>
    <rPh sb="40" eb="42">
      <t>ジカン</t>
    </rPh>
    <rPh sb="42" eb="44">
      <t>ミマン</t>
    </rPh>
    <rPh sb="45" eb="46">
      <t>ラン</t>
    </rPh>
    <rPh sb="47" eb="49">
      <t>ニュウリョク</t>
    </rPh>
    <phoneticPr fontId="1"/>
  </si>
  <si>
    <t>　※２　毎日営業（正月等を除く）の場合のみ、▼ボタンで「6/7」を入力してください。</t>
    <rPh sb="9" eb="12">
      <t>ショウガツトウ</t>
    </rPh>
    <rPh sb="13" eb="14">
      <t>ノゾ</t>
    </rPh>
    <phoneticPr fontId="1"/>
  </si>
  <si>
    <t>　※３　小数点第３位を四捨五入　（自動計算）</t>
    <rPh sb="4" eb="7">
      <t>ショウスウテン</t>
    </rPh>
    <rPh sb="7" eb="8">
      <t>ダイ</t>
    </rPh>
    <rPh sb="9" eb="10">
      <t>イ</t>
    </rPh>
    <rPh sb="11" eb="15">
      <t>シシャゴニュウ</t>
    </rPh>
    <rPh sb="17" eb="19">
      <t>ジドウ</t>
    </rPh>
    <rPh sb="19" eb="21">
      <t>ケイサン</t>
    </rPh>
    <phoneticPr fontId="1"/>
  </si>
  <si>
    <t>利用延人員合計</t>
    <rPh sb="0" eb="2">
      <t>リヨウ</t>
    </rPh>
    <rPh sb="2" eb="3">
      <t>ノ</t>
    </rPh>
    <rPh sb="3" eb="5">
      <t>ジンイン</t>
    </rPh>
    <rPh sb="5" eb="7">
      <t>ゴウケイ</t>
    </rPh>
    <phoneticPr fontId="1"/>
  </si>
  <si>
    <t>・・・（Ａ）</t>
    <phoneticPr fontId="1"/>
  </si>
  <si>
    <t>②：営業月数（前年度の４月から２月まで）　※４</t>
    <rPh sb="2" eb="4">
      <t>エイギョウ</t>
    </rPh>
    <rPh sb="4" eb="5">
      <t>ツキ</t>
    </rPh>
    <rPh sb="5" eb="6">
      <t>スウ</t>
    </rPh>
    <rPh sb="7" eb="10">
      <t>ゼンネンド</t>
    </rPh>
    <rPh sb="11" eb="12">
      <t>ヘイネン</t>
    </rPh>
    <rPh sb="12" eb="13">
      <t>ガツ</t>
    </rPh>
    <rPh sb="15" eb="16">
      <t>ヘイネン</t>
    </rPh>
    <rPh sb="16" eb="17">
      <t>ガツ</t>
    </rPh>
    <phoneticPr fontId="1"/>
  </si>
  <si>
    <t>・・・（Ｂ）</t>
    <phoneticPr fontId="1"/>
  </si>
  <si>
    <t>　　※４　営業月数が６ヶ月未満の場合は、下記の「Ⅱ」の式により、計算してください。</t>
    <rPh sb="5" eb="7">
      <t>エイギョウ</t>
    </rPh>
    <rPh sb="7" eb="9">
      <t>ツキスウ</t>
    </rPh>
    <rPh sb="12" eb="13">
      <t>ゲツ</t>
    </rPh>
    <rPh sb="13" eb="15">
      <t>ミマン</t>
    </rPh>
    <rPh sb="16" eb="18">
      <t>バアイ</t>
    </rPh>
    <rPh sb="20" eb="22">
      <t>カキ</t>
    </rPh>
    <rPh sb="27" eb="28">
      <t>シキ</t>
    </rPh>
    <rPh sb="32" eb="34">
      <t>ケイサン</t>
    </rPh>
    <phoneticPr fontId="1"/>
  </si>
  <si>
    <t>③：１ヶ月当たりの平均利用延人員数　　　　　　　　　　　（Ａ）　÷　（Ｂ）　＝</t>
    <rPh sb="4" eb="5">
      <t>ゲツ</t>
    </rPh>
    <rPh sb="5" eb="6">
      <t>ア</t>
    </rPh>
    <rPh sb="9" eb="11">
      <t>ヘイキン</t>
    </rPh>
    <rPh sb="11" eb="13">
      <t>リヨウ</t>
    </rPh>
    <rPh sb="13" eb="14">
      <t>ノ</t>
    </rPh>
    <rPh sb="14" eb="16">
      <t>ジンイン</t>
    </rPh>
    <rPh sb="16" eb="17">
      <t>スウ</t>
    </rPh>
    <phoneticPr fontId="1"/>
  </si>
  <si>
    <t>「Ⅱ　新規（営業実績６ヶ月未満・再開を含む）又は前年度の利用定員から概ね２５％以上の利用定員を変更する場合」</t>
    <rPh sb="3" eb="5">
      <t>シンキ</t>
    </rPh>
    <rPh sb="6" eb="8">
      <t>エイギョウ</t>
    </rPh>
    <rPh sb="8" eb="10">
      <t>ジッセキ</t>
    </rPh>
    <rPh sb="12" eb="13">
      <t>ゲツ</t>
    </rPh>
    <rPh sb="13" eb="15">
      <t>ミマン</t>
    </rPh>
    <rPh sb="16" eb="18">
      <t>サイカイ</t>
    </rPh>
    <rPh sb="19" eb="20">
      <t>フク</t>
    </rPh>
    <rPh sb="22" eb="23">
      <t>マタ</t>
    </rPh>
    <rPh sb="24" eb="27">
      <t>ゼンネンド</t>
    </rPh>
    <rPh sb="28" eb="30">
      <t>リヨウ</t>
    </rPh>
    <rPh sb="30" eb="32">
      <t>テイイン</t>
    </rPh>
    <rPh sb="34" eb="35">
      <t>オオム</t>
    </rPh>
    <rPh sb="39" eb="41">
      <t>イジョウ</t>
    </rPh>
    <rPh sb="42" eb="44">
      <t>リヨウ</t>
    </rPh>
    <rPh sb="44" eb="46">
      <t>テイイン</t>
    </rPh>
    <rPh sb="47" eb="49">
      <t>ヘンコウ</t>
    </rPh>
    <rPh sb="51" eb="53">
      <t>バアイ</t>
    </rPh>
    <phoneticPr fontId="1"/>
  </si>
  <si>
    <t>前年度の利用定員</t>
    <rPh sb="0" eb="3">
      <t>ゼンネンド</t>
    </rPh>
    <rPh sb="4" eb="6">
      <t>リヨウ</t>
    </rPh>
    <rPh sb="6" eb="8">
      <t>テイイン</t>
    </rPh>
    <phoneticPr fontId="1"/>
  </si>
  <si>
    <t>（←　前年度から利用定員が２５％以上変更になる場合のみ入力）</t>
    <rPh sb="3" eb="6">
      <t>ゼンネンド</t>
    </rPh>
    <rPh sb="8" eb="10">
      <t>リヨウ</t>
    </rPh>
    <rPh sb="10" eb="12">
      <t>テイイン</t>
    </rPh>
    <rPh sb="16" eb="18">
      <t>イジョウ</t>
    </rPh>
    <rPh sb="18" eb="20">
      <t>ヘンコウ</t>
    </rPh>
    <rPh sb="23" eb="25">
      <t>バアイ</t>
    </rPh>
    <rPh sb="27" eb="29">
      <t>ニュウリョク</t>
    </rPh>
    <phoneticPr fontId="1"/>
  </si>
  <si>
    <t>利用定員</t>
    <rPh sb="0" eb="2">
      <t>リヨウ</t>
    </rPh>
    <rPh sb="2" eb="4">
      <t>テイイン</t>
    </rPh>
    <phoneticPr fontId="1"/>
  </si>
  <si>
    <t>×</t>
    <phoneticPr fontId="1"/>
  </si>
  <si>
    <t>９０％</t>
    <phoneticPr fontId="1"/>
  </si>
  <si>
    <t>＝</t>
    <phoneticPr fontId="1"/>
  </si>
  <si>
    <t>ア</t>
    <phoneticPr fontId="1"/>
  </si>
  <si>
    <t>前年度の利用定員との比較→</t>
    <rPh sb="0" eb="3">
      <t>ゼンネンド</t>
    </rPh>
    <rPh sb="4" eb="6">
      <t>リヨウ</t>
    </rPh>
    <rPh sb="6" eb="8">
      <t>テイイン</t>
    </rPh>
    <rPh sb="10" eb="12">
      <t>ヒカク</t>
    </rPh>
    <phoneticPr fontId="1"/>
  </si>
  <si>
    <t>（利用定員－前年度の利用定員）÷前年度の利用定員</t>
    <phoneticPr fontId="1"/>
  </si>
  <si>
    <t>今後６ヶ月間の営業日</t>
    <rPh sb="0" eb="2">
      <t>コンゴ</t>
    </rPh>
    <rPh sb="4" eb="6">
      <t>ゲツカン</t>
    </rPh>
    <rPh sb="7" eb="10">
      <t>エイギョウビ</t>
    </rPh>
    <phoneticPr fontId="1"/>
  </si>
  <si>
    <t>イ</t>
    <phoneticPr fontId="1"/>
  </si>
  <si>
    <t>（←カレンダー等で実際の予定日数を入力）</t>
    <rPh sb="7" eb="8">
      <t>トウ</t>
    </rPh>
    <rPh sb="9" eb="11">
      <t>ジッサイ</t>
    </rPh>
    <rPh sb="12" eb="14">
      <t>ヨテイ</t>
    </rPh>
    <rPh sb="14" eb="16">
      <t>ニッスウ</t>
    </rPh>
    <rPh sb="17" eb="19">
      <t>ニュウリョク</t>
    </rPh>
    <phoneticPr fontId="1"/>
  </si>
  <si>
    <t>ア×イ÷６ヶ月＝</t>
    <rPh sb="6" eb="7">
      <t>ゲツ</t>
    </rPh>
    <phoneticPr fontId="1"/>
  </si>
  <si>
    <t>ウ</t>
    <phoneticPr fontId="1"/>
  </si>
  <si>
    <t>（別紙イ・独自様式）</t>
    <rPh sb="1" eb="3">
      <t>ベッシ</t>
    </rPh>
    <rPh sb="5" eb="7">
      <t>ドクジ</t>
    </rPh>
    <rPh sb="7" eb="9">
      <t>ヨウシキ</t>
    </rPh>
    <phoneticPr fontId="1"/>
  </si>
  <si>
    <t>通所リハビリテーション　施設区分に係る調書</t>
    <rPh sb="0" eb="2">
      <t>ツウショ</t>
    </rPh>
    <rPh sb="12" eb="14">
      <t>シセツ</t>
    </rPh>
    <rPh sb="14" eb="16">
      <t>クブン</t>
    </rPh>
    <rPh sb="17" eb="18">
      <t>カカ</t>
    </rPh>
    <rPh sb="19" eb="21">
      <t>チョウショ</t>
    </rPh>
    <phoneticPr fontId="1"/>
  </si>
  <si>
    <r>
      <t>　①：表</t>
    </r>
    <r>
      <rPr>
        <b/>
        <sz val="11"/>
        <color indexed="18"/>
        <rFont val="ＭＳ Ｐゴシック"/>
        <family val="3"/>
        <charset val="128"/>
      </rPr>
      <t>（青色の枠）</t>
    </r>
    <r>
      <rPr>
        <sz val="11"/>
        <rFont val="ＭＳ Ｐゴシック"/>
        <family val="3"/>
        <charset val="128"/>
      </rPr>
      <t>に各月の利用実績を入力してください。</t>
    </r>
    <rPh sb="3" eb="4">
      <t>ヒョウ</t>
    </rPh>
    <rPh sb="5" eb="7">
      <t>アオイロ</t>
    </rPh>
    <rPh sb="8" eb="9">
      <t>ワク</t>
    </rPh>
    <rPh sb="11" eb="13">
      <t>カクツキ</t>
    </rPh>
    <rPh sb="14" eb="16">
      <t>リヨウ</t>
    </rPh>
    <rPh sb="16" eb="18">
      <t>ジッセキ</t>
    </rPh>
    <rPh sb="19" eb="21">
      <t>ニュウリョク</t>
    </rPh>
    <phoneticPr fontId="1"/>
  </si>
  <si>
    <t>１時間以上２時間未満</t>
    <rPh sb="1" eb="3">
      <t>ジカン</t>
    </rPh>
    <rPh sb="3" eb="5">
      <t>イジョウ</t>
    </rPh>
    <rPh sb="6" eb="8">
      <t>ジカン</t>
    </rPh>
    <rPh sb="8" eb="10">
      <t>ミマン</t>
    </rPh>
    <phoneticPr fontId="1"/>
  </si>
  <si>
    <t>報酬区分補正　１／４</t>
    <rPh sb="0" eb="2">
      <t>ホウシュウ</t>
    </rPh>
    <rPh sb="2" eb="4">
      <t>クブン</t>
    </rPh>
    <rPh sb="4" eb="6">
      <t>ホセイ</t>
    </rPh>
    <phoneticPr fontId="1"/>
  </si>
  <si>
    <t>２時間以上３時間未満及び
３時間以上４時間未満</t>
    <rPh sb="1" eb="3">
      <t>ジカン</t>
    </rPh>
    <rPh sb="3" eb="5">
      <t>イジョウ</t>
    </rPh>
    <rPh sb="6" eb="8">
      <t>ジカン</t>
    </rPh>
    <rPh sb="8" eb="10">
      <t>ミマン</t>
    </rPh>
    <rPh sb="10" eb="11">
      <t>オヨ</t>
    </rPh>
    <rPh sb="14" eb="16">
      <t>ジカン</t>
    </rPh>
    <rPh sb="16" eb="18">
      <t>イジョウ</t>
    </rPh>
    <rPh sb="19" eb="21">
      <t>ジカン</t>
    </rPh>
    <rPh sb="21" eb="23">
      <t>ミマン</t>
    </rPh>
    <phoneticPr fontId="1"/>
  </si>
  <si>
    <t>４時間以上６時間未満</t>
    <rPh sb="1" eb="3">
      <t>ジカン</t>
    </rPh>
    <rPh sb="3" eb="5">
      <t>イジョウ</t>
    </rPh>
    <rPh sb="6" eb="8">
      <t>ジカン</t>
    </rPh>
    <rPh sb="8" eb="10">
      <t>ミマン</t>
    </rPh>
    <phoneticPr fontId="1"/>
  </si>
  <si>
    <t>６時間以上８時間未満</t>
    <rPh sb="1" eb="3">
      <t>ジカン</t>
    </rPh>
    <rPh sb="3" eb="5">
      <t>イジョウ</t>
    </rPh>
    <rPh sb="6" eb="8">
      <t>ジカン</t>
    </rPh>
    <rPh sb="8" eb="10">
      <t>ミマン</t>
    </rPh>
    <phoneticPr fontId="1"/>
  </si>
  <si>
    <t>２時間未満</t>
    <rPh sb="1" eb="3">
      <t>ジカン</t>
    </rPh>
    <rPh sb="3" eb="5">
      <t>ミマン</t>
    </rPh>
    <phoneticPr fontId="1"/>
  </si>
  <si>
    <t>２時間以上４時間未満</t>
    <rPh sb="1" eb="3">
      <t>ジカン</t>
    </rPh>
    <rPh sb="3" eb="5">
      <t>イジョウ</t>
    </rPh>
    <rPh sb="6" eb="8">
      <t>ジカン</t>
    </rPh>
    <rPh sb="8" eb="10">
      <t>ミマン</t>
    </rPh>
    <phoneticPr fontId="1"/>
  </si>
  <si>
    <t>　※１　同時に提供を受けた最大数を営業日ごとに合算した数でも可。　（６時間以上８時間未満の欄に入力してください。）</t>
    <rPh sb="35" eb="39">
      <t>ジカンイジョウ</t>
    </rPh>
    <rPh sb="40" eb="42">
      <t>ジカン</t>
    </rPh>
    <rPh sb="42" eb="44">
      <t>ミマン</t>
    </rPh>
    <rPh sb="45" eb="46">
      <t>ラン</t>
    </rPh>
    <rPh sb="47" eb="49">
      <t>ニュウリョク</t>
    </rPh>
    <phoneticPr fontId="1"/>
  </si>
  <si>
    <t>（別紙ウ・独自様式）</t>
    <rPh sb="1" eb="3">
      <t>ベッシ</t>
    </rPh>
    <rPh sb="5" eb="7">
      <t>ドクジ</t>
    </rPh>
    <rPh sb="7" eb="9">
      <t>ヨウシキ</t>
    </rPh>
    <phoneticPr fontId="1"/>
  </si>
  <si>
    <t>中山間地域等における小規模事業所加算</t>
    <phoneticPr fontId="1"/>
  </si>
  <si>
    <t>※特別地域加算を算定する地域を除く。</t>
    <rPh sb="1" eb="3">
      <t>トクベツ</t>
    </rPh>
    <rPh sb="3" eb="5">
      <t>チイキ</t>
    </rPh>
    <rPh sb="5" eb="7">
      <t>カサン</t>
    </rPh>
    <rPh sb="8" eb="10">
      <t>サンテイ</t>
    </rPh>
    <rPh sb="12" eb="14">
      <t>チイキ</t>
    </rPh>
    <rPh sb="15" eb="16">
      <t>ノゾ</t>
    </rPh>
    <phoneticPr fontId="1"/>
  </si>
  <si>
    <t>（地域に関する状況）</t>
    <rPh sb="1" eb="3">
      <t>チイキ</t>
    </rPh>
    <rPh sb="4" eb="5">
      <t>カン</t>
    </rPh>
    <rPh sb="7" eb="9">
      <t>ジョウキョウ</t>
    </rPh>
    <phoneticPr fontId="1"/>
  </si>
  <si>
    <t>○当該事業所又は当該事業所に属するサテライトの所在地が、別紙の地域に該当する。</t>
    <rPh sb="1" eb="3">
      <t>トウガイ</t>
    </rPh>
    <rPh sb="3" eb="6">
      <t>ジギョウショ</t>
    </rPh>
    <rPh sb="6" eb="7">
      <t>マタ</t>
    </rPh>
    <rPh sb="8" eb="10">
      <t>トウガイ</t>
    </rPh>
    <rPh sb="10" eb="13">
      <t>ジギョウショ</t>
    </rPh>
    <rPh sb="14" eb="15">
      <t>ゾク</t>
    </rPh>
    <rPh sb="23" eb="26">
      <t>ショザイチ</t>
    </rPh>
    <rPh sb="28" eb="30">
      <t>ベッシ</t>
    </rPh>
    <rPh sb="31" eb="33">
      <t>チイキ</t>
    </rPh>
    <rPh sb="34" eb="36">
      <t>ガイトウ</t>
    </rPh>
    <phoneticPr fontId="1"/>
  </si>
  <si>
    <t>→次のいずれかに、○印を付けてください</t>
    <rPh sb="1" eb="2">
      <t>ツギ</t>
    </rPh>
    <rPh sb="10" eb="11">
      <t>シルシ</t>
    </rPh>
    <rPh sb="12" eb="13">
      <t>ツ</t>
    </rPh>
    <phoneticPr fontId="1"/>
  </si>
  <si>
    <t>①該当する　　　②該当しない</t>
    <rPh sb="1" eb="3">
      <t>ガイトウ</t>
    </rPh>
    <rPh sb="9" eb="11">
      <t>ガイトウ</t>
    </rPh>
    <phoneticPr fontId="1"/>
  </si>
  <si>
    <t>（規模に関する状況）</t>
    <rPh sb="1" eb="3">
      <t>キボ</t>
    </rPh>
    <rPh sb="4" eb="5">
      <t>カン</t>
    </rPh>
    <rPh sb="7" eb="9">
      <t>ジョウキョウ</t>
    </rPh>
    <phoneticPr fontId="1"/>
  </si>
  <si>
    <t>（イ）　３月を除くサービス提供実績が６ヶ月以上ある事業所の場合</t>
    <rPh sb="5" eb="6">
      <t>ガツ</t>
    </rPh>
    <rPh sb="7" eb="8">
      <t>ノゾ</t>
    </rPh>
    <rPh sb="13" eb="15">
      <t>テイキョウ</t>
    </rPh>
    <rPh sb="15" eb="17">
      <t>ジッセキ</t>
    </rPh>
    <rPh sb="20" eb="21">
      <t>ゲツ</t>
    </rPh>
    <rPh sb="21" eb="23">
      <t>イジョウ</t>
    </rPh>
    <rPh sb="25" eb="28">
      <t>ジギョウショ</t>
    </rPh>
    <rPh sb="29" eb="31">
      <t>バアイ</t>
    </rPh>
    <phoneticPr fontId="1"/>
  </si>
  <si>
    <t>（前年度（３月を除く）の延べ訪問回数・実利用者）</t>
    <rPh sb="1" eb="4">
      <t>ゼンネンド</t>
    </rPh>
    <rPh sb="6" eb="7">
      <t>ガツ</t>
    </rPh>
    <rPh sb="8" eb="9">
      <t>ノゾ</t>
    </rPh>
    <rPh sb="12" eb="13">
      <t>ノ</t>
    </rPh>
    <rPh sb="14" eb="16">
      <t>ホウモン</t>
    </rPh>
    <rPh sb="16" eb="18">
      <t>カイスウ</t>
    </rPh>
    <rPh sb="19" eb="20">
      <t>ジツ</t>
    </rPh>
    <rPh sb="20" eb="23">
      <t>リヨウシャ</t>
    </rPh>
    <phoneticPr fontId="1"/>
  </si>
  <si>
    <t>÷サービス提供月数</t>
  </si>
  <si>
    <t>回（人）</t>
    <rPh sb="0" eb="1">
      <t>カイ</t>
    </rPh>
    <rPh sb="2" eb="3">
      <t>ニン</t>
    </rPh>
    <phoneticPr fontId="1"/>
  </si>
  <si>
    <t>（ロ）　上記（イ）の実績がない事業所の場合</t>
    <rPh sb="4" eb="6">
      <t>ジョウキ</t>
    </rPh>
    <rPh sb="10" eb="12">
      <t>ジッセキ</t>
    </rPh>
    <rPh sb="15" eb="18">
      <t>ジギョウショ</t>
    </rPh>
    <rPh sb="19" eb="21">
      <t>バアイ</t>
    </rPh>
    <phoneticPr fontId="1"/>
  </si>
  <si>
    <t>（直近３ヶ月の延べ訪問回数・実利用者）÷３</t>
    <rPh sb="1" eb="3">
      <t>チョッキン</t>
    </rPh>
    <rPh sb="5" eb="6">
      <t>ゲツ</t>
    </rPh>
    <rPh sb="7" eb="8">
      <t>ノ</t>
    </rPh>
    <rPh sb="9" eb="11">
      <t>ホウモン</t>
    </rPh>
    <rPh sb="11" eb="13">
      <t>カイスウ</t>
    </rPh>
    <rPh sb="14" eb="15">
      <t>ジツ</t>
    </rPh>
    <rPh sb="15" eb="18">
      <t>リヨウシャ</t>
    </rPh>
    <phoneticPr fontId="1"/>
  </si>
  <si>
    <t>※　訪問介護においては、　　　　延訪問回数が２００回以下／月であること。</t>
    <rPh sb="2" eb="4">
      <t>ホウモン</t>
    </rPh>
    <rPh sb="4" eb="6">
      <t>カイゴ</t>
    </rPh>
    <rPh sb="16" eb="17">
      <t>ノベ</t>
    </rPh>
    <rPh sb="17" eb="19">
      <t>ホウモン</t>
    </rPh>
    <rPh sb="19" eb="21">
      <t>カイスウ</t>
    </rPh>
    <rPh sb="25" eb="26">
      <t>カイ</t>
    </rPh>
    <rPh sb="26" eb="28">
      <t>イカ</t>
    </rPh>
    <rPh sb="29" eb="30">
      <t>ツキ</t>
    </rPh>
    <phoneticPr fontId="1"/>
  </si>
  <si>
    <t>※　訪問入浴においては、　　　　延訪問回数が２０回以下／月であること。</t>
    <rPh sb="2" eb="4">
      <t>ホウモン</t>
    </rPh>
    <rPh sb="4" eb="6">
      <t>ニュウヨク</t>
    </rPh>
    <rPh sb="16" eb="17">
      <t>ノベ</t>
    </rPh>
    <rPh sb="17" eb="19">
      <t>ホウモン</t>
    </rPh>
    <rPh sb="19" eb="21">
      <t>カイスウ</t>
    </rPh>
    <rPh sb="24" eb="25">
      <t>カイ</t>
    </rPh>
    <rPh sb="25" eb="27">
      <t>イカ</t>
    </rPh>
    <rPh sb="28" eb="29">
      <t>ツキ</t>
    </rPh>
    <phoneticPr fontId="1"/>
  </si>
  <si>
    <t>※　訪問看護においては、　　　　延訪問回数が１００回以下／月であること。</t>
    <rPh sb="2" eb="4">
      <t>ホウモン</t>
    </rPh>
    <rPh sb="4" eb="6">
      <t>カンゴ</t>
    </rPh>
    <rPh sb="16" eb="17">
      <t>ノベ</t>
    </rPh>
    <rPh sb="17" eb="19">
      <t>ホウモン</t>
    </rPh>
    <rPh sb="19" eb="21">
      <t>カイスウ</t>
    </rPh>
    <rPh sb="25" eb="26">
      <t>カイ</t>
    </rPh>
    <rPh sb="26" eb="28">
      <t>イカ</t>
    </rPh>
    <rPh sb="29" eb="30">
      <t>ツキ</t>
    </rPh>
    <phoneticPr fontId="1"/>
  </si>
  <si>
    <t>※　訪問リハビリにおいては、　　延訪問回数が３０回以下／月であること。</t>
    <rPh sb="2" eb="4">
      <t>ホウモン</t>
    </rPh>
    <rPh sb="16" eb="17">
      <t>ノベ</t>
    </rPh>
    <rPh sb="17" eb="19">
      <t>ホウモン</t>
    </rPh>
    <rPh sb="19" eb="21">
      <t>カイスウ</t>
    </rPh>
    <rPh sb="24" eb="25">
      <t>カイ</t>
    </rPh>
    <rPh sb="25" eb="27">
      <t>イカ</t>
    </rPh>
    <rPh sb="28" eb="29">
      <t>ツキ</t>
    </rPh>
    <phoneticPr fontId="1"/>
  </si>
  <si>
    <t>※　居宅療養管理指導においては、延訪問回数が５０回以下／月であること。</t>
    <rPh sb="2" eb="4">
      <t>キョタク</t>
    </rPh>
    <rPh sb="4" eb="6">
      <t>リョウヨウ</t>
    </rPh>
    <rPh sb="6" eb="8">
      <t>カンリ</t>
    </rPh>
    <rPh sb="8" eb="10">
      <t>シドウ</t>
    </rPh>
    <rPh sb="16" eb="17">
      <t>ノベ</t>
    </rPh>
    <rPh sb="17" eb="19">
      <t>ホウモン</t>
    </rPh>
    <rPh sb="19" eb="21">
      <t>カイスウ</t>
    </rPh>
    <rPh sb="24" eb="25">
      <t>カイ</t>
    </rPh>
    <rPh sb="25" eb="27">
      <t>イカ</t>
    </rPh>
    <rPh sb="28" eb="29">
      <t>ツキ</t>
    </rPh>
    <phoneticPr fontId="1"/>
  </si>
  <si>
    <t>（医師、歯科医師、薬剤師、管理栄養士、歯科衛生士等の各々において、５０回以下／月）</t>
    <rPh sb="1" eb="3">
      <t>イシ</t>
    </rPh>
    <rPh sb="4" eb="6">
      <t>シカ</t>
    </rPh>
    <rPh sb="6" eb="8">
      <t>イシ</t>
    </rPh>
    <rPh sb="9" eb="12">
      <t>ヤクザイシ</t>
    </rPh>
    <rPh sb="13" eb="15">
      <t>カンリ</t>
    </rPh>
    <rPh sb="15" eb="18">
      <t>エイヨウシ</t>
    </rPh>
    <rPh sb="19" eb="21">
      <t>シカ</t>
    </rPh>
    <rPh sb="21" eb="24">
      <t>エイセイシ</t>
    </rPh>
    <rPh sb="24" eb="25">
      <t>ナド</t>
    </rPh>
    <rPh sb="26" eb="28">
      <t>オノオノ</t>
    </rPh>
    <rPh sb="35" eb="36">
      <t>カイ</t>
    </rPh>
    <rPh sb="36" eb="38">
      <t>イカ</t>
    </rPh>
    <rPh sb="39" eb="40">
      <t>ツキ</t>
    </rPh>
    <phoneticPr fontId="1"/>
  </si>
  <si>
    <t>※　福祉用具貸与においては、　　実利用者が１５人以下／月であること。</t>
    <rPh sb="2" eb="4">
      <t>フクシ</t>
    </rPh>
    <rPh sb="4" eb="6">
      <t>ヨウグ</t>
    </rPh>
    <rPh sb="6" eb="8">
      <t>タイヨ</t>
    </rPh>
    <rPh sb="16" eb="17">
      <t>ジツ</t>
    </rPh>
    <rPh sb="17" eb="20">
      <t>リヨウシャ</t>
    </rPh>
    <rPh sb="23" eb="24">
      <t>ニン</t>
    </rPh>
    <rPh sb="24" eb="26">
      <t>イカ</t>
    </rPh>
    <rPh sb="27" eb="28">
      <t>ツキ</t>
    </rPh>
    <phoneticPr fontId="1"/>
  </si>
  <si>
    <t>※　介護予防訪問入浴においては、　　　　延訪問回数が５回以下／月であること。</t>
    <rPh sb="2" eb="4">
      <t>カイゴ</t>
    </rPh>
    <rPh sb="4" eb="6">
      <t>ヨボウ</t>
    </rPh>
    <rPh sb="6" eb="8">
      <t>ホウモン</t>
    </rPh>
    <rPh sb="8" eb="10">
      <t>ニュウヨク</t>
    </rPh>
    <rPh sb="20" eb="21">
      <t>ノベ</t>
    </rPh>
    <rPh sb="21" eb="23">
      <t>ホウモン</t>
    </rPh>
    <rPh sb="23" eb="25">
      <t>カイスウ</t>
    </rPh>
    <rPh sb="27" eb="28">
      <t>カイ</t>
    </rPh>
    <rPh sb="28" eb="30">
      <t>イカ</t>
    </rPh>
    <rPh sb="31" eb="32">
      <t>ツキ</t>
    </rPh>
    <phoneticPr fontId="1"/>
  </si>
  <si>
    <t>※　介護予防訪問看護においては、　　　　延訪問回数が５回以下／月であること。</t>
    <rPh sb="2" eb="4">
      <t>カイゴ</t>
    </rPh>
    <rPh sb="4" eb="6">
      <t>ヨボウ</t>
    </rPh>
    <rPh sb="6" eb="8">
      <t>ホウモン</t>
    </rPh>
    <rPh sb="8" eb="10">
      <t>カンゴ</t>
    </rPh>
    <rPh sb="20" eb="21">
      <t>ノベ</t>
    </rPh>
    <rPh sb="21" eb="23">
      <t>ホウモン</t>
    </rPh>
    <rPh sb="23" eb="25">
      <t>カイスウ</t>
    </rPh>
    <rPh sb="27" eb="28">
      <t>カイ</t>
    </rPh>
    <rPh sb="28" eb="30">
      <t>イカ</t>
    </rPh>
    <rPh sb="31" eb="32">
      <t>ツキ</t>
    </rPh>
    <phoneticPr fontId="1"/>
  </si>
  <si>
    <t>※　介護予防訪問リハビリにおいては、　　延訪問回数が１０回以下／月であること。</t>
    <rPh sb="2" eb="4">
      <t>カイゴ</t>
    </rPh>
    <rPh sb="4" eb="6">
      <t>ヨボウ</t>
    </rPh>
    <rPh sb="6" eb="8">
      <t>ホウモン</t>
    </rPh>
    <rPh sb="20" eb="21">
      <t>ノベ</t>
    </rPh>
    <rPh sb="21" eb="23">
      <t>ホウモン</t>
    </rPh>
    <rPh sb="23" eb="25">
      <t>カイスウ</t>
    </rPh>
    <rPh sb="28" eb="29">
      <t>カイ</t>
    </rPh>
    <rPh sb="29" eb="31">
      <t>イカ</t>
    </rPh>
    <rPh sb="32" eb="33">
      <t>ツキ</t>
    </rPh>
    <phoneticPr fontId="1"/>
  </si>
  <si>
    <t>※　介護予防居宅療養管理指導においては、延訪問回数が５回以下／月であること。</t>
    <rPh sb="2" eb="4">
      <t>カイゴ</t>
    </rPh>
    <rPh sb="4" eb="6">
      <t>ヨボウ</t>
    </rPh>
    <rPh sb="6" eb="8">
      <t>キョタク</t>
    </rPh>
    <rPh sb="8" eb="10">
      <t>リョウヨウ</t>
    </rPh>
    <rPh sb="10" eb="12">
      <t>カンリ</t>
    </rPh>
    <rPh sb="12" eb="14">
      <t>シドウ</t>
    </rPh>
    <rPh sb="20" eb="21">
      <t>ノベ</t>
    </rPh>
    <rPh sb="21" eb="23">
      <t>ホウモン</t>
    </rPh>
    <rPh sb="23" eb="25">
      <t>カイスウ</t>
    </rPh>
    <rPh sb="27" eb="28">
      <t>カイ</t>
    </rPh>
    <rPh sb="28" eb="30">
      <t>イカ</t>
    </rPh>
    <rPh sb="31" eb="32">
      <t>ツキ</t>
    </rPh>
    <phoneticPr fontId="1"/>
  </si>
  <si>
    <t>（医師、歯科医師、薬剤師、管理栄養士、歯科衛生士等の各々において、５回以下／月）</t>
    <rPh sb="1" eb="3">
      <t>イシ</t>
    </rPh>
    <rPh sb="4" eb="6">
      <t>シカ</t>
    </rPh>
    <rPh sb="6" eb="8">
      <t>イシ</t>
    </rPh>
    <rPh sb="9" eb="12">
      <t>ヤクザイシ</t>
    </rPh>
    <rPh sb="13" eb="15">
      <t>カンリ</t>
    </rPh>
    <rPh sb="15" eb="18">
      <t>エイヨウシ</t>
    </rPh>
    <rPh sb="19" eb="21">
      <t>シカ</t>
    </rPh>
    <rPh sb="21" eb="24">
      <t>エイセイシ</t>
    </rPh>
    <rPh sb="24" eb="25">
      <t>ナド</t>
    </rPh>
    <rPh sb="26" eb="28">
      <t>オノオノ</t>
    </rPh>
    <rPh sb="34" eb="35">
      <t>カイ</t>
    </rPh>
    <rPh sb="35" eb="37">
      <t>イカ</t>
    </rPh>
    <rPh sb="38" eb="39">
      <t>ツキ</t>
    </rPh>
    <phoneticPr fontId="1"/>
  </si>
  <si>
    <t>※　介護予防福祉用具貸与においては、　　実利用者が５人以下／月であること。</t>
    <rPh sb="2" eb="4">
      <t>カイゴ</t>
    </rPh>
    <rPh sb="4" eb="6">
      <t>ヨボウ</t>
    </rPh>
    <rPh sb="6" eb="8">
      <t>フクシ</t>
    </rPh>
    <rPh sb="8" eb="10">
      <t>ヨウグ</t>
    </rPh>
    <rPh sb="10" eb="12">
      <t>タイヨ</t>
    </rPh>
    <rPh sb="20" eb="21">
      <t>ジツ</t>
    </rPh>
    <rPh sb="21" eb="24">
      <t>リヨウシャ</t>
    </rPh>
    <rPh sb="26" eb="27">
      <t>ニン</t>
    </rPh>
    <rPh sb="27" eb="29">
      <t>イカ</t>
    </rPh>
    <rPh sb="30" eb="31">
      <t>ツキ</t>
    </rPh>
    <phoneticPr fontId="1"/>
  </si>
  <si>
    <t>（別紙エ・独自様式）</t>
    <rPh sb="1" eb="3">
      <t>ベッシ</t>
    </rPh>
    <rPh sb="5" eb="9">
      <t>ドクジヨウシキ</t>
    </rPh>
    <phoneticPr fontId="37"/>
  </si>
  <si>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37"/>
  </si>
  <si>
    <t>　　　　　サービス種別　　　　　　　　現在⇒</t>
    <rPh sb="9" eb="11">
      <t>シュベツ</t>
    </rPh>
    <rPh sb="19" eb="21">
      <t>ゲンザイ</t>
    </rPh>
    <phoneticPr fontId="37"/>
  </si>
  <si>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37"/>
  </si>
  <si>
    <t>通所介護</t>
    <rPh sb="0" eb="2">
      <t>ツウショ</t>
    </rPh>
    <rPh sb="2" eb="4">
      <t>カイゴ</t>
    </rPh>
    <phoneticPr fontId="37"/>
  </si>
  <si>
    <t>通所リハビリテーション</t>
    <rPh sb="0" eb="2">
      <t>ツウショ</t>
    </rPh>
    <phoneticPr fontId="37"/>
  </si>
  <si>
    <t>地域密着型通所介護</t>
    <rPh sb="0" eb="2">
      <t>チイキ</t>
    </rPh>
    <rPh sb="2" eb="5">
      <t>ミッチャクガタ</t>
    </rPh>
    <rPh sb="5" eb="7">
      <t>ツウショ</t>
    </rPh>
    <rPh sb="7" eb="9">
      <t>カイゴ</t>
    </rPh>
    <phoneticPr fontId="37"/>
  </si>
  <si>
    <t>認知症対応型通所介護</t>
    <rPh sb="0" eb="3">
      <t>ニンチショウ</t>
    </rPh>
    <rPh sb="3" eb="6">
      <t>タイオウガタ</t>
    </rPh>
    <rPh sb="6" eb="8">
      <t>ツウショ</t>
    </rPh>
    <rPh sb="8" eb="10">
      <t>カイゴ</t>
    </rPh>
    <phoneticPr fontId="37"/>
  </si>
  <si>
    <t>介護予防認知症対応型通所介護</t>
    <rPh sb="0" eb="2">
      <t>カイゴ</t>
    </rPh>
    <rPh sb="2" eb="4">
      <t>ヨボウ</t>
    </rPh>
    <rPh sb="4" eb="7">
      <t>ニンチショウ</t>
    </rPh>
    <rPh sb="7" eb="10">
      <t>タイオウガタ</t>
    </rPh>
    <rPh sb="10" eb="12">
      <t>ツウショ</t>
    </rPh>
    <rPh sb="12" eb="14">
      <t>カイゴ</t>
    </rPh>
    <phoneticPr fontId="37"/>
  </si>
  <si>
    <t>（１）　事業所基本情報</t>
    <rPh sb="4" eb="7">
      <t>ジギョウショ</t>
    </rPh>
    <rPh sb="7" eb="9">
      <t>キホン</t>
    </rPh>
    <rPh sb="9" eb="11">
      <t>ジョウホウ</t>
    </rPh>
    <phoneticPr fontId="37"/>
  </si>
  <si>
    <t>規模区分　　　　現在⇒</t>
    <rPh sb="8" eb="10">
      <t>ゲンザイ</t>
    </rPh>
    <phoneticPr fontId="37"/>
  </si>
  <si>
    <t>事業所番号</t>
    <rPh sb="0" eb="3">
      <t>ジギョウショ</t>
    </rPh>
    <rPh sb="3" eb="5">
      <t>バンゴウ</t>
    </rPh>
    <phoneticPr fontId="37"/>
  </si>
  <si>
    <t>事業所名</t>
    <rPh sb="0" eb="3">
      <t>ジギョウショ</t>
    </rPh>
    <rPh sb="3" eb="4">
      <t>メイ</t>
    </rPh>
    <phoneticPr fontId="37"/>
  </si>
  <si>
    <t>通常規模型</t>
    <rPh sb="0" eb="2">
      <t>ツウジョウ</t>
    </rPh>
    <rPh sb="2" eb="4">
      <t>キボ</t>
    </rPh>
    <rPh sb="4" eb="5">
      <t>ガタ</t>
    </rPh>
    <phoneticPr fontId="37"/>
  </si>
  <si>
    <t>担当者氏名</t>
    <rPh sb="0" eb="3">
      <t>タントウシャ</t>
    </rPh>
    <rPh sb="3" eb="5">
      <t>シメイ</t>
    </rPh>
    <phoneticPr fontId="37"/>
  </si>
  <si>
    <t>電話番号</t>
    <rPh sb="0" eb="2">
      <t>デンワ</t>
    </rPh>
    <rPh sb="2" eb="4">
      <t>バンゴウ</t>
    </rPh>
    <phoneticPr fontId="37"/>
  </si>
  <si>
    <t>ﾒｰﾙｱﾄﾞﾚｽ</t>
    <phoneticPr fontId="37"/>
  </si>
  <si>
    <t>大規模型Ⅰ</t>
    <rPh sb="0" eb="3">
      <t>ダイキボ</t>
    </rPh>
    <rPh sb="3" eb="4">
      <t>ガタ</t>
    </rPh>
    <phoneticPr fontId="37"/>
  </si>
  <si>
    <t>サービス種別</t>
    <rPh sb="4" eb="6">
      <t>シュベツ</t>
    </rPh>
    <phoneticPr fontId="37"/>
  </si>
  <si>
    <t>規模区分</t>
    <rPh sb="0" eb="2">
      <t>キボ</t>
    </rPh>
    <rPh sb="2" eb="4">
      <t>クブン</t>
    </rPh>
    <phoneticPr fontId="37"/>
  </si>
  <si>
    <t>大規模型Ⅱ</t>
    <rPh sb="0" eb="3">
      <t>ダイキボ</t>
    </rPh>
    <rPh sb="3" eb="4">
      <t>ガタ</t>
    </rPh>
    <phoneticPr fontId="37"/>
  </si>
  <si>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37"/>
  </si>
  <si>
    <t>大規模型</t>
    <rPh sb="0" eb="3">
      <t>ダイキボ</t>
    </rPh>
    <rPh sb="3" eb="4">
      <t>ガタ</t>
    </rPh>
    <phoneticPr fontId="37"/>
  </si>
  <si>
    <t>（２）　加算算定・特例適用の届出</t>
    <rPh sb="4" eb="6">
      <t>カサン</t>
    </rPh>
    <rPh sb="6" eb="8">
      <t>サンテイ</t>
    </rPh>
    <rPh sb="9" eb="11">
      <t>トクレイ</t>
    </rPh>
    <rPh sb="11" eb="13">
      <t>テキヨウ</t>
    </rPh>
    <rPh sb="14" eb="16">
      <t>トドケデ</t>
    </rPh>
    <phoneticPr fontId="37"/>
  </si>
  <si>
    <t>減少月</t>
    <rPh sb="0" eb="2">
      <t>ゲンショウ</t>
    </rPh>
    <rPh sb="2" eb="3">
      <t>ツキ</t>
    </rPh>
    <phoneticPr fontId="37"/>
  </si>
  <si>
    <t>利用延人員数の減少が生じた月</t>
    <rPh sb="0" eb="2">
      <t>リヨウ</t>
    </rPh>
    <rPh sb="2" eb="5">
      <t>ノベジンイン</t>
    </rPh>
    <rPh sb="5" eb="6">
      <t>スウ</t>
    </rPh>
    <rPh sb="7" eb="9">
      <t>ゲンショウ</t>
    </rPh>
    <rPh sb="10" eb="11">
      <t>ショウ</t>
    </rPh>
    <rPh sb="13" eb="14">
      <t>ツキ</t>
    </rPh>
    <phoneticPr fontId="37"/>
  </si>
  <si>
    <t>令和</t>
    <rPh sb="0" eb="2">
      <t>レイワ</t>
    </rPh>
    <phoneticPr fontId="37"/>
  </si>
  <si>
    <t>年</t>
    <rPh sb="0" eb="1">
      <t>ネン</t>
    </rPh>
    <phoneticPr fontId="37"/>
  </si>
  <si>
    <t>月</t>
    <rPh sb="0" eb="1">
      <t>ガツ</t>
    </rPh>
    <phoneticPr fontId="37"/>
  </si>
  <si>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37"/>
  </si>
  <si>
    <t>人</t>
    <rPh sb="0" eb="1">
      <t>ニン</t>
    </rPh>
    <phoneticPr fontId="37"/>
  </si>
  <si>
    <t>減少率（小数）</t>
    <rPh sb="0" eb="3">
      <t>ゲンショウリツ</t>
    </rPh>
    <rPh sb="4" eb="6">
      <t>ショウスウ</t>
    </rPh>
    <phoneticPr fontId="37"/>
  </si>
  <si>
    <t>減少率</t>
    <rPh sb="0" eb="3">
      <t>ゲンショウリツ</t>
    </rPh>
    <phoneticPr fontId="37"/>
  </si>
  <si>
    <t>利用延人員数の減少が生じた月の前年度の１月当たりの平均利用延人員数</t>
  </si>
  <si>
    <t>加算算定の可否</t>
    <rPh sb="5" eb="7">
      <t>カヒ</t>
    </rPh>
    <phoneticPr fontId="37"/>
  </si>
  <si>
    <t>規模特例の可否↓</t>
    <rPh sb="0" eb="2">
      <t>キボ</t>
    </rPh>
    <rPh sb="2" eb="4">
      <t>トクレイ</t>
    </rPh>
    <rPh sb="5" eb="7">
      <t>カヒ</t>
    </rPh>
    <phoneticPr fontId="37"/>
  </si>
  <si>
    <t>↓R3.４月以降</t>
    <rPh sb="5" eb="6">
      <t>ガツ</t>
    </rPh>
    <rPh sb="6" eb="8">
      <t>イコウ</t>
    </rPh>
    <phoneticPr fontId="37"/>
  </si>
  <si>
    <t>特例適用の可否</t>
    <rPh sb="0" eb="2">
      <t>トクレイ</t>
    </rPh>
    <rPh sb="2" eb="4">
      <t>テキヨウ</t>
    </rPh>
    <rPh sb="5" eb="7">
      <t>カヒ</t>
    </rPh>
    <phoneticPr fontId="37"/>
  </si>
  <si>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37"/>
  </si>
  <si>
    <t>加算算定事業所のみ</t>
    <rPh sb="0" eb="2">
      <t>カサン</t>
    </rPh>
    <rPh sb="2" eb="4">
      <t>サンテイ</t>
    </rPh>
    <rPh sb="4" eb="7">
      <t>ジギョウショ</t>
    </rPh>
    <phoneticPr fontId="37"/>
  </si>
  <si>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37"/>
  </si>
  <si>
    <t>（３）　加算算定後の各月の利用延人員数の確認</t>
    <rPh sb="10" eb="11">
      <t>カク</t>
    </rPh>
    <rPh sb="11" eb="12">
      <t>ツキ</t>
    </rPh>
    <rPh sb="13" eb="15">
      <t>リヨウ</t>
    </rPh>
    <rPh sb="15" eb="18">
      <t>ノベジンイン</t>
    </rPh>
    <rPh sb="18" eb="19">
      <t>スウ</t>
    </rPh>
    <rPh sb="20" eb="22">
      <t>カクニン</t>
    </rPh>
    <phoneticPr fontId="37"/>
  </si>
  <si>
    <t>年月</t>
    <rPh sb="0" eb="2">
      <t>ネンゲツ</t>
    </rPh>
    <phoneticPr fontId="37"/>
  </si>
  <si>
    <t>各月の
利用延人員数</t>
    <rPh sb="0" eb="2">
      <t>カクツキ</t>
    </rPh>
    <rPh sb="4" eb="6">
      <t>リヨウ</t>
    </rPh>
    <rPh sb="6" eb="9">
      <t>ノベジンイン</t>
    </rPh>
    <rPh sb="9" eb="10">
      <t>スウ</t>
    </rPh>
    <phoneticPr fontId="37"/>
  </si>
  <si>
    <t>減少割合</t>
    <rPh sb="0" eb="2">
      <t>ゲンショウ</t>
    </rPh>
    <rPh sb="2" eb="4">
      <t>ワリアイ</t>
    </rPh>
    <phoneticPr fontId="37"/>
  </si>
  <si>
    <t>加算
算定の可否</t>
    <rPh sb="0" eb="2">
      <t>カサン</t>
    </rPh>
    <rPh sb="3" eb="5">
      <t>サンテイ</t>
    </rPh>
    <rPh sb="6" eb="8">
      <t>カヒ</t>
    </rPh>
    <phoneticPr fontId="37"/>
  </si>
  <si>
    <t>加算算定届提出月</t>
    <rPh sb="4" eb="5">
      <t>トドケ</t>
    </rPh>
    <rPh sb="5" eb="7">
      <t>テイシュツ</t>
    </rPh>
    <rPh sb="7" eb="8">
      <t>ツキ</t>
    </rPh>
    <phoneticPr fontId="37"/>
  </si>
  <si>
    <t>加算算定開始月</t>
    <rPh sb="4" eb="6">
      <t>カイシ</t>
    </rPh>
    <rPh sb="6" eb="7">
      <t>ツキ</t>
    </rPh>
    <phoneticPr fontId="37"/>
  </si>
  <si>
    <t>加算延長判断月</t>
    <rPh sb="0" eb="2">
      <t>カサン</t>
    </rPh>
    <rPh sb="2" eb="4">
      <t>エンチョウ</t>
    </rPh>
    <rPh sb="4" eb="6">
      <t>ハンダン</t>
    </rPh>
    <rPh sb="6" eb="7">
      <t>ツキ</t>
    </rPh>
    <phoneticPr fontId="37"/>
  </si>
  <si>
    <t>加算終了／延長届提出月</t>
    <rPh sb="0" eb="2">
      <t>カサン</t>
    </rPh>
    <rPh sb="2" eb="4">
      <t>シュウリョウ</t>
    </rPh>
    <rPh sb="5" eb="8">
      <t>エンチョウトドケ</t>
    </rPh>
    <rPh sb="8" eb="10">
      <t>テイシュツ</t>
    </rPh>
    <rPh sb="10" eb="11">
      <t>ツキ</t>
    </rPh>
    <phoneticPr fontId="37"/>
  </si>
  <si>
    <t>減少の
２か月後
に算定
開始</t>
    <rPh sb="0" eb="2">
      <t>ゲンショウ</t>
    </rPh>
    <rPh sb="6" eb="7">
      <t>ゲツ</t>
    </rPh>
    <rPh sb="7" eb="8">
      <t>アト</t>
    </rPh>
    <rPh sb="10" eb="12">
      <t>サンテイ</t>
    </rPh>
    <rPh sb="13" eb="15">
      <t>カイシ</t>
    </rPh>
    <phoneticPr fontId="37"/>
  </si>
  <si>
    <t>延長適用開始月</t>
    <rPh sb="0" eb="2">
      <t>エンチョウ</t>
    </rPh>
    <rPh sb="2" eb="4">
      <t>テキヨウ</t>
    </rPh>
    <rPh sb="4" eb="6">
      <t>カイシ</t>
    </rPh>
    <rPh sb="6" eb="7">
      <t>ツキ</t>
    </rPh>
    <phoneticPr fontId="37"/>
  </si>
  <si>
    <t>延長適用終了月</t>
    <rPh sb="0" eb="2">
      <t>エンチョウ</t>
    </rPh>
    <rPh sb="2" eb="4">
      <t>テキヨウ</t>
    </rPh>
    <rPh sb="4" eb="6">
      <t>シュウリョウ</t>
    </rPh>
    <rPh sb="6" eb="7">
      <t>ツキ</t>
    </rPh>
    <phoneticPr fontId="37"/>
  </si>
  <si>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37"/>
  </si>
  <si>
    <t>加算算定事業所であって、（３）オレンジセルに「可」が表示された事業所のみ</t>
    <rPh sb="4" eb="7">
      <t>ジギョウショ</t>
    </rPh>
    <rPh sb="23" eb="24">
      <t>カ</t>
    </rPh>
    <rPh sb="26" eb="28">
      <t>ヒョウジ</t>
    </rPh>
    <rPh sb="31" eb="34">
      <t>ジギョウショ</t>
    </rPh>
    <phoneticPr fontId="37"/>
  </si>
  <si>
    <t>※ 加算算定開始後に記入してください。</t>
    <rPh sb="6" eb="8">
      <t>カイシ</t>
    </rPh>
    <rPh sb="8" eb="9">
      <t>アト</t>
    </rPh>
    <rPh sb="10" eb="12">
      <t>キニュウ</t>
    </rPh>
    <phoneticPr fontId="37"/>
  </si>
  <si>
    <t>（４）　加算算定の延長の届出</t>
    <rPh sb="9" eb="11">
      <t>エンチョウ</t>
    </rPh>
    <rPh sb="12" eb="14">
      <t>トドケデ</t>
    </rPh>
    <phoneticPr fontId="37"/>
  </si>
  <si>
    <t>加算算定の延長を求める理由</t>
    <rPh sb="0" eb="2">
      <t>カサン</t>
    </rPh>
    <rPh sb="2" eb="4">
      <t>サンテイ</t>
    </rPh>
    <rPh sb="5" eb="7">
      <t>エンチョウ</t>
    </rPh>
    <rPh sb="8" eb="9">
      <t>モト</t>
    </rPh>
    <rPh sb="11" eb="13">
      <t>リユウ</t>
    </rPh>
    <phoneticPr fontId="37"/>
  </si>
  <si>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37"/>
  </si>
  <si>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37"/>
  </si>
  <si>
    <t>特例適用事業所のみ</t>
    <rPh sb="0" eb="2">
      <t>トクレイ</t>
    </rPh>
    <rPh sb="2" eb="4">
      <t>テキヨウ</t>
    </rPh>
    <rPh sb="4" eb="7">
      <t>ジギョウショ</t>
    </rPh>
    <phoneticPr fontId="37"/>
  </si>
  <si>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37"/>
  </si>
  <si>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37"/>
  </si>
  <si>
    <t>特例
適用の可否</t>
    <rPh sb="0" eb="2">
      <t>トクレイ</t>
    </rPh>
    <rPh sb="3" eb="5">
      <t>テキヨウ</t>
    </rPh>
    <rPh sb="6" eb="8">
      <t>カヒ</t>
    </rPh>
    <phoneticPr fontId="37"/>
  </si>
  <si>
    <t>特例適用届提出月</t>
    <rPh sb="0" eb="2">
      <t>トクレイ</t>
    </rPh>
    <rPh sb="2" eb="4">
      <t>テキヨウ</t>
    </rPh>
    <rPh sb="4" eb="5">
      <t>トドケ</t>
    </rPh>
    <rPh sb="5" eb="7">
      <t>テイシュツ</t>
    </rPh>
    <rPh sb="7" eb="8">
      <t>ツキ</t>
    </rPh>
    <phoneticPr fontId="37"/>
  </si>
  <si>
    <t>特例適用開始月</t>
    <rPh sb="0" eb="2">
      <t>トクレイ</t>
    </rPh>
    <rPh sb="2" eb="4">
      <t>テキヨウ</t>
    </rPh>
    <rPh sb="4" eb="6">
      <t>カイシ</t>
    </rPh>
    <rPh sb="6" eb="7">
      <t>ツキ</t>
    </rPh>
    <phoneticPr fontId="37"/>
  </si>
  <si>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37"/>
  </si>
  <si>
    <t>（参考）</t>
    <rPh sb="1" eb="3">
      <t>サンコウ</t>
    </rPh>
    <phoneticPr fontId="37"/>
  </si>
  <si>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1"/>
  </si>
  <si>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37"/>
  </si>
  <si>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37"/>
  </si>
  <si>
    <t>率</t>
    <rPh sb="0" eb="1">
      <t>リツ</t>
    </rPh>
    <phoneticPr fontId="1"/>
  </si>
  <si>
    <t>４月～２月
合計</t>
    <rPh sb="1" eb="2">
      <t>ガツ</t>
    </rPh>
    <rPh sb="4" eb="5">
      <t>ガツ</t>
    </rPh>
    <rPh sb="6" eb="8">
      <t>ゴウケイ</t>
    </rPh>
    <rPh sb="7" eb="8">
      <t>ケイ</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</si>
  <si>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</si>
  <si>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</si>
  <si>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</si>
  <si>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</si>
  <si>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</si>
  <si>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</si>
  <si>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</si>
  <si>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１月</t>
    <rPh sb="1" eb="2">
      <t>ガツ</t>
    </rPh>
    <phoneticPr fontId="1"/>
  </si>
  <si>
    <t>２月</t>
    <rPh sb="1" eb="2">
      <t>ガツ</t>
    </rPh>
    <phoneticPr fontId="1"/>
  </si>
  <si>
    <t>３月</t>
    <rPh sb="1" eb="2">
      <t>ガツ</t>
    </rPh>
    <phoneticPr fontId="1"/>
  </si>
  <si>
    <t>通所介護等
※１</t>
    <rPh sb="0" eb="2">
      <t>ツウショ</t>
    </rPh>
    <rPh sb="2" eb="5">
      <t>カイゴトウ</t>
    </rPh>
    <phoneticPr fontId="43"/>
  </si>
  <si>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1"/>
  </si>
  <si>
    <t>５時間以上６時間未満及び
６時間以上７時間未満</t>
    <rPh sb="1" eb="3">
      <t>ジカン</t>
    </rPh>
    <rPh sb="3" eb="5">
      <t>イジョウ</t>
    </rPh>
    <rPh sb="6" eb="8">
      <t>ジカン</t>
    </rPh>
    <rPh sb="8" eb="10">
      <t>ミマン</t>
    </rPh>
    <rPh sb="10" eb="11">
      <t>オヨ</t>
    </rPh>
    <phoneticPr fontId="1"/>
  </si>
  <si>
    <t>７時間以上８時間未満及び
８時間以上９時間未満</t>
    <rPh sb="1" eb="3">
      <t>ジカン</t>
    </rPh>
    <rPh sb="3" eb="5">
      <t>イジョウ</t>
    </rPh>
    <rPh sb="6" eb="8">
      <t>ジカン</t>
    </rPh>
    <rPh sb="8" eb="10">
      <t>ミマン</t>
    </rPh>
    <rPh sb="10" eb="11">
      <t>オヨ</t>
    </rPh>
    <phoneticPr fontId="1"/>
  </si>
  <si>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43"/>
  </si>
  <si>
    <t>同時にサービスの提供を受けた者の最大数を営業日ごとに加えた数</t>
    <rPh sb="20" eb="23">
      <t>エイギョウビ</t>
    </rPh>
    <rPh sb="26" eb="27">
      <t>クワ</t>
    </rPh>
    <rPh sb="29" eb="30">
      <t>カズ</t>
    </rPh>
    <phoneticPr fontId="45"/>
  </si>
  <si>
    <t>各月の利用延人員数</t>
    <rPh sb="0" eb="2">
      <t>カクツキ</t>
    </rPh>
    <rPh sb="3" eb="5">
      <t>リヨウ</t>
    </rPh>
    <rPh sb="5" eb="6">
      <t>ノ</t>
    </rPh>
    <rPh sb="6" eb="9">
      <t>ジンインスウ</t>
    </rPh>
    <phoneticPr fontId="43"/>
  </si>
  <si>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43"/>
  </si>
  <si>
    <t>合計</t>
    <rPh sb="0" eb="2">
      <t>ゴウケイ</t>
    </rPh>
    <phoneticPr fontId="43"/>
  </si>
  <si>
    <t>（ａ）</t>
    <phoneticPr fontId="45"/>
  </si>
  <si>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indexed="8"/>
        <rFont val="ＭＳ Ｐゴシック"/>
        <family val="3"/>
        <charset val="128"/>
      </rPr>
      <t>いずれか</t>
    </r>
    <r>
      <rPr>
        <sz val="11"/>
        <color indexed="8"/>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indexed="8"/>
        <rFont val="ＭＳ Ｐゴシック"/>
        <family val="3"/>
        <charset val="128"/>
      </rPr>
      <t>いずれか</t>
    </r>
    <r>
      <rPr>
        <sz val="11"/>
        <color indexed="8"/>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1"/>
  </si>
  <si>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43"/>
  </si>
  <si>
    <t>（ｂ）</t>
    <phoneticPr fontId="45"/>
  </si>
  <si>
    <t>平均利用延人員数
 （a÷b）　　※５</t>
    <rPh sb="0" eb="2">
      <t>ヘイキン</t>
    </rPh>
    <rPh sb="2" eb="4">
      <t>リヨウ</t>
    </rPh>
    <rPh sb="4" eb="5">
      <t>ノベ</t>
    </rPh>
    <rPh sb="5" eb="8">
      <t>ジンインスウ</t>
    </rPh>
    <phoneticPr fontId="43"/>
  </si>
  <si>
    <t>（ｃ）</t>
    <phoneticPr fontId="37"/>
  </si>
  <si>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7"/>
  </si>
  <si>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37"/>
  </si>
  <si>
    <t>利用定員　※６</t>
    <rPh sb="0" eb="2">
      <t>リヨウ</t>
    </rPh>
    <rPh sb="2" eb="4">
      <t>テイイン</t>
    </rPh>
    <phoneticPr fontId="37"/>
  </si>
  <si>
    <t>１月当たりの営業日数　※７</t>
    <rPh sb="1" eb="3">
      <t>ツキア</t>
    </rPh>
    <rPh sb="6" eb="8">
      <t>エイギョウ</t>
    </rPh>
    <rPh sb="8" eb="10">
      <t>ニッスウ</t>
    </rPh>
    <phoneticPr fontId="37"/>
  </si>
  <si>
    <t>平均利用延人員数　※８</t>
    <rPh sb="0" eb="2">
      <t>ヘイキン</t>
    </rPh>
    <rPh sb="2" eb="4">
      <t>リヨウ</t>
    </rPh>
    <rPh sb="4" eb="5">
      <t>ノベ</t>
    </rPh>
    <rPh sb="5" eb="8">
      <t>ジンインスウ</t>
    </rPh>
    <phoneticPr fontId="37"/>
  </si>
  <si>
    <t>×</t>
    <phoneticPr fontId="37"/>
  </si>
  <si>
    <t>=</t>
    <phoneticPr fontId="37"/>
  </si>
  <si>
    <t>（ｄ）</t>
    <phoneticPr fontId="37"/>
  </si>
  <si>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37"/>
  </si>
  <si>
    <t>利用延人員数計算シート（通所リハビリテーション）</t>
    <rPh sb="0" eb="2">
      <t>リヨウ</t>
    </rPh>
    <rPh sb="2" eb="3">
      <t>ノ</t>
    </rPh>
    <rPh sb="3" eb="5">
      <t>ジンイン</t>
    </rPh>
    <rPh sb="5" eb="6">
      <t>スウ</t>
    </rPh>
    <rPh sb="6" eb="8">
      <t>ケイサン</t>
    </rPh>
    <rPh sb="12" eb="14">
      <t>ツウショ</t>
    </rPh>
    <phoneticPr fontId="1"/>
  </si>
  <si>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青色セルには数値を入力し、緑色セルにはプルダウンから選択して入力してください。入力された数値等に基づき、黄色セルに算定結果が表示されます。</t>
    <rPh sb="1" eb="2">
      <t>ホン</t>
    </rPh>
    <rPh sb="153" eb="154">
      <t>モト</t>
    </rPh>
    <rPh sb="157" eb="159">
      <t>カクツキ</t>
    </rPh>
    <rPh sb="160" eb="162">
      <t>リヨウ</t>
    </rPh>
    <rPh sb="162" eb="163">
      <t>ノ</t>
    </rPh>
    <rPh sb="163" eb="166">
      <t>ジンインスウ</t>
    </rPh>
    <rPh sb="166" eb="167">
      <t>オヨ</t>
    </rPh>
    <rPh sb="168" eb="171">
      <t>ゼンネンド</t>
    </rPh>
    <rPh sb="173" eb="174">
      <t>ツキ</t>
    </rPh>
    <rPh sb="174" eb="175">
      <t>ア</t>
    </rPh>
    <rPh sb="178" eb="180">
      <t>ヘイキン</t>
    </rPh>
    <rPh sb="180" eb="182">
      <t>リヨウ</t>
    </rPh>
    <rPh sb="182" eb="183">
      <t>ノ</t>
    </rPh>
    <rPh sb="183" eb="186">
      <t>ジンインスウ</t>
    </rPh>
    <rPh sb="187" eb="189">
      <t>サンテイ</t>
    </rPh>
    <rPh sb="196" eb="199">
      <t>ホジョテキ</t>
    </rPh>
    <rPh sb="200" eb="202">
      <t>カツヨウ</t>
    </rPh>
    <rPh sb="209" eb="211">
      <t>ソウテイ</t>
    </rPh>
    <rPh sb="213" eb="215">
      <t>サクセイ</t>
    </rPh>
    <rPh sb="226" eb="227">
      <t>カク</t>
    </rPh>
    <rPh sb="227" eb="231">
      <t>トドウフケン</t>
    </rPh>
    <rPh sb="232" eb="235">
      <t>シチョウソン</t>
    </rPh>
    <rPh sb="240" eb="241">
      <t>ホン</t>
    </rPh>
    <rPh sb="246" eb="247">
      <t>ベツ</t>
    </rPh>
    <rPh sb="249" eb="251">
      <t>リヨウ</t>
    </rPh>
    <rPh sb="251" eb="252">
      <t>ノ</t>
    </rPh>
    <rPh sb="252" eb="255">
      <t>ジンインスウ</t>
    </rPh>
    <rPh sb="256" eb="258">
      <t>ケイサン</t>
    </rPh>
    <rPh sb="263" eb="265">
      <t>ヨウシキ</t>
    </rPh>
    <rPh sb="265" eb="266">
      <t>トウ</t>
    </rPh>
    <rPh sb="267" eb="269">
      <t>ジュンビ</t>
    </rPh>
    <rPh sb="274" eb="276">
      <t>バアイ</t>
    </rPh>
    <rPh sb="282" eb="284">
      <t>シヨウ</t>
    </rPh>
    <rPh sb="295" eb="297">
      <t>アオイロ</t>
    </rPh>
    <rPh sb="301" eb="303">
      <t>スウチ</t>
    </rPh>
    <rPh sb="304" eb="306">
      <t>ニュウリョク</t>
    </rPh>
    <rPh sb="308" eb="310">
      <t>ミドリイロ</t>
    </rPh>
    <rPh sb="321" eb="323">
      <t>センタク</t>
    </rPh>
    <rPh sb="325" eb="327">
      <t>ニュウリョク</t>
    </rPh>
    <rPh sb="334" eb="336">
      <t>ニュウリョク</t>
    </rPh>
    <rPh sb="339" eb="341">
      <t>スウチ</t>
    </rPh>
    <rPh sb="341" eb="342">
      <t>トウ</t>
    </rPh>
    <rPh sb="343" eb="344">
      <t>モト</t>
    </rPh>
    <rPh sb="347" eb="349">
      <t>キイロ</t>
    </rPh>
    <rPh sb="352" eb="354">
      <t>サンテイ</t>
    </rPh>
    <rPh sb="354" eb="356">
      <t>ケッカ</t>
    </rPh>
    <rPh sb="357" eb="359">
      <t>ヒョウジ</t>
    </rPh>
    <phoneticPr fontId="37"/>
  </si>
  <si>
    <t>○前年度の実績が６月以上の場合の前年度の１月当たりの平均利用延人員数・各月の利用延人員数</t>
    <rPh sb="1" eb="4">
      <t>ゼンネンド</t>
    </rPh>
    <rPh sb="2" eb="3">
      <t>ジゼン</t>
    </rPh>
    <rPh sb="5" eb="7">
      <t>ジッセキ</t>
    </rPh>
    <rPh sb="9" eb="10">
      <t>ツキ</t>
    </rPh>
    <rPh sb="10" eb="12">
      <t>イジョウ</t>
    </rPh>
    <rPh sb="13" eb="15">
      <t>バアイ</t>
    </rPh>
    <rPh sb="16" eb="19">
      <t>ゼンネンド</t>
    </rPh>
    <rPh sb="21" eb="23">
      <t>ツキア</t>
    </rPh>
    <rPh sb="26" eb="28">
      <t>ヘイキン</t>
    </rPh>
    <rPh sb="28" eb="30">
      <t>リヨウ</t>
    </rPh>
    <rPh sb="30" eb="31">
      <t>ノベ</t>
    </rPh>
    <rPh sb="31" eb="34">
      <t>ジンインスウ</t>
    </rPh>
    <rPh sb="35" eb="37">
      <t>カクツキ</t>
    </rPh>
    <rPh sb="38" eb="40">
      <t>リヨウ</t>
    </rPh>
    <rPh sb="40" eb="41">
      <t>ノベ</t>
    </rPh>
    <rPh sb="41" eb="44">
      <t>ジンインスウノベジンイン</t>
    </rPh>
    <phoneticPr fontId="37"/>
  </si>
  <si>
    <t>４月～２月
合計 ※６</t>
    <rPh sb="1" eb="2">
      <t>ガツ</t>
    </rPh>
    <rPh sb="4" eb="5">
      <t>ガツ</t>
    </rPh>
    <rPh sb="6" eb="8">
      <t>ゴウケイ</t>
    </rPh>
    <rPh sb="7" eb="8">
      <t>ケイ</t>
    </rPh>
    <phoneticPr fontId="1"/>
  </si>
  <si>
    <t>通所リハビリテーション
※１</t>
    <rPh sb="0" eb="2">
      <t>ツウショ</t>
    </rPh>
    <phoneticPr fontId="43"/>
  </si>
  <si>
    <t>４時間以上５時間未満及び
５時間以上６時間未満</t>
    <rPh sb="10" eb="11">
      <t>オヨ</t>
    </rPh>
    <rPh sb="14" eb="16">
      <t>ジカン</t>
    </rPh>
    <rPh sb="16" eb="18">
      <t>イジョウ</t>
    </rPh>
    <rPh sb="19" eb="21">
      <t>ジカン</t>
    </rPh>
    <rPh sb="21" eb="23">
      <t>ミマン</t>
    </rPh>
    <phoneticPr fontId="1"/>
  </si>
  <si>
    <t>６時間以上７時間未満及び
７時間以上８時間未満</t>
    <rPh sb="10" eb="11">
      <t>オヨ</t>
    </rPh>
    <rPh sb="14" eb="16">
      <t>ジカン</t>
    </rPh>
    <rPh sb="16" eb="18">
      <t>イジョウ</t>
    </rPh>
    <rPh sb="19" eb="21">
      <t>ジカン</t>
    </rPh>
    <rPh sb="21" eb="23">
      <t>ミマン</t>
    </rPh>
    <phoneticPr fontId="1"/>
  </si>
  <si>
    <t>介護予防
通所リハビリテーション
※２</t>
    <rPh sb="0" eb="2">
      <t>カイゴ</t>
    </rPh>
    <rPh sb="2" eb="4">
      <t>ヨボウ</t>
    </rPh>
    <rPh sb="5" eb="7">
      <t>ツウショ</t>
    </rPh>
    <phoneticPr fontId="43"/>
  </si>
  <si>
    <t>６時間以上</t>
    <rPh sb="1" eb="3">
      <t>ジカン</t>
    </rPh>
    <rPh sb="3" eb="5">
      <t>イジョウ</t>
    </rPh>
    <phoneticPr fontId="37"/>
  </si>
  <si>
    <r>
      <t>毎日事業を実施した月（</t>
    </r>
    <r>
      <rPr>
        <sz val="10"/>
        <rFont val="ＭＳ Ｐゴシック"/>
        <family val="3"/>
        <charset val="128"/>
      </rPr>
      <t>○印）　※３</t>
    </r>
    <rPh sb="0" eb="2">
      <t>マイニチ</t>
    </rPh>
    <rPh sb="2" eb="4">
      <t>ジギョウ</t>
    </rPh>
    <rPh sb="5" eb="7">
      <t>ジッシ</t>
    </rPh>
    <rPh sb="9" eb="10">
      <t>ツキ</t>
    </rPh>
    <rPh sb="12" eb="13">
      <t>シルシ</t>
    </rPh>
    <phoneticPr fontId="43"/>
  </si>
  <si>
    <r>
      <t>【留意事項】
※１　各月の通所リハビリテーションを利用した人数を、算定している報酬の時間区分別に記入してください。
※２　通所リハビリテーションと介護予防通所リハビリテーションの指定をあわせて受け、通所リハビリテーションと一体的に実施している場合は、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・①に、各月の介護予防通所リハビリテーションを利用した人数を、利用時間ごとに記入。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25" eb="27">
      <t>リヨウ</t>
    </rPh>
    <rPh sb="29" eb="31">
      <t>ニンズウ</t>
    </rPh>
    <rPh sb="33" eb="35">
      <t>サンテイ</t>
    </rPh>
    <rPh sb="39" eb="41">
      <t>ホウシュウ</t>
    </rPh>
    <rPh sb="42" eb="44">
      <t>ジカン</t>
    </rPh>
    <rPh sb="44" eb="46">
      <t>クブン</t>
    </rPh>
    <rPh sb="46" eb="47">
      <t>ベツ</t>
    </rPh>
    <rPh sb="48" eb="50">
      <t>キニュウ</t>
    </rPh>
    <rPh sb="61" eb="63">
      <t>ツウショ</t>
    </rPh>
    <rPh sb="73" eb="79">
      <t>カイゴヨボウツウショ</t>
    </rPh>
    <rPh sb="89" eb="91">
      <t>シテイ</t>
    </rPh>
    <rPh sb="96" eb="97">
      <t>ウ</t>
    </rPh>
    <rPh sb="99" eb="101">
      <t>ツウショ</t>
    </rPh>
    <rPh sb="115" eb="117">
      <t>ジッシ</t>
    </rPh>
    <rPh sb="121" eb="123">
      <t>バアイ</t>
    </rPh>
    <rPh sb="129" eb="131">
      <t>イカ</t>
    </rPh>
    <rPh sb="137" eb="138">
      <t>オコナ</t>
    </rPh>
    <rPh sb="153" eb="155">
      <t>カクツキ</t>
    </rPh>
    <rPh sb="156" eb="162">
      <t>カイゴヨボウツウショ</t>
    </rPh>
    <rPh sb="172" eb="174">
      <t>リヨウ</t>
    </rPh>
    <rPh sb="176" eb="178">
      <t>ニンズウ</t>
    </rPh>
    <rPh sb="198" eb="200">
      <t>ドウジ</t>
    </rPh>
    <rPh sb="206" eb="208">
      <t>テイキョウ</t>
    </rPh>
    <rPh sb="209" eb="210">
      <t>ウ</t>
    </rPh>
    <rPh sb="212" eb="213">
      <t>モノ</t>
    </rPh>
    <rPh sb="214" eb="217">
      <t>サイダイスウ</t>
    </rPh>
    <rPh sb="218" eb="221">
      <t>エイギョウビ</t>
    </rPh>
    <rPh sb="224" eb="225">
      <t>クワ</t>
    </rPh>
    <rPh sb="227" eb="228">
      <t>カズ</t>
    </rPh>
    <rPh sb="229" eb="231">
      <t>キニュウ</t>
    </rPh>
    <rPh sb="237" eb="238">
      <t>レイ</t>
    </rPh>
    <rPh sb="241" eb="244">
      <t>エイギョウビ</t>
    </rPh>
    <rPh sb="250" eb="251">
      <t>トキ</t>
    </rPh>
    <rPh sb="254" eb="255">
      <t>トキ</t>
    </rPh>
    <rPh sb="256" eb="258">
      <t>ドウジ</t>
    </rPh>
    <rPh sb="263" eb="265">
      <t>テイキョウ</t>
    </rPh>
    <rPh sb="266" eb="267">
      <t>ウ</t>
    </rPh>
    <rPh sb="269" eb="270">
      <t>モノ</t>
    </rPh>
    <rPh sb="272" eb="273">
      <t>ニン</t>
    </rPh>
    <rPh sb="276" eb="277">
      <t>トキ</t>
    </rPh>
    <rPh sb="280" eb="281">
      <t>トキ</t>
    </rPh>
    <rPh sb="282" eb="284">
      <t>ドウジ</t>
    </rPh>
    <rPh sb="289" eb="291">
      <t>テイキョウ</t>
    </rPh>
    <rPh sb="292" eb="293">
      <t>ウ</t>
    </rPh>
    <rPh sb="295" eb="296">
      <t>モノ</t>
    </rPh>
    <rPh sb="298" eb="299">
      <t>ニン</t>
    </rPh>
    <rPh sb="302" eb="304">
      <t>バアイ</t>
    </rPh>
    <rPh sb="311" eb="313">
      <t>トウガイ</t>
    </rPh>
    <rPh sb="313" eb="314">
      <t>ビ</t>
    </rPh>
    <rPh sb="316" eb="318">
      <t>ドウジ</t>
    </rPh>
    <rPh sb="324" eb="326">
      <t>テイキョウ</t>
    </rPh>
    <rPh sb="327" eb="328">
      <t>ウ</t>
    </rPh>
    <rPh sb="330" eb="331">
      <t>モノ</t>
    </rPh>
    <rPh sb="332" eb="335">
      <t>サイダイスウ</t>
    </rPh>
    <rPh sb="339" eb="340">
      <t>ニン</t>
    </rPh>
    <rPh sb="349" eb="350">
      <t>ツキ</t>
    </rPh>
    <rPh sb="350" eb="351">
      <t>アイダ</t>
    </rPh>
    <rPh sb="352" eb="355">
      <t>エイギョウビ</t>
    </rPh>
    <rPh sb="358" eb="359">
      <t>ニチ</t>
    </rPh>
    <rPh sb="367" eb="370">
      <t>エイギョウビ</t>
    </rPh>
    <rPh sb="372" eb="374">
      <t>ドウジ</t>
    </rPh>
    <rPh sb="386" eb="388">
      <t>テイキョウ</t>
    </rPh>
    <rPh sb="389" eb="390">
      <t>ウ</t>
    </rPh>
    <rPh sb="392" eb="393">
      <t>モノ</t>
    </rPh>
    <rPh sb="394" eb="397">
      <t>サイダイスウ</t>
    </rPh>
    <rPh sb="401" eb="402">
      <t>ニン</t>
    </rPh>
    <rPh sb="407" eb="409">
      <t>バアイ</t>
    </rPh>
    <rPh sb="411" eb="413">
      <t>ドウジ</t>
    </rPh>
    <rPh sb="419" eb="421">
      <t>テイキョウ</t>
    </rPh>
    <rPh sb="422" eb="423">
      <t>ウ</t>
    </rPh>
    <rPh sb="425" eb="426">
      <t>モノ</t>
    </rPh>
    <rPh sb="427" eb="430">
      <t>サイダイスウ</t>
    </rPh>
    <rPh sb="431" eb="434">
      <t>エイギョウビ</t>
    </rPh>
    <rPh sb="437" eb="438">
      <t>クワ</t>
    </rPh>
    <rPh sb="440" eb="441">
      <t>カズ</t>
    </rPh>
    <rPh sb="446" eb="447">
      <t>ニン</t>
    </rPh>
    <rPh sb="458" eb="460">
      <t>ゲッカン</t>
    </rPh>
    <rPh sb="461" eb="462">
      <t>コヨミ</t>
    </rPh>
    <rPh sb="462" eb="463">
      <t>ツキ</t>
    </rPh>
    <rPh sb="465" eb="467">
      <t>ショウガツ</t>
    </rPh>
    <rPh sb="467" eb="468">
      <t>トウ</t>
    </rPh>
    <rPh sb="469" eb="471">
      <t>トクベツ</t>
    </rPh>
    <rPh sb="472" eb="474">
      <t>キカン</t>
    </rPh>
    <rPh sb="475" eb="476">
      <t>ノゾ</t>
    </rPh>
    <rPh sb="478" eb="480">
      <t>マイニチ</t>
    </rPh>
    <rPh sb="480" eb="482">
      <t>ジギョウ</t>
    </rPh>
    <rPh sb="483" eb="485">
      <t>ジッシ</t>
    </rPh>
    <rPh sb="487" eb="488">
      <t>ツキ</t>
    </rPh>
    <rPh sb="491" eb="493">
      <t>キニュウ</t>
    </rPh>
    <phoneticPr fontId="1"/>
  </si>
  <si>
    <t>通所リハビリテーション費を
算定している月数
(３月を除く）</t>
    <rPh sb="0" eb="2">
      <t>ツウショ</t>
    </rPh>
    <rPh sb="11" eb="12">
      <t>ヒ</t>
    </rPh>
    <rPh sb="14" eb="16">
      <t>サンテイ</t>
    </rPh>
    <rPh sb="20" eb="21">
      <t>ツキ</t>
    </rPh>
    <rPh sb="21" eb="22">
      <t>スウ</t>
    </rPh>
    <rPh sb="25" eb="26">
      <t>ガツ</t>
    </rPh>
    <rPh sb="27" eb="28">
      <t>ノゾ</t>
    </rPh>
    <phoneticPr fontId="43"/>
  </si>
  <si>
    <t>平均利用延人員数
 （a÷b）　　※４</t>
    <rPh sb="0" eb="2">
      <t>ヘイキン</t>
    </rPh>
    <rPh sb="2" eb="4">
      <t>リヨウ</t>
    </rPh>
    <rPh sb="4" eb="5">
      <t>ノベ</t>
    </rPh>
    <rPh sb="5" eb="8">
      <t>ジンインスウ</t>
    </rPh>
    <phoneticPr fontId="43"/>
  </si>
  <si>
    <t>※４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7"/>
  </si>
  <si>
    <t>※厚生労働大臣が定める一単位の単価(平成27年厚生労働省告示第93号)第２号のその他地域である。</t>
    <rPh sb="1" eb="3">
      <t>コウセイ</t>
    </rPh>
    <rPh sb="3" eb="5">
      <t>ロウドウ</t>
    </rPh>
    <rPh sb="5" eb="7">
      <t>ダイジン</t>
    </rPh>
    <rPh sb="8" eb="9">
      <t>サダ</t>
    </rPh>
    <rPh sb="11" eb="12">
      <t>イチ</t>
    </rPh>
    <rPh sb="12" eb="14">
      <t>タンイ</t>
    </rPh>
    <rPh sb="15" eb="17">
      <t>タンカ</t>
    </rPh>
    <rPh sb="18" eb="20">
      <t>ヘイセイ</t>
    </rPh>
    <rPh sb="22" eb="23">
      <t>ネン</t>
    </rPh>
    <rPh sb="23" eb="25">
      <t>コウセイ</t>
    </rPh>
    <rPh sb="25" eb="28">
      <t>ロウドウショウ</t>
    </rPh>
    <rPh sb="28" eb="30">
      <t>コクジ</t>
    </rPh>
    <rPh sb="30" eb="31">
      <t>ダイ</t>
    </rPh>
    <rPh sb="33" eb="34">
      <t>ゴウ</t>
    </rPh>
    <rPh sb="35" eb="36">
      <t>ダイ</t>
    </rPh>
    <rPh sb="37" eb="38">
      <t>ゴウ</t>
    </rPh>
    <rPh sb="41" eb="42">
      <t>タ</t>
    </rPh>
    <rPh sb="42" eb="44">
      <t>チイキ</t>
    </rPh>
    <phoneticPr fontId="1"/>
  </si>
  <si>
    <t>＜R８.６月～＞</t>
    <phoneticPr fontId="1"/>
  </si>
  <si>
    <t>（算定月の前々月末日までに別途計画書の提出が必要）</t>
    <rPh sb="1" eb="3">
      <t>サンテイ</t>
    </rPh>
    <rPh sb="3" eb="4">
      <t>ツキ</t>
    </rPh>
    <rPh sb="5" eb="8">
      <t>ゼンゼンゲツ</t>
    </rPh>
    <rPh sb="8" eb="10">
      <t>マツジツ</t>
    </rPh>
    <rPh sb="13" eb="15">
      <t>ベット</t>
    </rPh>
    <rPh sb="15" eb="18">
      <t>ケイカクショ</t>
    </rPh>
    <rPh sb="19" eb="21">
      <t>テイシュツ</t>
    </rPh>
    <rPh sb="22" eb="24">
      <t>ヒツヨウ</t>
    </rPh>
    <phoneticPr fontId="1"/>
  </si>
  <si>
    <t>介護職員等処遇改善加算</t>
    <phoneticPr fontId="1"/>
  </si>
  <si>
    <t>（算定月の前々月末日までに別途計画書の提出が必要）</t>
  </si>
  <si>
    <t>介護職員等処遇改善加算</t>
    <rPh sb="0" eb="2">
      <t>カイゴ</t>
    </rPh>
    <rPh sb="2" eb="5">
      <t>ショクインナド</t>
    </rPh>
    <rPh sb="5" eb="11">
      <t>ショグウカイゼンカサン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</si>
</sst>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quot;¥&quot;* #,##0_ ;_ &quot;¥&quot;* \-#,##0_ ;_ &quot;¥&quot;* &quot;-&quot;_ ;_ @_ "/>
    <numFmt numFmtId="176" formatCode="0.0_ "/>
    <numFmt numFmtId="177" formatCode="####&quot;年&quot;"/>
    <numFmt numFmtId="178" formatCode="#,##0.0;[Red]\-#,##0.0"/>
    <numFmt numFmtId="179" formatCode="0.0"/>
    <numFmt numFmtId="180" formatCode="0.0%"/>
    <numFmt numFmtId="181" formatCode="0.000"/>
    <numFmt numFmtId="182" formatCode="0.00_);[Red]\(0.00\)"/>
    <numFmt numFmtId="183" formatCode="General&quot;人&quot;"/>
    <numFmt numFmtId="184" formatCode="0.00_ "/>
    <numFmt numFmtId="185" formatCode="General&quot;日&quot;"/>
    <numFmt numFmtId="186" formatCode="[$-411]ggge&quot;年&quot;m&quot;月&quot;;@"/>
    <numFmt numFmtId="187" formatCode="#,##0.000000;[Red]\-#,##0.000000"/>
    <numFmt numFmtId="188" formatCode="&quot;令&quot;&quot;和&quot;0&quot;年&quot;"/>
    <numFmt numFmtId="189" formatCode="#,##0_ ;[Red]\-#,##0\ "/>
    <numFmt numFmtId="190" formatCode="0_ ;[Red]\-0\ "/>
  </numFmts>
  <fonts count="10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sz val="11"/>
      <color indexed="10"/>
      <name val="ＭＳ Ｐゴシック"/>
      <family val="3"/>
      <charset val="128"/>
    </font>
    <font>
      <sz val="11"/>
      <color indexed="8"/>
      <name val="ＭＳ Ｐゴシック"/>
      <family val="3"/>
      <charset val="128"/>
    </font>
    <font>
      <sz val="12"/>
      <name val="ＭＳ Ｐゴシック"/>
      <family val="3"/>
      <charset val="128"/>
    </font>
    <font>
      <sz val="22"/>
      <name val="HGSｺﾞｼｯｸM"/>
      <family val="3"/>
      <charset val="128"/>
    </font>
    <font>
      <b/>
      <sz val="14"/>
      <name val="ＭＳ Ｐゴシック"/>
      <family val="3"/>
      <charset val="128"/>
    </font>
    <font>
      <b/>
      <sz val="12"/>
      <name val="ＭＳ Ｐゴシック"/>
      <family val="3"/>
      <charset val="128"/>
    </font>
    <font>
      <b/>
      <sz val="11"/>
      <name val="ＭＳ Ｐゴシック"/>
      <family val="3"/>
      <charset val="128"/>
    </font>
    <font>
      <b/>
      <sz val="11"/>
      <color indexed="18"/>
      <name val="ＭＳ Ｐゴシック"/>
      <family val="3"/>
      <charset val="128"/>
    </font>
    <font>
      <sz val="11"/>
      <color indexed="18"/>
      <name val="ＭＳ Ｐゴシック"/>
      <family val="3"/>
      <charset val="128"/>
    </font>
    <font>
      <sz val="9"/>
      <color indexed="10"/>
      <name val="ＭＳ Ｐゴシック"/>
      <family val="3"/>
      <charset val="128"/>
    </font>
    <font>
      <sz val="14"/>
      <name val="ＭＳ ゴシック"/>
      <family val="3"/>
      <charset val="128"/>
    </font>
    <font>
      <sz val="11"/>
      <name val="ＭＳ ゴシック"/>
      <family val="3"/>
      <charset val="128"/>
    </font>
    <font>
      <sz val="9"/>
      <name val="ＭＳ ゴシック"/>
      <family val="3"/>
      <charset val="128"/>
    </font>
    <font>
      <sz val="6"/>
      <name val="ＭＳ Ｐゴシック"/>
      <family val="3"/>
      <charset val="128"/>
    </font>
    <font>
      <sz val="14"/>
      <name val="Meiryo UI"/>
      <family val="3"/>
      <charset val="128"/>
    </font>
    <font>
      <sz val="10"/>
      <name val="ＭＳ Ｐゴシック"/>
      <family val="3"/>
      <charset val="128"/>
    </font>
    <font>
      <b/>
      <sz val="16"/>
      <name val="ＭＳ Ｐゴシック"/>
      <family val="3"/>
      <charset val="128"/>
    </font>
    <font>
      <sz val="14"/>
      <name val="ＭＳ Ｐゴシック"/>
      <family val="3"/>
      <charset val="128"/>
    </font>
    <font>
      <sz val="9"/>
      <name val="ＭＳ Ｐゴシック"/>
      <family val="3"/>
      <charset val="128"/>
    </font>
    <font>
      <sz val="6"/>
      <name val="ＭＳ ゴシック"/>
      <family val="3"/>
      <charset val="128"/>
    </font>
    <font>
      <sz val="8"/>
      <name val="ＭＳ Ｐゴシック"/>
      <family val="3"/>
      <charset val="128"/>
    </font>
    <font>
      <sz val="6"/>
      <name val="ＭＳ Ｐゴシック"/>
      <family val="3"/>
      <charset val="128"/>
    </font>
    <font>
      <b/>
      <u/>
      <sz val="11"/>
      <color indexed="8"/>
      <name val="ＭＳ Ｐゴシック"/>
      <family val="3"/>
      <charset val="128"/>
    </font>
    <font>
      <b/>
      <u/>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color theme="1"/>
      <name val="ＭＳ 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11"/>
      <name val="ＭＳ Ｐゴシック"/>
      <family val="3"/>
      <charset val="128"/>
      <scheme val="minor"/>
    </font>
    <font>
      <sz val="11"/>
      <color rgb="FFFF0000"/>
      <name val="ＭＳ Ｐゴシック"/>
      <family val="3"/>
      <charset val="128"/>
      <scheme val="minor"/>
    </font>
    <font>
      <b/>
      <u/>
      <sz val="16"/>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ＭＳ Ｐゴシック"/>
      <family val="3"/>
      <charset val="128"/>
    </font>
    <font>
      <b/>
      <sz val="12"/>
      <color rgb="FFFF0000"/>
      <name val="ＭＳ Ｐゴシック"/>
      <family val="3"/>
      <charset val="128"/>
      <scheme val="major"/>
    </font>
    <font>
      <strike/>
      <sz val="11"/>
      <color rgb="FFFF0000"/>
      <name val="HGSｺﾞｼｯｸM"/>
      <family val="3"/>
      <charset val="128"/>
    </font>
    <font>
      <strike/>
      <sz val="11"/>
      <color rgb="FFFF0000"/>
      <name val="ＭＳ Ｐゴシック"/>
      <family val="3"/>
      <charset val="128"/>
    </font>
    <font>
      <b/>
      <strike/>
      <sz val="12"/>
      <color rgb="FFFF0000"/>
      <name val="ＭＳ Ｐゴシック"/>
      <family val="3"/>
      <charset val="128"/>
      <scheme val="major"/>
    </font>
    <font>
      <b/>
      <sz val="14"/>
      <color rgb="FFFF0000"/>
      <name val="ＭＳ Ｐゴシック"/>
      <family val="3"/>
      <charset val="128"/>
      <scheme val="major"/>
    </font>
    <font>
      <b/>
      <sz val="12"/>
      <name val="ＭＳ Ｐゴシック"/>
      <family val="3"/>
      <charset val="128"/>
      <scheme val="major"/>
    </font>
    <font>
      <strike/>
      <sz val="11"/>
      <color rgb="FFFF0000"/>
      <name val="游ゴシック Light"/>
      <family val="3"/>
      <charset val="128"/>
    </font>
    <font>
      <b/>
      <sz val="12"/>
      <color rgb="FFFF0000"/>
      <name val="ＭＳ Ｐゴシック"/>
      <family val="3"/>
      <charset val="128"/>
      <scheme val="minor"/>
    </font>
    <font>
      <b/>
      <sz val="11"/>
      <color rgb="FFFF0000"/>
      <name val="ＭＳ Ｐゴシック"/>
      <family val="3"/>
      <charset val="128"/>
    </font>
    <font>
      <sz val="14"/>
      <color theme="1"/>
      <name val="Meiryo UI"/>
      <family val="3"/>
      <charset val="128"/>
    </font>
    <font>
      <b/>
      <sz val="14"/>
      <color theme="1"/>
      <name val="Meiryo UI"/>
      <family val="3"/>
      <charset val="128"/>
    </font>
    <font>
      <sz val="14"/>
      <color rgb="FFFF0000"/>
      <name val="Meiryo UI"/>
      <family val="3"/>
      <charset val="128"/>
    </font>
    <font>
      <sz val="12"/>
      <color theme="1"/>
      <name val="Meiryo UI"/>
      <family val="3"/>
      <charset val="128"/>
    </font>
    <font>
      <sz val="9"/>
      <color theme="1"/>
      <name val="Meiryo UI"/>
      <family val="3"/>
      <charset val="128"/>
    </font>
    <font>
      <sz val="11"/>
      <color theme="1"/>
      <name val="Meiryo UI"/>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b/>
      <sz val="12"/>
      <color rgb="FFFF0000"/>
      <name val="HGSｺﾞｼｯｸM"/>
      <family val="3"/>
      <charset val="128"/>
    </font>
    <font>
      <b/>
      <sz val="11"/>
      <color rgb="FFFF0000"/>
      <name val="HGSｺﾞｼｯｸM"/>
      <family val="3"/>
      <charset val="128"/>
    </font>
    <font>
      <b/>
      <sz val="14"/>
      <color rgb="FFFF0000"/>
      <name val="ＭＳ Ｐゴシック"/>
      <family val="3"/>
      <charset val="128"/>
      <scheme val="minor"/>
    </font>
    <font>
      <b/>
      <sz val="12"/>
      <color rgb="FFFF0000"/>
      <name val="ＭＳ Ｐゴシック"/>
      <family val="3"/>
      <charset val="128"/>
    </font>
    <font>
      <b/>
      <u/>
      <sz val="11"/>
      <color theme="1"/>
      <name val="HGSｺﾞｼｯｸM"/>
      <family val="3"/>
      <charset val="128"/>
    </font>
    <font>
      <sz val="10"/>
      <color theme="1"/>
      <name val="HGSｺﾞｼｯｸM"/>
      <family val="3"/>
      <charset val="128"/>
    </font>
    <font>
      <b/>
      <u/>
      <sz val="11"/>
      <color theme="1"/>
      <name val="ＭＳ Ｐゴシック"/>
      <family val="3"/>
      <charset val="128"/>
      <scheme val="minor"/>
    </font>
    <font>
      <b/>
      <sz val="16"/>
      <color theme="1"/>
      <name val="Meiryo UI"/>
      <family val="3"/>
      <charset val="128"/>
    </font>
    <font>
      <sz val="13"/>
      <color theme="1"/>
      <name val="Meiryo UI"/>
      <family val="3"/>
      <charset val="128"/>
    </font>
    <font>
      <sz val="11.5"/>
      <color theme="1"/>
      <name val="Meiryo UI"/>
      <family val="3"/>
      <charset val="128"/>
    </font>
    <font>
      <sz val="10"/>
      <color theme="1"/>
      <name val="ＭＳ Ｐゴシック"/>
      <family val="3"/>
      <charset val="128"/>
    </font>
  </fonts>
  <fills count="4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4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FFFF"/>
        <bgColor indexed="64"/>
      </patternFill>
    </fill>
    <fill>
      <patternFill patternType="solid">
        <fgColor rgb="FFFFC000"/>
        <bgColor indexed="64"/>
      </patternFill>
    </fill>
  </fills>
  <borders count="14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otted">
        <color indexed="64"/>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ashed">
        <color rgb="FF000000"/>
      </bottom>
      <diagonal/>
    </border>
    <border>
      <left/>
      <right style="thin">
        <color rgb="FF000000"/>
      </right>
      <top/>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rgb="FF000000"/>
      </right>
      <top/>
      <bottom style="dashed">
        <color rgb="FF000000"/>
      </bottom>
      <diagonal/>
    </border>
    <border>
      <left/>
      <right style="thin">
        <color indexed="64"/>
      </right>
      <top style="dotted">
        <color indexed="64"/>
      </top>
      <bottom style="dashed">
        <color indexed="64"/>
      </bottom>
      <diagonal/>
    </border>
    <border>
      <left/>
      <right style="thin">
        <color indexed="64"/>
      </right>
      <top/>
      <bottom style="dashed">
        <color rgb="FF000000"/>
      </bottom>
      <diagonal/>
    </border>
  </borders>
  <cellStyleXfs count="56">
    <xf numFmtId="0" fontId="0" fillId="0" borderId="0"/>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0" borderId="0" applyNumberFormat="0" applyFill="0" applyBorder="0" applyAlignment="0" applyProtection="0">
      <alignment vertical="center"/>
    </xf>
    <xf numFmtId="0" fontId="51" fillId="30" borderId="133" applyNumberFormat="0" applyAlignment="0" applyProtection="0">
      <alignment vertical="center"/>
    </xf>
    <xf numFmtId="0" fontId="52" fillId="31" borderId="0" applyNumberFormat="0" applyBorder="0" applyAlignment="0" applyProtection="0">
      <alignment vertical="center"/>
    </xf>
    <xf numFmtId="9" fontId="7" fillId="0" borderId="0" applyFont="0" applyFill="0" applyBorder="0" applyAlignment="0" applyProtection="0">
      <alignment vertical="center"/>
    </xf>
    <xf numFmtId="9" fontId="53" fillId="0" borderId="0" applyFont="0" applyFill="0" applyBorder="0" applyAlignment="0" applyProtection="0">
      <alignment vertical="center"/>
    </xf>
    <xf numFmtId="9" fontId="53" fillId="0" borderId="0" applyFont="0" applyFill="0" applyBorder="0" applyAlignment="0" applyProtection="0">
      <alignment vertical="center"/>
    </xf>
    <xf numFmtId="9" fontId="53" fillId="0" borderId="0" applyFont="0" applyFill="0" applyBorder="0" applyAlignment="0" applyProtection="0">
      <alignment vertical="center"/>
    </xf>
    <xf numFmtId="9" fontId="53" fillId="0" borderId="0" applyFont="0" applyFill="0" applyBorder="0" applyAlignment="0" applyProtection="0">
      <alignment vertical="center"/>
    </xf>
    <xf numFmtId="0" fontId="7" fillId="3" borderId="134" applyNumberFormat="0" applyFont="0" applyAlignment="0" applyProtection="0">
      <alignment vertical="center"/>
    </xf>
    <xf numFmtId="0" fontId="54" fillId="0" borderId="135" applyNumberFormat="0" applyFill="0" applyAlignment="0" applyProtection="0">
      <alignment vertical="center"/>
    </xf>
    <xf numFmtId="0" fontId="55" fillId="32" borderId="0" applyNumberFormat="0" applyBorder="0" applyAlignment="0" applyProtection="0">
      <alignment vertical="center"/>
    </xf>
    <xf numFmtId="0" fontId="56" fillId="33" borderId="136" applyNumberFormat="0" applyAlignment="0" applyProtection="0">
      <alignment vertical="center"/>
    </xf>
    <xf numFmtId="0" fontId="57" fillId="0" borderId="0" applyNumberFormat="0" applyFill="0" applyBorder="0" applyAlignment="0" applyProtection="0">
      <alignment vertical="center"/>
    </xf>
    <xf numFmtId="38" fontId="7" fillId="0" borderId="0" applyFont="0" applyFill="0" applyBorder="0" applyAlignment="0" applyProtection="0">
      <alignment vertical="center"/>
    </xf>
    <xf numFmtId="38" fontId="53" fillId="0" borderId="0" applyFont="0" applyFill="0" applyBorder="0" applyAlignment="0" applyProtection="0">
      <alignment vertical="center"/>
    </xf>
    <xf numFmtId="38" fontId="58" fillId="0" borderId="0" applyFont="0" applyFill="0" applyBorder="0" applyAlignment="0" applyProtection="0">
      <alignment vertical="center"/>
    </xf>
    <xf numFmtId="0" fontId="59" fillId="0" borderId="137" applyNumberFormat="0" applyFill="0" applyAlignment="0" applyProtection="0">
      <alignment vertical="center"/>
    </xf>
    <xf numFmtId="0" fontId="60" fillId="0" borderId="138" applyNumberFormat="0" applyFill="0" applyAlignment="0" applyProtection="0">
      <alignment vertical="center"/>
    </xf>
    <xf numFmtId="0" fontId="61" fillId="0" borderId="139" applyNumberFormat="0" applyFill="0" applyAlignment="0" applyProtection="0">
      <alignment vertical="center"/>
    </xf>
    <xf numFmtId="0" fontId="61" fillId="0" borderId="0" applyNumberFormat="0" applyFill="0" applyBorder="0" applyAlignment="0" applyProtection="0">
      <alignment vertical="center"/>
    </xf>
    <xf numFmtId="0" fontId="62" fillId="0" borderId="140" applyNumberFormat="0" applyFill="0" applyAlignment="0" applyProtection="0">
      <alignment vertical="center"/>
    </xf>
    <xf numFmtId="0" fontId="63" fillId="33" borderId="141" applyNumberFormat="0" applyAlignment="0" applyProtection="0">
      <alignment vertical="center"/>
    </xf>
    <xf numFmtId="0" fontId="64" fillId="0" borderId="0" applyNumberFormat="0" applyFill="0" applyBorder="0" applyAlignment="0" applyProtection="0">
      <alignment vertical="center"/>
    </xf>
    <xf numFmtId="0" fontId="65" fillId="2" borderId="136" applyNumberFormat="0" applyAlignment="0" applyProtection="0">
      <alignment vertical="center"/>
    </xf>
    <xf numFmtId="0" fontId="7" fillId="0" borderId="0"/>
    <xf numFmtId="0" fontId="7"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66" fillId="34" borderId="0" applyNumberFormat="0" applyBorder="0" applyAlignment="0" applyProtection="0">
      <alignment vertical="center"/>
    </xf>
  </cellStyleXfs>
  <cellXfs count="1787">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left" vertical="center" wrapText="1"/>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center" vertical="center"/>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8" xfId="0" applyFont="1" applyBorder="1" applyAlignment="1">
      <alignment horizontal="center" vertical="center"/>
    </xf>
    <xf numFmtId="0" fontId="3" fillId="0" borderId="0" xfId="0" applyFont="1" applyAlignment="1">
      <alignment vertical="center" wrapText="1"/>
    </xf>
    <xf numFmtId="0" fontId="3" fillId="0" borderId="28" xfId="0" applyFont="1" applyBorder="1" applyAlignment="1">
      <alignment vertical="center" wrapText="1"/>
    </xf>
    <xf numFmtId="0" fontId="3" fillId="0" borderId="25" xfId="0" applyFont="1" applyBorder="1" applyAlignment="1">
      <alignment vertical="center"/>
    </xf>
    <xf numFmtId="0" fontId="0" fillId="0" borderId="4" xfId="0" applyBorder="1" applyAlignment="1">
      <alignment horizontal="center" vertical="center"/>
    </xf>
    <xf numFmtId="0" fontId="3" fillId="0" borderId="1" xfId="0" applyFont="1" applyBorder="1" applyAlignment="1">
      <alignment vertical="top"/>
    </xf>
    <xf numFmtId="0" fontId="3" fillId="0" borderId="17" xfId="0" applyFont="1" applyBorder="1" applyAlignment="1">
      <alignment vertical="center"/>
    </xf>
    <xf numFmtId="0" fontId="3" fillId="0" borderId="29" xfId="0" applyFont="1" applyBorder="1" applyAlignment="1">
      <alignment vertical="center"/>
    </xf>
    <xf numFmtId="0" fontId="3" fillId="0" borderId="17" xfId="0" applyFont="1" applyBorder="1" applyAlignment="1">
      <alignment horizontal="left" vertical="center"/>
    </xf>
    <xf numFmtId="0" fontId="3" fillId="0" borderId="28" xfId="0" applyFont="1" applyBorder="1" applyAlignment="1">
      <alignment vertical="center"/>
    </xf>
    <xf numFmtId="0" fontId="0" fillId="0" borderId="0" xfId="0" applyAlignment="1">
      <alignment horizontal="left" vertical="center"/>
    </xf>
    <xf numFmtId="0" fontId="0" fillId="0" borderId="28" xfId="0" applyBorder="1" applyAlignment="1">
      <alignment horizontal="left" vertical="center"/>
    </xf>
    <xf numFmtId="0" fontId="3" fillId="0" borderId="0" xfId="0" applyFont="1" applyAlignment="1">
      <alignment vertical="top"/>
    </xf>
    <xf numFmtId="0" fontId="3" fillId="0" borderId="28" xfId="0" applyFont="1" applyBorder="1" applyAlignment="1">
      <alignment vertical="top"/>
    </xf>
    <xf numFmtId="0" fontId="3" fillId="0" borderId="32" xfId="0"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17" xfId="0" applyFont="1" applyBorder="1" applyAlignment="1">
      <alignment vertical="top"/>
    </xf>
    <xf numFmtId="0" fontId="3" fillId="0" borderId="34" xfId="0" applyFont="1" applyBorder="1" applyAlignment="1">
      <alignment vertical="center"/>
    </xf>
    <xf numFmtId="0" fontId="0" fillId="0" borderId="34" xfId="0" applyBorder="1" applyAlignment="1">
      <alignment horizontal="center" vertical="center"/>
    </xf>
    <xf numFmtId="0" fontId="3" fillId="0" borderId="35" xfId="0" applyFont="1" applyBorder="1" applyAlignment="1">
      <alignment vertical="center"/>
    </xf>
    <xf numFmtId="0" fontId="0" fillId="0" borderId="35" xfId="0" applyBorder="1" applyAlignment="1">
      <alignment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36"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8" xfId="0" applyFont="1" applyBorder="1" applyAlignment="1">
      <alignment horizontal="left" vertical="center"/>
    </xf>
    <xf numFmtId="0" fontId="0" fillId="0" borderId="32" xfId="0" applyBorder="1" applyAlignment="1">
      <alignment vertical="center"/>
    </xf>
    <xf numFmtId="0" fontId="0" fillId="0" borderId="33" xfId="0" applyBorder="1" applyAlignment="1">
      <alignment vertical="center"/>
    </xf>
    <xf numFmtId="0" fontId="3" fillId="0" borderId="16"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0" fillId="0" borderId="3" xfId="0" applyBorder="1" applyAlignment="1">
      <alignment horizontal="center" vertical="center"/>
    </xf>
    <xf numFmtId="0" fontId="3" fillId="0" borderId="37" xfId="0" applyFont="1" applyBorder="1" applyAlignment="1">
      <alignmen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41" xfId="0" applyFont="1" applyBorder="1" applyAlignment="1">
      <alignment horizontal="left" vertical="center"/>
    </xf>
    <xf numFmtId="0" fontId="3" fillId="0" borderId="28" xfId="0" applyFont="1"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center" vertical="center"/>
    </xf>
    <xf numFmtId="0" fontId="0" fillId="0" borderId="44" xfId="0" applyBorder="1" applyAlignment="1">
      <alignment horizontal="center" vertical="center"/>
    </xf>
    <xf numFmtId="0" fontId="3" fillId="0" borderId="45" xfId="0" applyFont="1" applyBorder="1" applyAlignment="1">
      <alignment vertical="center"/>
    </xf>
    <xf numFmtId="0" fontId="0" fillId="0" borderId="45" xfId="0" applyBorder="1" applyAlignment="1">
      <alignment horizontal="center" vertical="center"/>
    </xf>
    <xf numFmtId="0" fontId="0" fillId="0" borderId="45" xfId="0" applyBorder="1" applyAlignment="1">
      <alignment horizontal="left" vertical="center"/>
    </xf>
    <xf numFmtId="0" fontId="0" fillId="0" borderId="46" xfId="0" applyBorder="1" applyAlignment="1">
      <alignment horizontal="left" vertical="center"/>
    </xf>
    <xf numFmtId="0" fontId="3" fillId="0" borderId="43" xfId="0" applyFont="1" applyBorder="1" applyAlignment="1">
      <alignment horizontal="left" vertical="center" wrapText="1"/>
    </xf>
    <xf numFmtId="0" fontId="3" fillId="0" borderId="45" xfId="0" applyFont="1" applyBorder="1" applyAlignment="1">
      <alignment horizontal="left" vertical="center"/>
    </xf>
    <xf numFmtId="0" fontId="3" fillId="0" borderId="33" xfId="0" applyFont="1" applyBorder="1" applyAlignment="1">
      <alignment horizontal="left" vertical="center"/>
    </xf>
    <xf numFmtId="0" fontId="3" fillId="0" borderId="37" xfId="0" applyFont="1" applyBorder="1" applyAlignment="1">
      <alignment vertical="center" wrapTex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3" fillId="0" borderId="37" xfId="0" applyFont="1" applyBorder="1" applyAlignment="1">
      <alignment horizontal="left" vertical="center" shrinkToFit="1"/>
    </xf>
    <xf numFmtId="0" fontId="3" fillId="0" borderId="47" xfId="0" applyFont="1" applyBorder="1" applyAlignment="1">
      <alignment vertical="center"/>
    </xf>
    <xf numFmtId="0" fontId="0" fillId="0" borderId="38" xfId="0" applyBorder="1" applyAlignment="1">
      <alignment horizontal="left" vertical="center"/>
    </xf>
    <xf numFmtId="0" fontId="0" fillId="0" borderId="41" xfId="0" applyBorder="1" applyAlignment="1">
      <alignment horizontal="left" vertical="center"/>
    </xf>
    <xf numFmtId="0" fontId="3" fillId="0" borderId="32" xfId="0" applyFont="1" applyBorder="1" applyAlignment="1">
      <alignment horizontal="left" vertical="center" wrapText="1"/>
    </xf>
    <xf numFmtId="0" fontId="3" fillId="0" borderId="30" xfId="0" applyFont="1" applyBorder="1" applyAlignment="1">
      <alignment horizontal="left" vertical="center"/>
    </xf>
    <xf numFmtId="0" fontId="3" fillId="0" borderId="44" xfId="0" applyFont="1" applyBorder="1" applyAlignment="1">
      <alignment vertical="center"/>
    </xf>
    <xf numFmtId="0" fontId="3" fillId="0" borderId="17" xfId="0" applyFont="1" applyBorder="1" applyAlignment="1">
      <alignment vertical="center" wrapText="1"/>
    </xf>
    <xf numFmtId="0" fontId="3" fillId="0" borderId="28" xfId="0" applyFont="1" applyBorder="1" applyAlignment="1">
      <alignment horizontal="center" vertical="center" wrapText="1"/>
    </xf>
    <xf numFmtId="0" fontId="3" fillId="0" borderId="43" xfId="0" applyFont="1" applyBorder="1" applyAlignment="1">
      <alignment vertical="center"/>
    </xf>
    <xf numFmtId="0" fontId="3" fillId="0" borderId="17" xfId="0" applyFont="1" applyBorder="1" applyAlignment="1">
      <alignment horizontal="center" vertical="center" wrapText="1"/>
    </xf>
    <xf numFmtId="0" fontId="0" fillId="0" borderId="28" xfId="0" applyBorder="1" applyAlignment="1">
      <alignment vertical="center"/>
    </xf>
    <xf numFmtId="0" fontId="3" fillId="0" borderId="15" xfId="0" applyFont="1" applyBorder="1" applyAlignment="1">
      <alignment horizontal="left" vertical="center"/>
    </xf>
    <xf numFmtId="0" fontId="0" fillId="0" borderId="16" xfId="0" applyBorder="1" applyAlignment="1">
      <alignment horizontal="center" vertical="center"/>
    </xf>
    <xf numFmtId="0" fontId="3" fillId="0" borderId="5" xfId="0" applyFont="1" applyBorder="1" applyAlignment="1">
      <alignment vertical="center"/>
    </xf>
    <xf numFmtId="0" fontId="0" fillId="0" borderId="4" xfId="0" applyBorder="1" applyAlignment="1">
      <alignment horizontal="left" vertical="center"/>
    </xf>
    <xf numFmtId="0" fontId="0" fillId="0" borderId="1" xfId="0" applyBorder="1" applyAlignment="1">
      <alignment horizontal="left" vertical="center"/>
    </xf>
    <xf numFmtId="0" fontId="3" fillId="0" borderId="36" xfId="0" applyFont="1" applyBorder="1" applyAlignment="1">
      <alignment vertical="top"/>
    </xf>
    <xf numFmtId="0" fontId="3" fillId="0" borderId="30" xfId="0" applyFont="1" applyBorder="1" applyAlignment="1">
      <alignment vertical="center" wrapText="1" shrinkToFit="1"/>
    </xf>
    <xf numFmtId="0" fontId="3" fillId="0" borderId="0" xfId="0" applyFont="1" applyAlignment="1">
      <alignment horizontal="center"/>
    </xf>
    <xf numFmtId="0" fontId="3" fillId="0" borderId="0" xfId="0" applyFont="1"/>
    <xf numFmtId="0" fontId="67" fillId="0" borderId="17" xfId="0" applyFont="1" applyBorder="1" applyAlignment="1">
      <alignment horizontal="left" vertical="center"/>
    </xf>
    <xf numFmtId="0" fontId="67" fillId="0" borderId="0" xfId="0" applyFont="1" applyAlignment="1">
      <alignment horizontal="left"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left" vertical="center"/>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14" fontId="3" fillId="0" borderId="0" xfId="0" applyNumberFormat="1" applyFont="1" applyAlignment="1">
      <alignment horizontal="left" vertical="center"/>
    </xf>
    <xf numFmtId="0" fontId="0" fillId="0" borderId="48" xfId="0" applyBorder="1" applyAlignment="1">
      <alignment horizontal="center"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28" xfId="0" applyFont="1" applyFill="1" applyBorder="1" applyAlignment="1">
      <alignment horizontal="left" vertical="center"/>
    </xf>
    <xf numFmtId="0" fontId="3" fillId="0" borderId="17" xfId="0" applyFont="1" applyFill="1" applyBorder="1" applyAlignment="1">
      <alignment horizontal="left" vertical="center"/>
    </xf>
    <xf numFmtId="0" fontId="3" fillId="0" borderId="28" xfId="0" applyFont="1" applyFill="1" applyBorder="1" applyAlignment="1">
      <alignment horizontal="center" vertical="center"/>
    </xf>
    <xf numFmtId="0" fontId="3" fillId="0" borderId="16" xfId="0" applyFont="1" applyFill="1" applyBorder="1" applyAlignment="1">
      <alignment horizontal="left" vertical="center"/>
    </xf>
    <xf numFmtId="0" fontId="0" fillId="0" borderId="49" xfId="0" applyBorder="1" applyAlignment="1">
      <alignment horizontal="left" vertical="center"/>
    </xf>
    <xf numFmtId="0" fontId="0" fillId="0" borderId="0" xfId="0"/>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3" xfId="0" applyFont="1" applyFill="1" applyBorder="1" applyAlignment="1">
      <alignment horizontal="left" vertical="center"/>
    </xf>
    <xf numFmtId="0" fontId="3" fillId="0" borderId="0" xfId="0" applyFont="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center"/>
    </xf>
    <xf numFmtId="0" fontId="3" fillId="0" borderId="4" xfId="0" applyFont="1" applyBorder="1" applyAlignment="1">
      <alignment horizontal="left" vertical="top"/>
    </xf>
    <xf numFmtId="0" fontId="3" fillId="0" borderId="3" xfId="0" applyFont="1" applyBorder="1" applyAlignment="1">
      <alignment horizontal="center"/>
    </xf>
    <xf numFmtId="0" fontId="3" fillId="0" borderId="0" xfId="0" applyFont="1" applyFill="1" applyAlignment="1">
      <alignment horizontal="left" vertical="center" wrapText="1"/>
    </xf>
    <xf numFmtId="0" fontId="0" fillId="0" borderId="0" xfId="0" applyFont="1" applyFill="1"/>
    <xf numFmtId="0" fontId="10"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xf>
    <xf numFmtId="0" fontId="0" fillId="0" borderId="0" xfId="0" applyAlignment="1">
      <alignment horizontal="right"/>
    </xf>
    <xf numFmtId="0" fontId="3" fillId="0" borderId="0" xfId="0" applyFont="1" applyAlignment="1">
      <alignment horizontal="center" vertical="top"/>
    </xf>
    <xf numFmtId="0" fontId="3" fillId="0" borderId="0" xfId="0" applyFont="1" applyAlignment="1">
      <alignment horizontal="left" vertical="top" wrapText="1"/>
    </xf>
    <xf numFmtId="0" fontId="4" fillId="0" borderId="0" xfId="0" applyFont="1" applyAlignment="1">
      <alignment horizontal="left" vertical="center" wrapText="1"/>
    </xf>
    <xf numFmtId="0" fontId="3" fillId="0" borderId="28" xfId="0" applyFont="1" applyBorder="1"/>
    <xf numFmtId="0" fontId="3" fillId="0" borderId="5" xfId="0" applyFont="1" applyBorder="1" applyAlignment="1">
      <alignment horizontal="left" vertical="top"/>
    </xf>
    <xf numFmtId="0" fontId="3" fillId="0" borderId="8" xfId="0" applyFont="1" applyBorder="1"/>
    <xf numFmtId="0" fontId="3" fillId="0" borderId="5" xfId="0" applyFont="1" applyBorder="1"/>
    <xf numFmtId="0" fontId="3" fillId="0" borderId="4" xfId="0" applyFont="1" applyBorder="1"/>
    <xf numFmtId="0" fontId="3" fillId="0" borderId="16" xfId="0" applyFont="1" applyBorder="1"/>
    <xf numFmtId="0" fontId="6" fillId="0" borderId="0" xfId="0" applyFont="1" applyAlignment="1">
      <alignment horizontal="left" vertical="top"/>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top"/>
    </xf>
    <xf numFmtId="0" fontId="6" fillId="0" borderId="0" xfId="0" applyFont="1" applyAlignment="1">
      <alignment horizontal="left" vertical="center"/>
    </xf>
    <xf numFmtId="0" fontId="6" fillId="0" borderId="6" xfId="0" applyFont="1" applyBorder="1" applyAlignment="1">
      <alignment horizontal="center"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28"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top"/>
    </xf>
    <xf numFmtId="0" fontId="6" fillId="0" borderId="4" xfId="0" applyFont="1" applyBorder="1" applyAlignment="1">
      <alignment horizontal="left" vertical="top"/>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50" xfId="0" applyFont="1" applyBorder="1" applyAlignment="1">
      <alignment horizontal="center" vertical="center"/>
    </xf>
    <xf numFmtId="0" fontId="6" fillId="0" borderId="4" xfId="0" applyFont="1" applyBorder="1" applyAlignment="1">
      <alignment horizontal="right" vertical="center"/>
    </xf>
    <xf numFmtId="0" fontId="6" fillId="0" borderId="5"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left" vertical="center"/>
    </xf>
    <xf numFmtId="0" fontId="6" fillId="0" borderId="16" xfId="0" applyFont="1" applyBorder="1" applyAlignment="1">
      <alignment horizontal="center" vertical="center"/>
    </xf>
    <xf numFmtId="0" fontId="6" fillId="0" borderId="53" xfId="0" applyFont="1" applyBorder="1" applyAlignment="1">
      <alignment horizontal="left" vertical="top"/>
    </xf>
    <xf numFmtId="0" fontId="11" fillId="4" borderId="0" xfId="0" applyFont="1" applyFill="1" applyAlignment="1">
      <alignment horizontal="left" vertical="top"/>
    </xf>
    <xf numFmtId="0" fontId="11" fillId="4" borderId="0" xfId="0" applyFont="1" applyFill="1" applyAlignment="1">
      <alignment horizontal="left"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11" fillId="4" borderId="3" xfId="0" applyFont="1" applyFill="1" applyBorder="1" applyAlignment="1">
      <alignment horizontal="left" vertical="top"/>
    </xf>
    <xf numFmtId="0" fontId="11" fillId="4" borderId="4" xfId="0" applyFont="1" applyFill="1" applyBorder="1" applyAlignment="1">
      <alignment horizontal="left" vertical="top"/>
    </xf>
    <xf numFmtId="0" fontId="11" fillId="4" borderId="1" xfId="0" applyFont="1" applyFill="1" applyBorder="1" applyAlignment="1">
      <alignment horizontal="left" vertical="top"/>
    </xf>
    <xf numFmtId="0" fontId="11" fillId="4" borderId="17" xfId="0" applyFont="1" applyFill="1" applyBorder="1" applyAlignment="1">
      <alignment horizontal="left" vertical="top"/>
    </xf>
    <xf numFmtId="0" fontId="11" fillId="4" borderId="28" xfId="0" applyFont="1" applyFill="1" applyBorder="1" applyAlignment="1">
      <alignment horizontal="left" vertical="top"/>
    </xf>
    <xf numFmtId="0" fontId="11" fillId="4" borderId="17" xfId="0" applyFont="1" applyFill="1" applyBorder="1" applyAlignment="1">
      <alignment horizontal="center" vertical="center"/>
    </xf>
    <xf numFmtId="0" fontId="11" fillId="4" borderId="0" xfId="0" applyFont="1" applyFill="1" applyAlignment="1">
      <alignment horizontal="center" vertical="center"/>
    </xf>
    <xf numFmtId="0" fontId="11" fillId="4" borderId="28" xfId="0" applyFont="1" applyFill="1" applyBorder="1" applyAlignment="1">
      <alignment horizontal="center" vertical="center"/>
    </xf>
    <xf numFmtId="0" fontId="11" fillId="4" borderId="16" xfId="0" applyFont="1" applyFill="1" applyBorder="1" applyAlignment="1">
      <alignment horizontal="left" vertical="top"/>
    </xf>
    <xf numFmtId="0" fontId="11" fillId="4" borderId="5" xfId="0" applyFont="1" applyFill="1" applyBorder="1" applyAlignment="1">
      <alignment horizontal="left" vertical="top"/>
    </xf>
    <xf numFmtId="0" fontId="11" fillId="4" borderId="15" xfId="0" applyFont="1" applyFill="1" applyBorder="1" applyAlignment="1">
      <alignment horizontal="left" vertical="top"/>
    </xf>
    <xf numFmtId="0" fontId="11" fillId="4" borderId="0" xfId="0" applyFont="1" applyFill="1" applyAlignment="1">
      <alignment horizontal="right" vertical="top"/>
    </xf>
    <xf numFmtId="0" fontId="11" fillId="4" borderId="0" xfId="0" applyFont="1" applyFill="1" applyAlignment="1">
      <alignment horizontal="left"/>
    </xf>
    <xf numFmtId="0" fontId="11" fillId="4" borderId="0" xfId="0" applyFont="1" applyFill="1"/>
    <xf numFmtId="0" fontId="12" fillId="0" borderId="0" xfId="0" applyFont="1" applyFill="1" applyAlignment="1">
      <alignment horizontal="left"/>
    </xf>
    <xf numFmtId="0" fontId="12" fillId="0" borderId="0" xfId="0" applyFont="1" applyAlignment="1">
      <alignment horizontal="justify"/>
    </xf>
    <xf numFmtId="0" fontId="12" fillId="0" borderId="0" xfId="0" applyFont="1" applyAlignment="1">
      <alignment horizontal="left"/>
    </xf>
    <xf numFmtId="0" fontId="12" fillId="0" borderId="0" xfId="0" applyFont="1" applyAlignment="1">
      <alignment vertical="top"/>
    </xf>
    <xf numFmtId="0" fontId="13" fillId="0" borderId="0" xfId="0" applyFont="1" applyAlignment="1">
      <alignment vertical="center"/>
    </xf>
    <xf numFmtId="0" fontId="12" fillId="0" borderId="25" xfId="0" applyFont="1" applyBorder="1" applyAlignment="1">
      <alignment horizontal="center" vertical="center" wrapText="1"/>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justify" vertical="center"/>
    </xf>
    <xf numFmtId="0" fontId="12" fillId="0" borderId="6" xfId="0" applyFont="1" applyBorder="1" applyAlignment="1">
      <alignment horizontal="justify" vertical="center"/>
    </xf>
    <xf numFmtId="0" fontId="12" fillId="0" borderId="2" xfId="0" applyFont="1" applyBorder="1" applyAlignment="1">
      <alignment horizontal="center" vertical="center" wrapText="1"/>
    </xf>
    <xf numFmtId="0" fontId="12" fillId="0" borderId="2"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54" xfId="0" applyFont="1" applyBorder="1" applyAlignment="1">
      <alignment horizontal="justify" vertical="top" wrapText="1"/>
    </xf>
    <xf numFmtId="0" fontId="12" fillId="0" borderId="2" xfId="0" applyFont="1" applyBorder="1" applyAlignment="1">
      <alignment horizontal="justify" vertical="top" wrapText="1"/>
    </xf>
    <xf numFmtId="0" fontId="12" fillId="0" borderId="6" xfId="0" applyFont="1" applyBorder="1" applyAlignment="1">
      <alignment horizontal="center" vertical="center" wrapText="1"/>
    </xf>
    <xf numFmtId="0" fontId="12" fillId="0" borderId="25" xfId="0" applyFont="1" applyBorder="1" applyAlignment="1">
      <alignment horizontal="justify" vertical="top" wrapText="1"/>
    </xf>
    <xf numFmtId="0" fontId="12" fillId="0" borderId="26" xfId="0" applyFont="1" applyBorder="1" applyAlignment="1">
      <alignment horizontal="center" vertical="center" wrapText="1"/>
    </xf>
    <xf numFmtId="0" fontId="3" fillId="0" borderId="1" xfId="0" applyFont="1" applyBorder="1"/>
    <xf numFmtId="176" fontId="4" fillId="0" borderId="2" xfId="0" applyNumberFormat="1" applyFont="1" applyBorder="1" applyAlignment="1">
      <alignment horizontal="center" vertical="center" wrapText="1"/>
    </xf>
    <xf numFmtId="0" fontId="12" fillId="0" borderId="3" xfId="0" applyFont="1" applyBorder="1" applyAlignment="1">
      <alignment horizontal="justify" vertical="top" wrapText="1"/>
    </xf>
    <xf numFmtId="0" fontId="12" fillId="0" borderId="4" xfId="0" applyFont="1" applyBorder="1" applyAlignment="1">
      <alignment horizontal="justify" vertical="top" wrapText="1"/>
    </xf>
    <xf numFmtId="0" fontId="12" fillId="0" borderId="17" xfId="0" applyFont="1" applyBorder="1" applyAlignment="1">
      <alignment horizontal="left"/>
    </xf>
    <xf numFmtId="0" fontId="12" fillId="0" borderId="0" xfId="0" applyFont="1"/>
    <xf numFmtId="0" fontId="12" fillId="0" borderId="28" xfId="0" applyFont="1" applyBorder="1" applyAlignment="1">
      <alignment horizontal="justify" vertical="top" wrapText="1"/>
    </xf>
    <xf numFmtId="0" fontId="12" fillId="0" borderId="0" xfId="0" applyFont="1" applyAlignment="1">
      <alignment horizontal="justify" vertical="top" wrapText="1"/>
    </xf>
    <xf numFmtId="0" fontId="12" fillId="0" borderId="16" xfId="0" applyFont="1" applyBorder="1" applyAlignment="1">
      <alignment horizontal="left"/>
    </xf>
    <xf numFmtId="0" fontId="3" fillId="0" borderId="15" xfId="0" applyFont="1" applyBorder="1"/>
    <xf numFmtId="0" fontId="14" fillId="0" borderId="0" xfId="0" applyFont="1" applyAlignment="1">
      <alignment horizontal="left" vertical="center"/>
    </xf>
    <xf numFmtId="0" fontId="3" fillId="0" borderId="32" xfId="0" applyFont="1" applyBorder="1"/>
    <xf numFmtId="0" fontId="68" fillId="35" borderId="0" xfId="51" applyFont="1" applyFill="1">
      <alignment vertical="center"/>
    </xf>
    <xf numFmtId="0" fontId="69" fillId="35" borderId="0" xfId="51" applyFont="1" applyFill="1">
      <alignment vertical="center"/>
    </xf>
    <xf numFmtId="0" fontId="53" fillId="35" borderId="0" xfId="51" applyFill="1">
      <alignment vertical="center"/>
    </xf>
    <xf numFmtId="0" fontId="53" fillId="35" borderId="0" xfId="51" applyFill="1" applyAlignment="1">
      <alignment horizontal="right" vertical="center"/>
    </xf>
    <xf numFmtId="0" fontId="53" fillId="35" borderId="0" xfId="51" applyFill="1" applyAlignment="1">
      <alignment horizontal="center" vertical="center"/>
    </xf>
    <xf numFmtId="0" fontId="53" fillId="36" borderId="0" xfId="51" applyFill="1" applyAlignment="1">
      <alignment horizontal="center" vertical="center"/>
    </xf>
    <xf numFmtId="0" fontId="70" fillId="35" borderId="0" xfId="51" applyFont="1" applyFill="1" applyAlignment="1">
      <alignment horizontal="center" vertical="center"/>
    </xf>
    <xf numFmtId="0" fontId="53" fillId="35" borderId="0" xfId="51" applyFill="1" applyAlignment="1">
      <alignment horizontal="center" vertical="center" shrinkToFit="1"/>
    </xf>
    <xf numFmtId="0" fontId="53" fillId="35" borderId="28" xfId="51" applyFill="1" applyBorder="1" applyAlignment="1">
      <alignment horizontal="center" vertical="center"/>
    </xf>
    <xf numFmtId="0" fontId="71" fillId="35" borderId="0" xfId="51" applyFont="1" applyFill="1">
      <alignment vertical="center"/>
    </xf>
    <xf numFmtId="0" fontId="53" fillId="36" borderId="2" xfId="51" applyFill="1" applyBorder="1" applyAlignment="1">
      <alignment horizontal="center" vertical="center"/>
    </xf>
    <xf numFmtId="0" fontId="53" fillId="35" borderId="2" xfId="51" applyFill="1" applyBorder="1">
      <alignment vertical="center"/>
    </xf>
    <xf numFmtId="177" fontId="53" fillId="0" borderId="29" xfId="51" applyNumberFormat="1" applyBorder="1" applyAlignment="1">
      <alignment horizontal="center" vertical="center"/>
    </xf>
    <xf numFmtId="0" fontId="72" fillId="35" borderId="55" xfId="51" applyFont="1" applyFill="1" applyBorder="1" applyAlignment="1">
      <alignment vertical="center" wrapText="1"/>
    </xf>
    <xf numFmtId="38" fontId="73" fillId="36" borderId="55" xfId="39" applyFont="1" applyFill="1" applyBorder="1">
      <alignment vertical="center"/>
    </xf>
    <xf numFmtId="0" fontId="53" fillId="35" borderId="55" xfId="51" applyFill="1" applyBorder="1">
      <alignment vertical="center"/>
    </xf>
    <xf numFmtId="0" fontId="53" fillId="0" borderId="2" xfId="51" applyBorder="1">
      <alignment vertical="center"/>
    </xf>
    <xf numFmtId="0" fontId="53" fillId="0" borderId="2" xfId="51" applyBorder="1" applyAlignment="1">
      <alignment horizontal="center" vertical="center"/>
    </xf>
    <xf numFmtId="0" fontId="53" fillId="35" borderId="39" xfId="51" applyFill="1" applyBorder="1" applyAlignment="1">
      <alignment horizontal="center" vertical="center"/>
    </xf>
    <xf numFmtId="0" fontId="72" fillId="35" borderId="56" xfId="51" applyFont="1" applyFill="1" applyBorder="1" applyAlignment="1">
      <alignment vertical="center" wrapText="1"/>
    </xf>
    <xf numFmtId="38" fontId="73" fillId="36" borderId="56" xfId="39" applyFont="1" applyFill="1" applyBorder="1">
      <alignment vertical="center"/>
    </xf>
    <xf numFmtId="0" fontId="53" fillId="35" borderId="56" xfId="51" applyFill="1" applyBorder="1">
      <alignment vertical="center"/>
    </xf>
    <xf numFmtId="177" fontId="53" fillId="35" borderId="29" xfId="51" applyNumberFormat="1" applyFill="1" applyBorder="1" applyAlignment="1">
      <alignment horizontal="center" vertical="center"/>
    </xf>
    <xf numFmtId="0" fontId="72" fillId="35" borderId="57" xfId="51" applyFont="1" applyFill="1" applyBorder="1" applyAlignment="1">
      <alignment vertical="center" wrapText="1"/>
    </xf>
    <xf numFmtId="38" fontId="73" fillId="36" borderId="57" xfId="39" applyFont="1" applyFill="1" applyBorder="1">
      <alignment vertical="center"/>
    </xf>
    <xf numFmtId="0" fontId="53" fillId="35" borderId="57" xfId="51" applyFill="1" applyBorder="1">
      <alignment vertical="center"/>
    </xf>
    <xf numFmtId="0" fontId="53" fillId="35" borderId="4" xfId="51" applyFill="1" applyBorder="1" applyAlignment="1">
      <alignment horizontal="center" vertical="center"/>
    </xf>
    <xf numFmtId="178" fontId="7" fillId="35" borderId="4" xfId="39" applyNumberFormat="1" applyFont="1" applyFill="1" applyBorder="1" applyAlignment="1">
      <alignment horizontal="center" vertical="center"/>
    </xf>
    <xf numFmtId="0" fontId="53" fillId="35" borderId="4" xfId="51" applyFill="1" applyBorder="1" applyAlignment="1">
      <alignment vertical="center" wrapText="1"/>
    </xf>
    <xf numFmtId="38" fontId="7" fillId="35" borderId="4" xfId="39" applyFont="1" applyFill="1" applyBorder="1">
      <alignment vertical="center"/>
    </xf>
    <xf numFmtId="0" fontId="53" fillId="35" borderId="4" xfId="51" applyFill="1" applyBorder="1">
      <alignment vertical="center"/>
    </xf>
    <xf numFmtId="38" fontId="7" fillId="35" borderId="5" xfId="39" applyFont="1" applyFill="1" applyBorder="1">
      <alignment vertical="center"/>
    </xf>
    <xf numFmtId="0" fontId="53" fillId="35" borderId="5" xfId="51" applyFill="1" applyBorder="1">
      <alignment vertical="center"/>
    </xf>
    <xf numFmtId="179" fontId="53" fillId="35" borderId="7" xfId="51" applyNumberFormat="1" applyFill="1" applyBorder="1" applyAlignment="1">
      <alignment horizontal="center" vertical="center"/>
    </xf>
    <xf numFmtId="0" fontId="53" fillId="35" borderId="17" xfId="51" applyFill="1" applyBorder="1">
      <alignment vertical="center"/>
    </xf>
    <xf numFmtId="180" fontId="73" fillId="35" borderId="0" xfId="29" applyNumberFormat="1" applyFont="1" applyFill="1" applyBorder="1" applyAlignment="1">
      <alignment horizontal="center" vertical="center"/>
    </xf>
    <xf numFmtId="0" fontId="74" fillId="35" borderId="55" xfId="51" applyFont="1" applyFill="1" applyBorder="1" applyAlignment="1">
      <alignment vertical="center" wrapText="1"/>
    </xf>
    <xf numFmtId="0" fontId="53" fillId="36" borderId="39" xfId="51" applyFill="1" applyBorder="1" applyAlignment="1">
      <alignment horizontal="center" vertical="center"/>
    </xf>
    <xf numFmtId="0" fontId="74" fillId="35" borderId="56" xfId="51" applyFont="1" applyFill="1" applyBorder="1" applyAlignment="1">
      <alignment vertical="center" wrapText="1"/>
    </xf>
    <xf numFmtId="177" fontId="53" fillId="36" borderId="29" xfId="51" applyNumberFormat="1" applyFill="1" applyBorder="1" applyAlignment="1">
      <alignment horizontal="center" vertical="center"/>
    </xf>
    <xf numFmtId="0" fontId="74" fillId="35" borderId="57" xfId="51" applyFont="1" applyFill="1" applyBorder="1" applyAlignment="1">
      <alignment vertical="center" wrapText="1"/>
    </xf>
    <xf numFmtId="0" fontId="53" fillId="35" borderId="0" xfId="51" applyFill="1" applyAlignment="1">
      <alignment horizontal="left" vertical="center"/>
    </xf>
    <xf numFmtId="0" fontId="53" fillId="35" borderId="16" xfId="51" applyFill="1" applyBorder="1">
      <alignment vertical="center"/>
    </xf>
    <xf numFmtId="0" fontId="3" fillId="0" borderId="2"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shrinkToFit="1"/>
    </xf>
    <xf numFmtId="0" fontId="4" fillId="0" borderId="17" xfId="0" applyFont="1" applyBorder="1" applyAlignment="1">
      <alignment horizontal="center" vertical="center"/>
    </xf>
    <xf numFmtId="0" fontId="3" fillId="0" borderId="17" xfId="0" applyFont="1" applyBorder="1" applyAlignment="1">
      <alignment horizontal="center"/>
    </xf>
    <xf numFmtId="0" fontId="3" fillId="0" borderId="17" xfId="0" applyFont="1" applyBorder="1"/>
    <xf numFmtId="0" fontId="3" fillId="0" borderId="0" xfId="0" applyFont="1" applyAlignment="1">
      <alignment horizontal="right" vertical="top"/>
    </xf>
    <xf numFmtId="0" fontId="3" fillId="0" borderId="6" xfId="49" applyFont="1" applyBorder="1" applyAlignment="1">
      <alignment horizontal="center" vertical="center"/>
    </xf>
    <xf numFmtId="0" fontId="3" fillId="0" borderId="7" xfId="49" applyFont="1" applyBorder="1" applyAlignment="1">
      <alignment horizontal="center" vertical="center"/>
    </xf>
    <xf numFmtId="0" fontId="16" fillId="0" borderId="0" xfId="0" applyFont="1" applyAlignment="1">
      <alignment horizontal="center" vertical="center"/>
    </xf>
    <xf numFmtId="0" fontId="3" fillId="0" borderId="0" xfId="49" applyFont="1" applyAlignment="1">
      <alignment horizontal="center" vertical="center"/>
    </xf>
    <xf numFmtId="0" fontId="3" fillId="0" borderId="3"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28"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9" fillId="0" borderId="0" xfId="0" applyFont="1" applyAlignment="1">
      <alignment horizontal="left" vertical="center"/>
    </xf>
    <xf numFmtId="0" fontId="3" fillId="0" borderId="16" xfId="49" applyFont="1" applyBorder="1" applyAlignment="1">
      <alignment horizontal="center" vertical="center"/>
    </xf>
    <xf numFmtId="0" fontId="3" fillId="0" borderId="5" xfId="49" applyFont="1" applyBorder="1" applyAlignment="1">
      <alignment horizontal="center" vertical="center"/>
    </xf>
    <xf numFmtId="0" fontId="3" fillId="0" borderId="5" xfId="0" applyFont="1" applyBorder="1" applyAlignment="1">
      <alignment vertical="center" shrinkToFit="1"/>
    </xf>
    <xf numFmtId="0" fontId="3" fillId="0" borderId="0" xfId="0" quotePrefix="1" applyFont="1" applyAlignment="1">
      <alignment horizontal="left" vertical="center"/>
    </xf>
    <xf numFmtId="0" fontId="4" fillId="0" borderId="2" xfId="0" applyFont="1" applyBorder="1" applyAlignment="1">
      <alignment horizontal="center" vertical="center"/>
    </xf>
    <xf numFmtId="0" fontId="75" fillId="0" borderId="0" xfId="53" applyFont="1">
      <alignment vertical="center"/>
    </xf>
    <xf numFmtId="0" fontId="75" fillId="0" borderId="0" xfId="53" applyFont="1" applyAlignment="1">
      <alignment horizontal="right" vertical="center"/>
    </xf>
    <xf numFmtId="0" fontId="75" fillId="0" borderId="0" xfId="53" applyFont="1" applyAlignment="1">
      <alignment horizontal="center" vertical="center"/>
    </xf>
    <xf numFmtId="0" fontId="75" fillId="36" borderId="0" xfId="53" applyFont="1" applyFill="1" applyAlignment="1">
      <alignment horizontal="center" vertical="center"/>
    </xf>
    <xf numFmtId="0" fontId="75" fillId="0" borderId="8" xfId="53" applyFont="1" applyBorder="1" applyAlignment="1">
      <alignment horizontal="center" vertical="center"/>
    </xf>
    <xf numFmtId="0" fontId="76" fillId="35" borderId="7" xfId="53" applyFont="1" applyFill="1" applyBorder="1" applyAlignment="1">
      <alignment horizontal="center" vertical="center" wrapText="1"/>
    </xf>
    <xf numFmtId="0" fontId="75" fillId="35" borderId="7" xfId="53" applyFont="1" applyFill="1" applyBorder="1" applyAlignment="1">
      <alignment horizontal="center" vertical="center"/>
    </xf>
    <xf numFmtId="0" fontId="75" fillId="0" borderId="0" xfId="53" applyFont="1" applyAlignment="1">
      <alignment horizontal="center" vertical="center" wrapText="1"/>
    </xf>
    <xf numFmtId="0" fontId="76" fillId="0" borderId="0" xfId="53" applyFont="1" applyAlignment="1">
      <alignment horizontal="center" vertical="center" wrapText="1"/>
    </xf>
    <xf numFmtId="180" fontId="67" fillId="35" borderId="0" xfId="31" applyNumberFormat="1" applyFont="1" applyFill="1" applyBorder="1" applyAlignment="1">
      <alignment horizontal="center" vertical="center"/>
    </xf>
    <xf numFmtId="0" fontId="75" fillId="35" borderId="0" xfId="53" applyFont="1" applyFill="1" applyAlignment="1">
      <alignment horizontal="center" vertical="center"/>
    </xf>
    <xf numFmtId="0" fontId="75" fillId="0" borderId="8" xfId="53" applyFont="1" applyBorder="1">
      <alignment vertical="center"/>
    </xf>
    <xf numFmtId="0" fontId="75" fillId="0" borderId="28" xfId="53" applyFont="1" applyBorder="1">
      <alignment vertical="center"/>
    </xf>
    <xf numFmtId="0" fontId="75" fillId="0" borderId="15" xfId="53" applyFont="1" applyBorder="1">
      <alignment vertical="center"/>
    </xf>
    <xf numFmtId="0" fontId="75" fillId="0" borderId="15" xfId="53" applyFont="1" applyBorder="1" applyAlignment="1">
      <alignment horizontal="center" vertical="center"/>
    </xf>
    <xf numFmtId="179" fontId="75" fillId="0" borderId="0" xfId="53" applyNumberFormat="1" applyFont="1" applyAlignment="1">
      <alignment horizontal="center" vertical="center"/>
    </xf>
    <xf numFmtId="0" fontId="75" fillId="0" borderId="32" xfId="53" applyFont="1" applyBorder="1">
      <alignment vertical="center"/>
    </xf>
    <xf numFmtId="0" fontId="75" fillId="0" borderId="5" xfId="53" applyFont="1" applyBorder="1">
      <alignment vertical="center"/>
    </xf>
    <xf numFmtId="0" fontId="75" fillId="0" borderId="4" xfId="53" applyFont="1" applyBorder="1">
      <alignment vertical="center"/>
    </xf>
    <xf numFmtId="0" fontId="3" fillId="0" borderId="0" xfId="54" applyFont="1">
      <alignment vertical="center"/>
    </xf>
    <xf numFmtId="0" fontId="3" fillId="0" borderId="0" xfId="54" applyFont="1" applyAlignment="1">
      <alignment horizontal="right" vertical="center"/>
    </xf>
    <xf numFmtId="0" fontId="3" fillId="0" borderId="0" xfId="54" applyFont="1" applyAlignment="1">
      <alignment horizontal="center" vertical="center"/>
    </xf>
    <xf numFmtId="0" fontId="3" fillId="36" borderId="0" xfId="54" applyFont="1" applyFill="1" applyAlignment="1">
      <alignment horizontal="center" vertical="center"/>
    </xf>
    <xf numFmtId="0" fontId="3" fillId="36" borderId="53" xfId="54" applyFont="1" applyFill="1" applyBorder="1" applyAlignment="1">
      <alignment vertical="center" shrinkToFit="1"/>
    </xf>
    <xf numFmtId="0" fontId="4" fillId="0" borderId="0" xfId="54" applyFont="1" applyAlignment="1">
      <alignment horizontal="left" vertical="top" wrapText="1"/>
    </xf>
    <xf numFmtId="0" fontId="3" fillId="0" borderId="7" xfId="54" applyFont="1" applyBorder="1" applyAlignment="1">
      <alignment horizontal="center" vertical="center"/>
    </xf>
    <xf numFmtId="0" fontId="3" fillId="0" borderId="8" xfId="54" applyFont="1" applyBorder="1" applyAlignment="1">
      <alignment horizontal="center" vertical="center"/>
    </xf>
    <xf numFmtId="0" fontId="3" fillId="0" borderId="0" xfId="54" applyFont="1" applyAlignment="1">
      <alignment horizontal="center" vertical="center" wrapText="1"/>
    </xf>
    <xf numFmtId="180" fontId="16" fillId="35" borderId="0" xfId="32" applyNumberFormat="1" applyFont="1" applyFill="1" applyBorder="1" applyAlignment="1">
      <alignment horizontal="center" vertical="center"/>
    </xf>
    <xf numFmtId="0" fontId="3" fillId="0" borderId="0" xfId="54" applyFont="1" applyAlignment="1">
      <alignment horizontal="left" vertical="center"/>
    </xf>
    <xf numFmtId="0" fontId="3" fillId="0" borderId="5" xfId="54" applyFont="1" applyBorder="1">
      <alignment vertical="center"/>
    </xf>
    <xf numFmtId="0" fontId="3" fillId="0" borderId="17" xfId="54" applyFont="1" applyBorder="1">
      <alignment vertical="center"/>
    </xf>
    <xf numFmtId="0" fontId="3" fillId="0" borderId="4" xfId="54" applyFont="1" applyBorder="1" applyAlignment="1">
      <alignment horizontal="center" vertical="center"/>
    </xf>
    <xf numFmtId="0" fontId="3" fillId="0" borderId="4" xfId="54" applyFont="1" applyBorder="1">
      <alignment vertical="center"/>
    </xf>
    <xf numFmtId="0" fontId="3" fillId="0" borderId="7" xfId="0" applyFont="1" applyBorder="1"/>
    <xf numFmtId="0" fontId="3" fillId="0" borderId="0" xfId="49" applyFont="1" applyFill="1" applyAlignment="1">
      <alignment horizontal="center" vertical="center"/>
    </xf>
    <xf numFmtId="0" fontId="3" fillId="0" borderId="28" xfId="0" applyFont="1" applyFill="1" applyBorder="1" applyAlignment="1">
      <alignment vertical="center"/>
    </xf>
    <xf numFmtId="0" fontId="3" fillId="0" borderId="3" xfId="0" applyFont="1" applyBorder="1"/>
    <xf numFmtId="0" fontId="3" fillId="0" borderId="17" xfId="0" applyFont="1" applyBorder="1" applyAlignment="1">
      <alignment horizontal="center" vertical="top"/>
    </xf>
    <xf numFmtId="0" fontId="3" fillId="0" borderId="28" xfId="0" applyFont="1" applyBorder="1" applyAlignment="1">
      <alignment vertical="top" wrapText="1"/>
    </xf>
    <xf numFmtId="0" fontId="3" fillId="0" borderId="29" xfId="0" applyFont="1" applyBorder="1"/>
    <xf numFmtId="0" fontId="3" fillId="0" borderId="39" xfId="0" applyFont="1" applyBorder="1" applyAlignment="1">
      <alignment horizontal="center" vertical="center"/>
    </xf>
    <xf numFmtId="0" fontId="4" fillId="0" borderId="0" xfId="0" applyFont="1"/>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0" fontId="4" fillId="0" borderId="28" xfId="0" applyFont="1" applyBorder="1" applyAlignment="1">
      <alignment vertical="center"/>
    </xf>
    <xf numFmtId="0" fontId="3" fillId="0" borderId="6" xfId="0" applyFont="1" applyBorder="1" applyAlignment="1">
      <alignment vertical="center"/>
    </xf>
    <xf numFmtId="1" fontId="3" fillId="0" borderId="7" xfId="0" applyNumberFormat="1" applyFont="1" applyBorder="1" applyAlignment="1">
      <alignment vertical="center"/>
    </xf>
    <xf numFmtId="0" fontId="4" fillId="0" borderId="0" xfId="0" applyFont="1" applyAlignment="1">
      <alignment horizontal="center" vertical="center"/>
    </xf>
    <xf numFmtId="0" fontId="19" fillId="0" borderId="0" xfId="0" applyFont="1" applyAlignment="1">
      <alignment horizontal="left" vertical="center"/>
    </xf>
    <xf numFmtId="49" fontId="3" fillId="0" borderId="5" xfId="0" applyNumberFormat="1" applyFont="1" applyBorder="1" applyAlignment="1">
      <alignment horizontal="left" vertical="center"/>
    </xf>
    <xf numFmtId="0" fontId="4" fillId="0" borderId="0" xfId="0" applyFont="1" applyAlignment="1">
      <alignment vertical="center"/>
    </xf>
    <xf numFmtId="0" fontId="20" fillId="0" borderId="0" xfId="0" applyFont="1" applyAlignment="1">
      <alignment vertical="center"/>
    </xf>
    <xf numFmtId="0" fontId="67" fillId="0" borderId="4" xfId="0" applyFont="1" applyBorder="1" applyAlignment="1">
      <alignment horizontal="left" vertical="center" wrapText="1"/>
    </xf>
    <xf numFmtId="0" fontId="67" fillId="0" borderId="0" xfId="0" applyFont="1" applyAlignment="1">
      <alignment horizontal="left" vertical="center" wrapText="1"/>
    </xf>
    <xf numFmtId="0" fontId="67" fillId="0" borderId="5" xfId="0" applyFont="1" applyBorder="1" applyAlignment="1">
      <alignment horizontal="left"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7" xfId="0" applyFont="1" applyBorder="1" applyAlignment="1">
      <alignment vertical="center"/>
    </xf>
    <xf numFmtId="0" fontId="12" fillId="0" borderId="8" xfId="0" applyFont="1" applyBorder="1" applyAlignment="1">
      <alignment vertical="center"/>
    </xf>
    <xf numFmtId="0" fontId="3" fillId="0" borderId="3" xfId="49" applyFont="1" applyBorder="1" applyAlignment="1">
      <alignment horizontal="center" vertical="center"/>
    </xf>
    <xf numFmtId="0" fontId="3" fillId="0" borderId="4" xfId="49" applyFont="1" applyBorder="1" applyAlignment="1">
      <alignment horizontal="center" vertical="center"/>
    </xf>
    <xf numFmtId="0" fontId="12" fillId="0" borderId="4"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12" fillId="0" borderId="15" xfId="0" applyFont="1" applyBorder="1" applyAlignment="1">
      <alignment vertical="center"/>
    </xf>
    <xf numFmtId="0" fontId="16" fillId="0" borderId="4" xfId="0" applyFont="1" applyBorder="1" applyAlignment="1">
      <alignment horizontal="center" vertical="center"/>
    </xf>
    <xf numFmtId="0" fontId="19" fillId="0" borderId="28"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12" fillId="0" borderId="5" xfId="0" applyFont="1" applyBorder="1" applyAlignment="1">
      <alignment horizontal="left" vertical="center"/>
    </xf>
    <xf numFmtId="0" fontId="17" fillId="0" borderId="0" xfId="0" applyFont="1" applyAlignment="1">
      <alignment vertical="top"/>
    </xf>
    <xf numFmtId="0" fontId="17" fillId="0" borderId="0" xfId="0" applyFont="1" applyAlignment="1">
      <alignment vertical="top" wrapText="1"/>
    </xf>
    <xf numFmtId="0" fontId="17" fillId="0" borderId="0" xfId="0" applyFont="1" applyAlignment="1">
      <alignment horizontal="left" vertical="top"/>
    </xf>
    <xf numFmtId="0" fontId="17" fillId="0" borderId="0" xfId="0" applyFont="1" applyAlignment="1">
      <alignment horizontal="left" vertical="top" wrapText="1"/>
    </xf>
    <xf numFmtId="0" fontId="12" fillId="0" borderId="0" xfId="0" applyFont="1" applyAlignment="1">
      <alignment vertical="center"/>
    </xf>
    <xf numFmtId="0" fontId="12" fillId="0" borderId="28" xfId="0" applyFont="1" applyBorder="1" applyAlignment="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3" fillId="0" borderId="17" xfId="49" applyFont="1" applyBorder="1" applyAlignment="1">
      <alignment horizontal="center" vertical="center"/>
    </xf>
    <xf numFmtId="0" fontId="12" fillId="0" borderId="16" xfId="0" applyFont="1" applyBorder="1" applyAlignment="1">
      <alignment horizontal="left" vertical="center"/>
    </xf>
    <xf numFmtId="0" fontId="3" fillId="0" borderId="25" xfId="0" applyFont="1" applyBorder="1" applyAlignment="1">
      <alignment horizontal="center" vertical="center"/>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23"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23" fillId="0" borderId="8"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0" fillId="0" borderId="17" xfId="0" applyBorder="1"/>
    <xf numFmtId="0" fontId="16" fillId="0" borderId="0" xfId="0" applyFont="1" applyFill="1" applyAlignment="1">
      <alignment horizontal="center" vertical="center"/>
    </xf>
    <xf numFmtId="0" fontId="16" fillId="0" borderId="17" xfId="0" applyFont="1" applyBorder="1" applyAlignment="1">
      <alignment horizontal="center"/>
    </xf>
    <xf numFmtId="0" fontId="16" fillId="0" borderId="0" xfId="0" applyFont="1" applyAlignment="1">
      <alignment horizontal="center"/>
    </xf>
    <xf numFmtId="0" fontId="16" fillId="0" borderId="28" xfId="0" applyFont="1" applyBorder="1" applyAlignment="1">
      <alignment horizontal="center"/>
    </xf>
    <xf numFmtId="0" fontId="4" fillId="0" borderId="58" xfId="0" applyFont="1" applyBorder="1" applyAlignment="1">
      <alignment horizontal="center" vertical="center"/>
    </xf>
    <xf numFmtId="0" fontId="4" fillId="0" borderId="0" xfId="0" applyFont="1" applyAlignment="1">
      <alignment horizontal="left" vertical="center" wrapText="1" indent="1"/>
    </xf>
    <xf numFmtId="0" fontId="3" fillId="0" borderId="59" xfId="0" applyFont="1" applyBorder="1" applyAlignment="1">
      <alignment horizontal="center" vertical="center"/>
    </xf>
    <xf numFmtId="0" fontId="3" fillId="0" borderId="53"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left" vertical="center"/>
    </xf>
    <xf numFmtId="0" fontId="4" fillId="0" borderId="62" xfId="0" applyFont="1" applyBorder="1" applyAlignment="1">
      <alignment horizontal="center" vertical="center"/>
    </xf>
    <xf numFmtId="0" fontId="3" fillId="0" borderId="62" xfId="0" applyFont="1" applyBorder="1" applyAlignment="1">
      <alignment horizontal="left"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4" fillId="0" borderId="0" xfId="0" applyFont="1" applyAlignment="1">
      <alignment horizontal="left" vertical="center"/>
    </xf>
    <xf numFmtId="0" fontId="17" fillId="0" borderId="0" xfId="0" applyFont="1" applyAlignment="1">
      <alignment horizontal="left" vertical="center"/>
    </xf>
    <xf numFmtId="0" fontId="16" fillId="0" borderId="17" xfId="0" applyFont="1" applyBorder="1" applyAlignment="1">
      <alignment horizontal="center" vertical="center"/>
    </xf>
    <xf numFmtId="0" fontId="16" fillId="0" borderId="28" xfId="0" applyFont="1" applyBorder="1" applyAlignment="1">
      <alignment horizontal="center" vertical="center"/>
    </xf>
    <xf numFmtId="0" fontId="3" fillId="0" borderId="28" xfId="49" applyFont="1" applyBorder="1" applyAlignment="1">
      <alignment horizontal="center" vertical="center"/>
    </xf>
    <xf numFmtId="0" fontId="3" fillId="0" borderId="17" xfId="0" applyFont="1" applyBorder="1" applyAlignment="1">
      <alignment horizontal="left" vertical="center" indent="1"/>
    </xf>
    <xf numFmtId="0" fontId="11" fillId="0" borderId="0" xfId="0" applyFont="1" applyAlignment="1">
      <alignment horizontal="left" vertical="center"/>
    </xf>
    <xf numFmtId="181" fontId="3" fillId="0" borderId="0" xfId="0" applyNumberFormat="1" applyFont="1" applyAlignment="1">
      <alignment horizontal="left" vertical="center"/>
    </xf>
    <xf numFmtId="0" fontId="68" fillId="0" borderId="0" xfId="53" applyFont="1" applyFill="1">
      <alignment vertical="center"/>
    </xf>
    <xf numFmtId="0" fontId="53" fillId="0" borderId="0" xfId="53">
      <alignment vertical="center"/>
    </xf>
    <xf numFmtId="0" fontId="53" fillId="0" borderId="0" xfId="53" applyAlignment="1">
      <alignment horizontal="right" vertical="center"/>
    </xf>
    <xf numFmtId="0" fontId="53" fillId="0" borderId="0" xfId="53" applyAlignment="1">
      <alignment horizontal="center" vertical="center"/>
    </xf>
    <xf numFmtId="0" fontId="53" fillId="36" borderId="0" xfId="53" applyFill="1" applyAlignment="1">
      <alignment horizontal="center" vertical="center"/>
    </xf>
    <xf numFmtId="0" fontId="53" fillId="0" borderId="8" xfId="53" applyBorder="1" applyAlignment="1">
      <alignment horizontal="center" vertical="center"/>
    </xf>
    <xf numFmtId="0" fontId="53" fillId="0" borderId="8" xfId="53" applyBorder="1">
      <alignment vertical="center"/>
    </xf>
    <xf numFmtId="0" fontId="53" fillId="0" borderId="5" xfId="53" applyBorder="1">
      <alignment vertical="center"/>
    </xf>
    <xf numFmtId="0" fontId="53" fillId="0" borderId="5" xfId="53" applyBorder="1" applyAlignment="1">
      <alignment horizontal="center" vertical="center" wrapText="1"/>
    </xf>
    <xf numFmtId="0" fontId="53" fillId="0" borderId="5" xfId="53" applyBorder="1" applyAlignment="1">
      <alignment horizontal="center" vertical="center"/>
    </xf>
    <xf numFmtId="179" fontId="53" fillId="0" borderId="5" xfId="53" applyNumberFormat="1" applyBorder="1" applyAlignment="1">
      <alignment horizontal="center" vertical="center"/>
    </xf>
    <xf numFmtId="180" fontId="0" fillId="0" borderId="5" xfId="31" applyNumberFormat="1" applyFont="1" applyFill="1" applyBorder="1" applyAlignment="1">
      <alignment horizontal="center" vertical="center"/>
    </xf>
    <xf numFmtId="0" fontId="53" fillId="0" borderId="4" xfId="53" applyBorder="1">
      <alignment vertical="center"/>
    </xf>
    <xf numFmtId="0" fontId="3" fillId="0" borderId="29" xfId="0" applyFont="1" applyBorder="1" applyAlignment="1">
      <alignment horizontal="center" vertical="center"/>
    </xf>
    <xf numFmtId="0" fontId="3" fillId="0" borderId="39" xfId="0" applyFont="1" applyFill="1" applyBorder="1" applyAlignment="1">
      <alignment horizontal="center" vertical="center"/>
    </xf>
    <xf numFmtId="0" fontId="3" fillId="35" borderId="0" xfId="0" applyFont="1" applyFill="1"/>
    <xf numFmtId="0" fontId="3" fillId="35" borderId="0" xfId="0" applyFont="1" applyFill="1" applyAlignment="1">
      <alignment vertical="center"/>
    </xf>
    <xf numFmtId="0" fontId="3" fillId="35" borderId="0" xfId="0" applyFont="1" applyFill="1" applyAlignment="1">
      <alignment horizontal="center"/>
    </xf>
    <xf numFmtId="0" fontId="3" fillId="35" borderId="14" xfId="0" applyFont="1" applyFill="1" applyBorder="1" applyAlignment="1">
      <alignment vertical="center"/>
    </xf>
    <xf numFmtId="0" fontId="3" fillId="35" borderId="13" xfId="0" applyFont="1" applyFill="1" applyBorder="1" applyAlignment="1">
      <alignment vertical="center"/>
    </xf>
    <xf numFmtId="0" fontId="67" fillId="35" borderId="13" xfId="0" applyFont="1" applyFill="1" applyBorder="1" applyAlignment="1">
      <alignment vertical="center"/>
    </xf>
    <xf numFmtId="0" fontId="77" fillId="35" borderId="13" xfId="0" applyFont="1" applyFill="1" applyBorder="1" applyAlignment="1">
      <alignment vertical="center"/>
    </xf>
    <xf numFmtId="0" fontId="77" fillId="35" borderId="13" xfId="0" applyFont="1" applyFill="1" applyBorder="1" applyAlignment="1">
      <alignment horizontal="center" vertical="center"/>
    </xf>
    <xf numFmtId="0" fontId="0" fillId="35" borderId="12" xfId="0" applyFill="1" applyBorder="1" applyAlignment="1">
      <alignment horizontal="center" vertical="center"/>
    </xf>
    <xf numFmtId="0" fontId="3" fillId="35" borderId="42" xfId="0" applyFont="1" applyFill="1" applyBorder="1" applyAlignment="1">
      <alignment horizontal="left" vertical="center" wrapText="1"/>
    </xf>
    <xf numFmtId="0" fontId="0" fillId="35" borderId="15" xfId="0" applyFill="1" applyBorder="1" applyAlignment="1">
      <alignment vertical="center"/>
    </xf>
    <xf numFmtId="0" fontId="3" fillId="35" borderId="16" xfId="0" applyFont="1" applyFill="1" applyBorder="1" applyAlignment="1">
      <alignment horizontal="left" vertical="center" wrapText="1"/>
    </xf>
    <xf numFmtId="0" fontId="3" fillId="35" borderId="15" xfId="0" applyFont="1" applyFill="1" applyBorder="1" applyAlignment="1">
      <alignment vertical="center" wrapText="1"/>
    </xf>
    <xf numFmtId="0" fontId="3" fillId="35" borderId="16" xfId="0" applyFont="1" applyFill="1" applyBorder="1" applyAlignment="1">
      <alignment horizontal="left" vertical="center"/>
    </xf>
    <xf numFmtId="0" fontId="3" fillId="35" borderId="39" xfId="0" applyFont="1" applyFill="1" applyBorder="1" applyAlignment="1">
      <alignment vertical="center"/>
    </xf>
    <xf numFmtId="0" fontId="3" fillId="35" borderId="16" xfId="0" applyFont="1" applyFill="1" applyBorder="1" applyAlignment="1">
      <alignment vertical="center"/>
    </xf>
    <xf numFmtId="0" fontId="3" fillId="35" borderId="36" xfId="0" applyFont="1" applyFill="1" applyBorder="1" applyAlignment="1">
      <alignment vertical="center"/>
    </xf>
    <xf numFmtId="0" fontId="3" fillId="35" borderId="35" xfId="0" applyFont="1" applyFill="1" applyBorder="1" applyAlignment="1">
      <alignment vertical="center"/>
    </xf>
    <xf numFmtId="0" fontId="67" fillId="35" borderId="35" xfId="0" applyFont="1" applyFill="1" applyBorder="1" applyAlignment="1">
      <alignment vertical="center"/>
    </xf>
    <xf numFmtId="0" fontId="77" fillId="35" borderId="32" xfId="0" applyFont="1" applyFill="1" applyBorder="1" applyAlignment="1">
      <alignment vertical="center"/>
    </xf>
    <xf numFmtId="0" fontId="67" fillId="35" borderId="32" xfId="0" applyFont="1" applyFill="1" applyBorder="1" applyAlignment="1">
      <alignment vertical="center"/>
    </xf>
    <xf numFmtId="0" fontId="77" fillId="35" borderId="32" xfId="0" applyFont="1" applyFill="1" applyBorder="1" applyAlignment="1">
      <alignment horizontal="center" vertical="center"/>
    </xf>
    <xf numFmtId="0" fontId="78" fillId="35" borderId="35" xfId="0" applyFont="1" applyFill="1" applyBorder="1" applyAlignment="1">
      <alignment vertical="center"/>
    </xf>
    <xf numFmtId="0" fontId="0" fillId="35" borderId="31" xfId="0" applyFill="1" applyBorder="1" applyAlignment="1">
      <alignment horizontal="center" vertical="center"/>
    </xf>
    <xf numFmtId="0" fontId="3" fillId="35" borderId="37" xfId="0" applyFont="1" applyFill="1" applyBorder="1" applyAlignment="1">
      <alignment horizontal="left" vertical="center" wrapText="1"/>
    </xf>
    <xf numFmtId="0" fontId="0" fillId="35" borderId="28" xfId="0" applyFill="1" applyBorder="1" applyAlignment="1">
      <alignment vertical="center"/>
    </xf>
    <xf numFmtId="0" fontId="3" fillId="35" borderId="17" xfId="0" applyFont="1" applyFill="1" applyBorder="1" applyAlignment="1">
      <alignment horizontal="left" vertical="center" wrapText="1"/>
    </xf>
    <xf numFmtId="0" fontId="3" fillId="35" borderId="17" xfId="0" applyFont="1" applyFill="1" applyBorder="1" applyAlignment="1">
      <alignment horizontal="left" vertical="center"/>
    </xf>
    <xf numFmtId="0" fontId="3" fillId="35" borderId="29" xfId="0" applyFont="1" applyFill="1" applyBorder="1" applyAlignment="1">
      <alignment vertical="center"/>
    </xf>
    <xf numFmtId="0" fontId="3" fillId="35" borderId="28" xfId="0" applyFont="1" applyFill="1" applyBorder="1" applyAlignment="1">
      <alignment horizontal="center" vertical="center"/>
    </xf>
    <xf numFmtId="0" fontId="3" fillId="35" borderId="17" xfId="0" applyFont="1" applyFill="1" applyBorder="1" applyAlignment="1">
      <alignment vertical="center"/>
    </xf>
    <xf numFmtId="0" fontId="0" fillId="35" borderId="36" xfId="0" applyFill="1" applyBorder="1" applyAlignment="1">
      <alignment horizontal="left" vertical="center"/>
    </xf>
    <xf numFmtId="0" fontId="0" fillId="35" borderId="35" xfId="0" applyFill="1" applyBorder="1" applyAlignment="1">
      <alignment horizontal="left" vertical="center"/>
    </xf>
    <xf numFmtId="0" fontId="77" fillId="35" borderId="35" xfId="0" applyFont="1" applyFill="1" applyBorder="1" applyAlignment="1">
      <alignment horizontal="left" vertical="center"/>
    </xf>
    <xf numFmtId="0" fontId="77" fillId="0" borderId="35" xfId="0" applyFont="1" applyBorder="1" applyAlignment="1">
      <alignment horizontal="left" vertical="center"/>
    </xf>
    <xf numFmtId="0" fontId="77" fillId="0" borderId="32" xfId="0" applyFont="1" applyBorder="1" applyAlignment="1">
      <alignment vertical="center"/>
    </xf>
    <xf numFmtId="0" fontId="67" fillId="0" borderId="32" xfId="0" applyFont="1" applyBorder="1" applyAlignment="1">
      <alignment vertical="center"/>
    </xf>
    <xf numFmtId="0" fontId="78" fillId="0" borderId="35" xfId="0" applyFont="1" applyBorder="1" applyAlignment="1">
      <alignment vertical="center"/>
    </xf>
    <xf numFmtId="0" fontId="67" fillId="0" borderId="35" xfId="0" applyFont="1" applyBorder="1" applyAlignment="1">
      <alignment horizontal="left" vertical="center"/>
    </xf>
    <xf numFmtId="0" fontId="67" fillId="0" borderId="35" xfId="0" applyFont="1" applyBorder="1" applyAlignment="1">
      <alignment vertical="center"/>
    </xf>
    <xf numFmtId="0" fontId="77" fillId="0" borderId="35" xfId="0" applyFont="1" applyBorder="1" applyAlignment="1">
      <alignment horizontal="center" vertical="center"/>
    </xf>
    <xf numFmtId="0" fontId="79" fillId="0" borderId="35" xfId="0" applyFont="1" applyBorder="1" applyAlignment="1">
      <alignment horizontal="left" vertical="center"/>
    </xf>
    <xf numFmtId="0" fontId="77" fillId="0" borderId="35" xfId="0" applyFont="1" applyBorder="1" applyAlignment="1">
      <alignment vertical="center"/>
    </xf>
    <xf numFmtId="0" fontId="77" fillId="0" borderId="38" xfId="0" applyFont="1" applyBorder="1" applyAlignment="1">
      <alignment vertical="center"/>
    </xf>
    <xf numFmtId="0" fontId="67" fillId="0" borderId="35" xfId="0" applyFont="1" applyBorder="1" applyAlignment="1">
      <alignment horizontal="left" vertical="center" wrapText="1"/>
    </xf>
    <xf numFmtId="0" fontId="67" fillId="0" borderId="5" xfId="0" applyFont="1" applyBorder="1" applyAlignment="1">
      <alignment vertical="center"/>
    </xf>
    <xf numFmtId="0" fontId="77" fillId="0" borderId="5" xfId="0" applyFont="1" applyBorder="1" applyAlignment="1">
      <alignment vertical="center"/>
    </xf>
    <xf numFmtId="0" fontId="77" fillId="0" borderId="5" xfId="0" applyFont="1" applyBorder="1" applyAlignment="1">
      <alignment horizontal="center" vertical="center"/>
    </xf>
    <xf numFmtId="0" fontId="77" fillId="0" borderId="16" xfId="0" applyFont="1" applyBorder="1" applyAlignment="1">
      <alignment horizontal="center" vertical="center"/>
    </xf>
    <xf numFmtId="0" fontId="77" fillId="0" borderId="34" xfId="0" applyFont="1" applyBorder="1" applyAlignment="1">
      <alignment horizontal="center" vertical="center"/>
    </xf>
    <xf numFmtId="0" fontId="67" fillId="0" borderId="0" xfId="0" applyFont="1" applyAlignment="1">
      <alignment vertical="center"/>
    </xf>
    <xf numFmtId="0" fontId="9" fillId="0" borderId="35" xfId="0" applyFont="1" applyBorder="1" applyAlignment="1">
      <alignment vertical="center"/>
    </xf>
    <xf numFmtId="0" fontId="10" fillId="0" borderId="35" xfId="0" applyFont="1" applyBorder="1" applyAlignment="1">
      <alignment horizontal="center" vertical="center"/>
    </xf>
    <xf numFmtId="0" fontId="79" fillId="0" borderId="35" xfId="0" applyFont="1" applyBorder="1" applyAlignment="1">
      <alignment vertical="center"/>
    </xf>
    <xf numFmtId="0" fontId="80" fillId="0" borderId="35" xfId="0" applyFont="1" applyBorder="1" applyAlignment="1">
      <alignment horizontal="center" vertical="center"/>
    </xf>
    <xf numFmtId="0" fontId="77" fillId="0" borderId="32" xfId="0" applyFont="1" applyBorder="1" applyAlignment="1">
      <alignment horizontal="left" vertical="center"/>
    </xf>
    <xf numFmtId="0" fontId="77" fillId="0" borderId="38" xfId="0" applyFont="1" applyBorder="1" applyAlignment="1">
      <alignment horizontal="left" vertical="center"/>
    </xf>
    <xf numFmtId="0" fontId="3" fillId="0" borderId="46" xfId="0" applyFont="1" applyBorder="1" applyAlignment="1">
      <alignment vertical="center"/>
    </xf>
    <xf numFmtId="0" fontId="77" fillId="0" borderId="45" xfId="0" applyFont="1" applyBorder="1" applyAlignment="1">
      <alignment horizontal="left" vertical="center"/>
    </xf>
    <xf numFmtId="0" fontId="67" fillId="0" borderId="45" xfId="0" applyFont="1" applyBorder="1" applyAlignment="1">
      <alignment vertical="center"/>
    </xf>
    <xf numFmtId="0" fontId="77" fillId="0" borderId="45" xfId="0" applyFont="1" applyBorder="1" applyAlignment="1">
      <alignment horizontal="center" vertical="center"/>
    </xf>
    <xf numFmtId="0" fontId="67" fillId="0" borderId="45" xfId="0" applyFont="1" applyBorder="1" applyAlignment="1">
      <alignment horizontal="left" vertical="center" wrapText="1"/>
    </xf>
    <xf numFmtId="0" fontId="77" fillId="0" borderId="45" xfId="0" applyFont="1" applyBorder="1" applyAlignment="1">
      <alignment vertical="center"/>
    </xf>
    <xf numFmtId="0" fontId="77" fillId="0" borderId="44" xfId="0" applyFont="1" applyBorder="1" applyAlignment="1">
      <alignment horizontal="center" vertical="center"/>
    </xf>
    <xf numFmtId="0" fontId="77" fillId="0" borderId="0" xfId="0" applyFont="1" applyAlignment="1">
      <alignment horizontal="left" vertical="center"/>
    </xf>
    <xf numFmtId="0" fontId="77" fillId="0" borderId="5" xfId="0" applyFont="1" applyBorder="1" applyAlignment="1">
      <alignment horizontal="left" vertical="center"/>
    </xf>
    <xf numFmtId="0" fontId="78" fillId="0" borderId="35" xfId="0" applyFont="1" applyBorder="1" applyAlignment="1">
      <alignment horizontal="center" vertical="center"/>
    </xf>
    <xf numFmtId="0" fontId="78" fillId="0" borderId="0" xfId="0" applyFont="1" applyAlignment="1">
      <alignment horizontal="center" vertical="center"/>
    </xf>
    <xf numFmtId="0" fontId="77" fillId="0" borderId="3" xfId="0" applyFont="1" applyBorder="1" applyAlignment="1">
      <alignment horizontal="center" vertical="center"/>
    </xf>
    <xf numFmtId="0" fontId="3" fillId="37" borderId="0" xfId="0" applyFont="1" applyFill="1" applyAlignment="1">
      <alignment horizontal="left" vertical="center"/>
    </xf>
    <xf numFmtId="0" fontId="3" fillId="37" borderId="0" xfId="0" applyFont="1" applyFill="1" applyAlignment="1">
      <alignment horizontal="center" vertical="center"/>
    </xf>
    <xf numFmtId="0" fontId="13" fillId="37" borderId="0" xfId="0" applyFont="1" applyFill="1" applyAlignment="1">
      <alignment vertical="center"/>
    </xf>
    <xf numFmtId="0" fontId="77" fillId="0" borderId="15" xfId="0" applyFont="1" applyBorder="1" applyAlignment="1">
      <alignment vertical="center"/>
    </xf>
    <xf numFmtId="0" fontId="77" fillId="0" borderId="41" xfId="0" applyFont="1" applyBorder="1" applyAlignment="1">
      <alignment horizontal="left" vertical="center"/>
    </xf>
    <xf numFmtId="0" fontId="77" fillId="0" borderId="33" xfId="0" applyFont="1" applyBorder="1" applyAlignment="1">
      <alignment vertical="center"/>
    </xf>
    <xf numFmtId="0" fontId="78" fillId="0" borderId="36" xfId="0" applyFont="1" applyBorder="1" applyAlignment="1">
      <alignment horizontal="left" vertical="center"/>
    </xf>
    <xf numFmtId="0" fontId="78" fillId="0" borderId="35" xfId="0" applyFont="1" applyBorder="1" applyAlignment="1">
      <alignment horizontal="left" vertical="center"/>
    </xf>
    <xf numFmtId="0" fontId="77" fillId="0" borderId="46" xfId="0" applyFont="1" applyBorder="1" applyAlignment="1">
      <alignment vertical="center"/>
    </xf>
    <xf numFmtId="0" fontId="67" fillId="0" borderId="36" xfId="0" applyFont="1" applyBorder="1" applyAlignment="1">
      <alignment horizontal="left" vertical="center"/>
    </xf>
    <xf numFmtId="0" fontId="67" fillId="0" borderId="28" xfId="0" applyFont="1" applyBorder="1" applyAlignment="1">
      <alignment horizontal="left" vertical="center"/>
    </xf>
    <xf numFmtId="0" fontId="9" fillId="0" borderId="28" xfId="0" applyFont="1" applyBorder="1" applyAlignment="1">
      <alignment vertical="center" wrapText="1"/>
    </xf>
    <xf numFmtId="0" fontId="67" fillId="0" borderId="33" xfId="0" applyFont="1" applyBorder="1" applyAlignment="1">
      <alignment horizontal="left" vertical="center"/>
    </xf>
    <xf numFmtId="0" fontId="67" fillId="0" borderId="32" xfId="0" applyFont="1" applyBorder="1" applyAlignment="1">
      <alignment horizontal="left" vertical="center" wrapText="1"/>
    </xf>
    <xf numFmtId="0" fontId="79" fillId="0" borderId="32" xfId="0" applyFont="1" applyBorder="1" applyAlignment="1">
      <alignment vertical="center"/>
    </xf>
    <xf numFmtId="0" fontId="80" fillId="0" borderId="32" xfId="0" applyFont="1" applyBorder="1" applyAlignment="1">
      <alignment horizontal="center" vertical="center"/>
    </xf>
    <xf numFmtId="0" fontId="10" fillId="0" borderId="31" xfId="0" applyFont="1" applyBorder="1" applyAlignment="1">
      <alignment horizontal="center" vertical="center"/>
    </xf>
    <xf numFmtId="0" fontId="67" fillId="0" borderId="41" xfId="0" applyFont="1" applyBorder="1" applyAlignment="1">
      <alignment horizontal="left" vertical="center"/>
    </xf>
    <xf numFmtId="0" fontId="67" fillId="0" borderId="38" xfId="0" applyFont="1" applyBorder="1" applyAlignment="1">
      <alignment horizontal="left" vertical="center" wrapText="1"/>
    </xf>
    <xf numFmtId="0" fontId="67" fillId="0" borderId="38" xfId="0" applyFont="1" applyBorder="1" applyAlignment="1">
      <alignment vertical="center"/>
    </xf>
    <xf numFmtId="0" fontId="77" fillId="0" borderId="36" xfId="0" applyFont="1" applyBorder="1" applyAlignment="1">
      <alignment horizontal="left" vertical="center"/>
    </xf>
    <xf numFmtId="0" fontId="81" fillId="0" borderId="36" xfId="0" applyFont="1" applyBorder="1" applyAlignment="1">
      <alignment horizontal="left" vertical="center"/>
    </xf>
    <xf numFmtId="0" fontId="81" fillId="0" borderId="35" xfId="0" applyFont="1" applyBorder="1" applyAlignment="1">
      <alignment horizontal="left" vertical="center"/>
    </xf>
    <xf numFmtId="0" fontId="78" fillId="0" borderId="32" xfId="0" applyFont="1" applyBorder="1" applyAlignment="1">
      <alignment vertical="center"/>
    </xf>
    <xf numFmtId="0" fontId="78" fillId="0" borderId="33" xfId="0" applyFont="1" applyBorder="1" applyAlignment="1">
      <alignment vertical="center"/>
    </xf>
    <xf numFmtId="0" fontId="78" fillId="0" borderId="41" xfId="0" applyFont="1" applyBorder="1" applyAlignment="1">
      <alignment vertical="center"/>
    </xf>
    <xf numFmtId="0" fontId="78" fillId="0" borderId="38" xfId="0" applyFont="1" applyBorder="1" applyAlignment="1">
      <alignment vertical="center"/>
    </xf>
    <xf numFmtId="0" fontId="82" fillId="0" borderId="17" xfId="0" applyFont="1" applyBorder="1" applyAlignment="1">
      <alignment vertical="top"/>
    </xf>
    <xf numFmtId="0" fontId="78" fillId="0" borderId="46" xfId="0" applyFont="1" applyBorder="1" applyAlignment="1">
      <alignment horizontal="left" vertical="center"/>
    </xf>
    <xf numFmtId="0" fontId="78" fillId="0" borderId="45" xfId="0" applyFont="1" applyBorder="1" applyAlignment="1">
      <alignment horizontal="left" vertical="center"/>
    </xf>
    <xf numFmtId="0" fontId="78" fillId="0" borderId="45" xfId="0" applyFont="1" applyBorder="1" applyAlignment="1">
      <alignment horizontal="center" vertical="center"/>
    </xf>
    <xf numFmtId="0" fontId="78" fillId="0" borderId="45" xfId="0" applyFont="1" applyBorder="1" applyAlignment="1">
      <alignment horizontal="left" vertical="center" wrapText="1"/>
    </xf>
    <xf numFmtId="0" fontId="78" fillId="0" borderId="45" xfId="0" applyFont="1" applyBorder="1" applyAlignment="1">
      <alignment vertical="center"/>
    </xf>
    <xf numFmtId="0" fontId="77" fillId="0" borderId="15" xfId="0" applyFont="1" applyBorder="1" applyAlignment="1">
      <alignment horizontal="left" vertical="center"/>
    </xf>
    <xf numFmtId="0" fontId="67" fillId="0" borderId="13" xfId="0" applyFont="1" applyBorder="1" applyAlignment="1">
      <alignment vertical="center"/>
    </xf>
    <xf numFmtId="0" fontId="77" fillId="0" borderId="13" xfId="0" applyFont="1" applyBorder="1" applyAlignment="1">
      <alignment horizontal="center" vertical="center"/>
    </xf>
    <xf numFmtId="0" fontId="77" fillId="0" borderId="13" xfId="0" applyFont="1" applyBorder="1" applyAlignment="1">
      <alignment vertical="center"/>
    </xf>
    <xf numFmtId="0" fontId="77" fillId="0" borderId="33" xfId="0" applyFont="1" applyBorder="1" applyAlignment="1">
      <alignment horizontal="left" vertical="center"/>
    </xf>
    <xf numFmtId="0" fontId="77" fillId="0" borderId="41" xfId="0" applyFont="1" applyBorder="1" applyAlignment="1">
      <alignment vertical="center"/>
    </xf>
    <xf numFmtId="0" fontId="77" fillId="0" borderId="46" xfId="0" applyFont="1" applyBorder="1" applyAlignment="1">
      <alignment horizontal="left" vertical="center"/>
    </xf>
    <xf numFmtId="0" fontId="77" fillId="0" borderId="14" xfId="0" applyFont="1" applyBorder="1" applyAlignment="1">
      <alignment horizontal="left" vertical="center"/>
    </xf>
    <xf numFmtId="0" fontId="77" fillId="0" borderId="13" xfId="0" applyFont="1" applyBorder="1" applyAlignment="1">
      <alignment horizontal="left" vertical="center"/>
    </xf>
    <xf numFmtId="0" fontId="82" fillId="0" borderId="28" xfId="0" applyFont="1" applyBorder="1" applyAlignment="1">
      <alignment vertical="center" wrapText="1"/>
    </xf>
    <xf numFmtId="0" fontId="3" fillId="0" borderId="31" xfId="0" applyFont="1" applyBorder="1" applyAlignment="1">
      <alignment vertical="center"/>
    </xf>
    <xf numFmtId="0" fontId="83" fillId="0" borderId="16" xfId="0" applyFont="1" applyBorder="1" applyAlignment="1">
      <alignment vertical="center"/>
    </xf>
    <xf numFmtId="0" fontId="83" fillId="0" borderId="17" xfId="0" applyFont="1" applyBorder="1" applyAlignment="1">
      <alignment vertical="center"/>
    </xf>
    <xf numFmtId="0" fontId="83" fillId="0" borderId="40" xfId="0" applyFont="1" applyBorder="1" applyAlignment="1">
      <alignment vertical="center"/>
    </xf>
    <xf numFmtId="0" fontId="78" fillId="0" borderId="36" xfId="0" applyFont="1" applyBorder="1" applyAlignment="1">
      <alignment vertical="center"/>
    </xf>
    <xf numFmtId="0" fontId="67" fillId="0" borderId="33" xfId="0" applyFont="1" applyBorder="1" applyAlignment="1">
      <alignment vertical="center"/>
    </xf>
    <xf numFmtId="0" fontId="26" fillId="0" borderId="16" xfId="0" applyFont="1" applyBorder="1" applyAlignment="1">
      <alignment vertical="center"/>
    </xf>
    <xf numFmtId="0" fontId="26" fillId="0" borderId="17" xfId="0" applyFont="1" applyBorder="1" applyAlignment="1">
      <alignment vertical="center"/>
    </xf>
    <xf numFmtId="0" fontId="26" fillId="0" borderId="40" xfId="0" applyFont="1" applyBorder="1" applyAlignment="1">
      <alignment vertical="center"/>
    </xf>
    <xf numFmtId="0" fontId="67" fillId="0" borderId="28" xfId="0" applyFont="1" applyBorder="1" applyAlignment="1">
      <alignment vertical="center" wrapText="1"/>
    </xf>
    <xf numFmtId="0" fontId="67" fillId="0" borderId="41" xfId="0" applyFont="1" applyBorder="1" applyAlignment="1">
      <alignment vertical="center"/>
    </xf>
    <xf numFmtId="0" fontId="67" fillId="0" borderId="28" xfId="0" applyFont="1" applyBorder="1" applyAlignment="1">
      <alignment vertical="center"/>
    </xf>
    <xf numFmtId="0" fontId="3" fillId="35" borderId="0" xfId="0" applyFont="1" applyFill="1" applyAlignment="1">
      <alignment horizontal="center" vertical="center"/>
    </xf>
    <xf numFmtId="0" fontId="3" fillId="35" borderId="9" xfId="0" applyFont="1" applyFill="1" applyBorder="1" applyAlignment="1">
      <alignment horizontal="center" vertical="center"/>
    </xf>
    <xf numFmtId="0" fontId="3" fillId="35" borderId="27" xfId="0" applyFont="1" applyFill="1" applyBorder="1" applyAlignment="1">
      <alignment horizontal="center" vertical="center"/>
    </xf>
    <xf numFmtId="0" fontId="13" fillId="35" borderId="0" xfId="0" applyFont="1" applyFill="1" applyAlignment="1">
      <alignment horizontal="left" vertical="center"/>
    </xf>
    <xf numFmtId="0" fontId="8" fillId="37" borderId="0" xfId="0" applyFont="1" applyFill="1" applyAlignment="1">
      <alignment horizontal="center" vertical="center"/>
    </xf>
    <xf numFmtId="0" fontId="27" fillId="37" borderId="0" xfId="0" applyFont="1" applyFill="1" applyAlignment="1">
      <alignment vertical="center"/>
    </xf>
    <xf numFmtId="0" fontId="0" fillId="35" borderId="15" xfId="0" applyFill="1" applyBorder="1" applyAlignment="1">
      <alignment horizontal="left" vertical="center"/>
    </xf>
    <xf numFmtId="0" fontId="0" fillId="35" borderId="5" xfId="0" applyFill="1" applyBorder="1" applyAlignment="1">
      <alignment horizontal="left" vertical="center"/>
    </xf>
    <xf numFmtId="0" fontId="3" fillId="35" borderId="15" xfId="0" applyFont="1" applyFill="1" applyBorder="1" applyAlignment="1">
      <alignment vertical="center"/>
    </xf>
    <xf numFmtId="0" fontId="0" fillId="35" borderId="16" xfId="0" applyFill="1" applyBorder="1" applyAlignment="1">
      <alignment horizontal="center" vertical="center"/>
    </xf>
    <xf numFmtId="0" fontId="0" fillId="35" borderId="28" xfId="0" applyFill="1" applyBorder="1" applyAlignment="1">
      <alignment horizontal="left" vertical="center"/>
    </xf>
    <xf numFmtId="0" fontId="0" fillId="35" borderId="0" xfId="0" applyFill="1" applyAlignment="1">
      <alignment horizontal="left" vertical="center"/>
    </xf>
    <xf numFmtId="0" fontId="3" fillId="35" borderId="28" xfId="0" applyFont="1" applyFill="1" applyBorder="1" applyAlignment="1">
      <alignment vertical="center"/>
    </xf>
    <xf numFmtId="0" fontId="0" fillId="35" borderId="17" xfId="0" applyFill="1" applyBorder="1" applyAlignment="1">
      <alignment horizontal="center" vertical="center"/>
    </xf>
    <xf numFmtId="0" fontId="0" fillId="35" borderId="142" xfId="0" applyFill="1" applyBorder="1" applyAlignment="1">
      <alignment horizontal="left" vertical="center"/>
    </xf>
    <xf numFmtId="0" fontId="3" fillId="35" borderId="143" xfId="0" applyFont="1" applyFill="1" applyBorder="1" applyAlignment="1">
      <alignment vertical="center"/>
    </xf>
    <xf numFmtId="0" fontId="3" fillId="35" borderId="0" xfId="0" applyFont="1" applyFill="1" applyAlignment="1">
      <alignment horizontal="left" vertical="center" wrapText="1"/>
    </xf>
    <xf numFmtId="0" fontId="3" fillId="35" borderId="1" xfId="0" applyFont="1" applyFill="1" applyBorder="1" applyAlignment="1">
      <alignment vertical="center" wrapText="1"/>
    </xf>
    <xf numFmtId="0" fontId="3" fillId="35" borderId="144" xfId="0" applyFont="1" applyFill="1" applyBorder="1" applyAlignment="1">
      <alignment vertical="center"/>
    </xf>
    <xf numFmtId="0" fontId="3" fillId="35" borderId="145" xfId="0" applyFont="1" applyFill="1" applyBorder="1" applyAlignment="1">
      <alignment vertical="center" wrapText="1"/>
    </xf>
    <xf numFmtId="0" fontId="0" fillId="35" borderId="38" xfId="0" applyFill="1" applyBorder="1" applyAlignment="1">
      <alignment horizontal="left" vertical="center"/>
    </xf>
    <xf numFmtId="0" fontId="3" fillId="35" borderId="17" xfId="0" applyFont="1" applyFill="1" applyBorder="1" applyAlignment="1">
      <alignment vertical="center" wrapText="1"/>
    </xf>
    <xf numFmtId="0" fontId="0" fillId="35" borderId="49" xfId="0" applyFill="1" applyBorder="1" applyAlignment="1">
      <alignment horizontal="left" vertical="center"/>
    </xf>
    <xf numFmtId="0" fontId="0" fillId="35" borderId="49" xfId="0" applyFill="1" applyBorder="1" applyAlignment="1">
      <alignment vertical="center"/>
    </xf>
    <xf numFmtId="0" fontId="3" fillId="35" borderId="49" xfId="0" applyFont="1" applyFill="1" applyBorder="1" applyAlignment="1">
      <alignment vertical="center"/>
    </xf>
    <xf numFmtId="0" fontId="0" fillId="35" borderId="49" xfId="0" applyFill="1" applyBorder="1" applyAlignment="1">
      <alignment horizontal="center" vertical="center"/>
    </xf>
    <xf numFmtId="0" fontId="0" fillId="35" borderId="64" xfId="0" applyFill="1" applyBorder="1" applyAlignment="1">
      <alignment horizontal="center" vertical="center"/>
    </xf>
    <xf numFmtId="0" fontId="3" fillId="35" borderId="65" xfId="0" applyFont="1" applyFill="1" applyBorder="1" applyAlignment="1">
      <alignment vertical="center" wrapText="1" shrinkToFit="1"/>
    </xf>
    <xf numFmtId="0" fontId="13" fillId="37" borderId="0" xfId="0" applyFont="1" applyFill="1" applyAlignment="1">
      <alignment horizontal="left" vertical="center"/>
    </xf>
    <xf numFmtId="0" fontId="84" fillId="0" borderId="41" xfId="0" applyFont="1" applyBorder="1" applyAlignment="1">
      <alignment horizontal="left" vertical="center"/>
    </xf>
    <xf numFmtId="0" fontId="84" fillId="0" borderId="38" xfId="0" applyFont="1" applyBorder="1" applyAlignment="1">
      <alignment horizontal="left" vertical="center"/>
    </xf>
    <xf numFmtId="0" fontId="67" fillId="0" borderId="1" xfId="0" applyFont="1" applyBorder="1" applyAlignment="1">
      <alignment horizontal="left" vertical="center"/>
    </xf>
    <xf numFmtId="0" fontId="67" fillId="0" borderId="4" xfId="0" applyFont="1" applyBorder="1" applyAlignment="1">
      <alignment horizontal="left" vertical="center"/>
    </xf>
    <xf numFmtId="0" fontId="77" fillId="0" borderId="28" xfId="0" applyFont="1" applyBorder="1" applyAlignment="1">
      <alignment horizontal="left" vertical="center"/>
    </xf>
    <xf numFmtId="0" fontId="77" fillId="0" borderId="4" xfId="0" applyFont="1" applyBorder="1" applyAlignment="1">
      <alignment horizontal="center" vertical="center"/>
    </xf>
    <xf numFmtId="0" fontId="85" fillId="0" borderId="0" xfId="0" applyFont="1" applyAlignment="1">
      <alignment horizontal="center" vertical="center"/>
    </xf>
    <xf numFmtId="0" fontId="85" fillId="0" borderId="32" xfId="0" applyFont="1" applyBorder="1" applyAlignment="1">
      <alignment vertical="center"/>
    </xf>
    <xf numFmtId="0" fontId="85" fillId="0" borderId="35" xfId="0" applyFont="1" applyBorder="1" applyAlignment="1">
      <alignment horizontal="left" vertical="center" wrapText="1"/>
    </xf>
    <xf numFmtId="0" fontId="85" fillId="0" borderId="35" xfId="0" applyFont="1" applyBorder="1" applyAlignment="1">
      <alignment vertical="center"/>
    </xf>
    <xf numFmtId="0" fontId="77" fillId="0" borderId="14" xfId="0" applyFont="1" applyBorder="1" applyAlignment="1">
      <alignment vertical="center"/>
    </xf>
    <xf numFmtId="0" fontId="85" fillId="0" borderId="13" xfId="0" applyFont="1" applyBorder="1" applyAlignment="1">
      <alignment horizontal="center" vertical="center"/>
    </xf>
    <xf numFmtId="0" fontId="85" fillId="0" borderId="35" xfId="0" applyFont="1" applyBorder="1" applyAlignment="1">
      <alignment horizontal="center" vertical="center"/>
    </xf>
    <xf numFmtId="0" fontId="67" fillId="0" borderId="36" xfId="0" applyFont="1" applyBorder="1" applyAlignment="1">
      <alignment vertical="center"/>
    </xf>
    <xf numFmtId="0" fontId="77" fillId="0" borderId="36" xfId="0" applyFont="1" applyBorder="1" applyAlignment="1">
      <alignment vertical="center"/>
    </xf>
    <xf numFmtId="0" fontId="3" fillId="35" borderId="28" xfId="0" applyFont="1" applyFill="1" applyBorder="1" applyAlignment="1">
      <alignment vertical="top"/>
    </xf>
    <xf numFmtId="0" fontId="3" fillId="35" borderId="0" xfId="0" applyFont="1" applyFill="1" applyAlignment="1">
      <alignment vertical="top"/>
    </xf>
    <xf numFmtId="0" fontId="0" fillId="35" borderId="0" xfId="0" applyFill="1" applyAlignment="1">
      <alignment horizontal="center" vertical="center"/>
    </xf>
    <xf numFmtId="0" fontId="3" fillId="35" borderId="3" xfId="0" applyFont="1" applyFill="1" applyBorder="1" applyAlignment="1">
      <alignment horizontal="left" vertical="center"/>
    </xf>
    <xf numFmtId="0" fontId="3" fillId="35" borderId="5" xfId="0" applyFont="1" applyFill="1" applyBorder="1" applyAlignment="1">
      <alignment vertical="center" wrapText="1"/>
    </xf>
    <xf numFmtId="0" fontId="3" fillId="35" borderId="5" xfId="0" applyFont="1" applyFill="1" applyBorder="1" applyAlignment="1">
      <alignment vertical="center"/>
    </xf>
    <xf numFmtId="0" fontId="0" fillId="35" borderId="5" xfId="0" applyFill="1" applyBorder="1" applyAlignment="1">
      <alignment horizontal="center" vertical="center"/>
    </xf>
    <xf numFmtId="0" fontId="3" fillId="35" borderId="15" xfId="0" applyFont="1" applyFill="1" applyBorder="1" applyAlignment="1">
      <alignment horizontal="left" vertical="center"/>
    </xf>
    <xf numFmtId="0" fontId="3" fillId="35" borderId="4" xfId="0" applyFont="1" applyFill="1" applyBorder="1" applyAlignment="1">
      <alignment vertical="center" wrapText="1"/>
    </xf>
    <xf numFmtId="0" fontId="3" fillId="35" borderId="4" xfId="0" applyFont="1" applyFill="1" applyBorder="1" applyAlignment="1">
      <alignment vertical="center"/>
    </xf>
    <xf numFmtId="0" fontId="0" fillId="35" borderId="4" xfId="0" applyFill="1" applyBorder="1" applyAlignment="1">
      <alignment horizontal="center" vertical="center"/>
    </xf>
    <xf numFmtId="0" fontId="3" fillId="35" borderId="1" xfId="0" applyFont="1" applyFill="1" applyBorder="1" applyAlignment="1">
      <alignment horizontal="left" vertical="center"/>
    </xf>
    <xf numFmtId="0" fontId="3" fillId="35" borderId="11" xfId="0" applyFont="1" applyFill="1" applyBorder="1" applyAlignment="1">
      <alignment horizontal="center" vertical="center"/>
    </xf>
    <xf numFmtId="0" fontId="8" fillId="37" borderId="0" xfId="0" applyFont="1" applyFill="1" applyAlignment="1">
      <alignment horizontal="left" vertical="center"/>
    </xf>
    <xf numFmtId="0" fontId="7" fillId="0" borderId="0" xfId="0" applyFont="1"/>
    <xf numFmtId="0" fontId="3" fillId="4" borderId="0" xfId="0" applyFont="1" applyFill="1" applyAlignment="1">
      <alignment horizontal="right" vertical="center"/>
    </xf>
    <xf numFmtId="0" fontId="28" fillId="0" borderId="0" xfId="0" applyFont="1"/>
    <xf numFmtId="49" fontId="7" fillId="0" borderId="0" xfId="0" applyNumberFormat="1" applyFont="1"/>
    <xf numFmtId="0" fontId="29" fillId="0" borderId="0" xfId="0" applyFont="1"/>
    <xf numFmtId="0" fontId="0" fillId="0" borderId="66" xfId="0" applyBorder="1"/>
    <xf numFmtId="0" fontId="0" fillId="0" borderId="67" xfId="0" applyBorder="1"/>
    <xf numFmtId="0" fontId="0" fillId="0" borderId="68" xfId="0" applyBorder="1"/>
    <xf numFmtId="0" fontId="0" fillId="0" borderId="69" xfId="0" applyBorder="1"/>
    <xf numFmtId="0" fontId="30" fillId="0" borderId="0" xfId="0" applyFont="1"/>
    <xf numFmtId="0" fontId="0" fillId="0" borderId="70" xfId="0" applyBorder="1"/>
    <xf numFmtId="0" fontId="7" fillId="0" borderId="69" xfId="0" applyFont="1" applyBorder="1"/>
    <xf numFmtId="0" fontId="7" fillId="0" borderId="70" xfId="0" applyFont="1" applyBorder="1"/>
    <xf numFmtId="0" fontId="7" fillId="0" borderId="3" xfId="0" applyFont="1" applyBorder="1"/>
    <xf numFmtId="0" fontId="7" fillId="0" borderId="1" xfId="0" applyFont="1" applyBorder="1" applyAlignment="1">
      <alignment horizontal="right" vertical="center"/>
    </xf>
    <xf numFmtId="0" fontId="0" fillId="0" borderId="6" xfId="0" applyBorder="1" applyAlignment="1">
      <alignment vertical="center" wrapText="1"/>
    </xf>
    <xf numFmtId="0" fontId="0" fillId="0" borderId="7" xfId="0" applyBorder="1" applyAlignment="1">
      <alignment vertical="center" wrapText="1"/>
    </xf>
    <xf numFmtId="0" fontId="0" fillId="38" borderId="7" xfId="0" applyFill="1" applyBorder="1" applyAlignment="1">
      <alignment vertical="center" wrapText="1"/>
    </xf>
    <xf numFmtId="0" fontId="0" fillId="0" borderId="8" xfId="0"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7" fillId="0" borderId="2" xfId="0" applyFont="1" applyBorder="1" applyAlignment="1">
      <alignment horizontal="center" vertical="center" shrinkToFit="1"/>
    </xf>
    <xf numFmtId="0" fontId="7" fillId="0" borderId="70" xfId="0" applyFont="1" applyBorder="1" applyAlignment="1">
      <alignment vertical="center"/>
    </xf>
    <xf numFmtId="0" fontId="0" fillId="0" borderId="0" xfId="0" applyAlignment="1">
      <alignment vertical="center"/>
    </xf>
    <xf numFmtId="0" fontId="7" fillId="0" borderId="16" xfId="0" applyFont="1" applyBorder="1" applyAlignment="1">
      <alignment vertical="center"/>
    </xf>
    <xf numFmtId="0" fontId="7" fillId="0" borderId="15" xfId="0" applyFont="1" applyBorder="1" applyAlignment="1">
      <alignment vertical="center"/>
    </xf>
    <xf numFmtId="0" fontId="7" fillId="0" borderId="2" xfId="0" applyFont="1" applyBorder="1" applyAlignment="1">
      <alignment horizontal="center" vertical="center"/>
    </xf>
    <xf numFmtId="0" fontId="7" fillId="0" borderId="70" xfId="0" applyFont="1" applyBorder="1" applyAlignment="1">
      <alignment horizontal="center" vertical="center" shrinkToFit="1"/>
    </xf>
    <xf numFmtId="0" fontId="0" fillId="0" borderId="0" xfId="0" applyAlignment="1">
      <alignment horizontal="center" vertical="center" shrinkToFit="1"/>
    </xf>
    <xf numFmtId="0" fontId="7" fillId="0" borderId="25" xfId="0" applyFont="1" applyBorder="1" applyAlignment="1">
      <alignment vertical="center" wrapText="1"/>
    </xf>
    <xf numFmtId="0" fontId="24" fillId="5" borderId="3" xfId="0" applyFont="1" applyFill="1" applyBorder="1" applyAlignment="1">
      <alignment horizontal="center" vertical="center" shrinkToFit="1"/>
    </xf>
    <xf numFmtId="0" fontId="7" fillId="0" borderId="25" xfId="0" applyFont="1" applyBorder="1" applyAlignment="1">
      <alignment horizontal="center" vertical="center" shrinkToFit="1"/>
    </xf>
    <xf numFmtId="0" fontId="24" fillId="0" borderId="70" xfId="0" applyFont="1" applyBorder="1" applyAlignment="1">
      <alignment vertical="center" wrapText="1"/>
    </xf>
    <xf numFmtId="0" fontId="33" fillId="0" borderId="0" xfId="0" applyFont="1" applyAlignment="1">
      <alignment vertical="center" wrapText="1"/>
    </xf>
    <xf numFmtId="49" fontId="7" fillId="0" borderId="71" xfId="0" applyNumberFormat="1" applyFont="1" applyBorder="1" applyAlignment="1">
      <alignment horizontal="center" vertical="center" wrapText="1"/>
    </xf>
    <xf numFmtId="182" fontId="7" fillId="0" borderId="71" xfId="0" applyNumberFormat="1" applyFont="1" applyBorder="1" applyAlignment="1">
      <alignment horizontal="center" vertical="center" shrinkToFit="1"/>
    </xf>
    <xf numFmtId="182" fontId="7" fillId="0" borderId="72" xfId="0" applyNumberFormat="1" applyFont="1" applyBorder="1" applyAlignment="1">
      <alignment horizontal="center" vertical="center" shrinkToFit="1"/>
    </xf>
    <xf numFmtId="0" fontId="7" fillId="0" borderId="72" xfId="0" applyFont="1" applyBorder="1" applyAlignment="1">
      <alignment horizontal="center" vertical="center" shrinkToFit="1"/>
    </xf>
    <xf numFmtId="49" fontId="7" fillId="0" borderId="72" xfId="0" applyNumberFormat="1" applyFont="1" applyBorder="1" applyAlignment="1">
      <alignment horizontal="center" vertical="center" wrapText="1"/>
    </xf>
    <xf numFmtId="0" fontId="24" fillId="5" borderId="6" xfId="0" applyFont="1" applyFill="1" applyBorder="1" applyAlignment="1">
      <alignment horizontal="center" vertical="center" shrinkToFit="1"/>
    </xf>
    <xf numFmtId="0" fontId="24" fillId="5" borderId="2" xfId="0" applyFont="1" applyFill="1" applyBorder="1" applyAlignment="1">
      <alignment horizontal="center" vertical="center" shrinkToFit="1"/>
    </xf>
    <xf numFmtId="0" fontId="7" fillId="0" borderId="73" xfId="0" applyFont="1" applyBorder="1" applyAlignment="1">
      <alignment vertical="center" wrapText="1"/>
    </xf>
    <xf numFmtId="0" fontId="24" fillId="5" borderId="74" xfId="0" applyFont="1" applyFill="1" applyBorder="1" applyAlignment="1">
      <alignment horizontal="center" vertical="center" shrinkToFit="1"/>
    </xf>
    <xf numFmtId="0" fontId="24" fillId="5" borderId="73" xfId="0" applyFont="1" applyFill="1" applyBorder="1" applyAlignment="1">
      <alignment horizontal="center" vertical="center" shrinkToFit="1"/>
    </xf>
    <xf numFmtId="0" fontId="7" fillId="0" borderId="73" xfId="0" applyFont="1" applyBorder="1" applyAlignment="1">
      <alignment horizontal="center" vertical="center" shrinkToFit="1"/>
    </xf>
    <xf numFmtId="49" fontId="7" fillId="0" borderId="16" xfId="0" applyNumberFormat="1" applyFont="1" applyBorder="1" applyAlignment="1">
      <alignment horizontal="center" vertical="center" wrapText="1"/>
    </xf>
    <xf numFmtId="182" fontId="7" fillId="0" borderId="16" xfId="0" applyNumberFormat="1" applyFont="1" applyBorder="1" applyAlignment="1">
      <alignment horizontal="center" vertical="center" shrinkToFit="1"/>
    </xf>
    <xf numFmtId="0" fontId="7" fillId="0" borderId="39" xfId="0" applyFont="1" applyBorder="1" applyAlignment="1">
      <alignment horizontal="center" vertical="center" shrinkToFit="1"/>
    </xf>
    <xf numFmtId="49" fontId="7" fillId="0" borderId="39" xfId="0" applyNumberFormat="1" applyFont="1" applyBorder="1" applyAlignment="1">
      <alignment horizontal="center" vertical="center" wrapText="1"/>
    </xf>
    <xf numFmtId="182" fontId="7" fillId="0" borderId="2" xfId="0" applyNumberFormat="1" applyFont="1" applyBorder="1" applyAlignment="1">
      <alignment horizontal="center" vertical="center" shrinkToFit="1"/>
    </xf>
    <xf numFmtId="0" fontId="7" fillId="5" borderId="3" xfId="0" applyFont="1" applyFill="1" applyBorder="1" applyAlignment="1">
      <alignment horizontal="center" vertical="center" shrinkToFit="1"/>
    </xf>
    <xf numFmtId="0" fontId="7" fillId="5" borderId="25" xfId="0" applyFont="1" applyFill="1" applyBorder="1" applyAlignment="1">
      <alignment horizontal="center" vertical="center" shrinkToFit="1"/>
    </xf>
    <xf numFmtId="182" fontId="7" fillId="0" borderId="75" xfId="38" applyNumberFormat="1" applyFont="1" applyFill="1" applyBorder="1" applyAlignment="1">
      <alignment horizontal="center" vertical="center" shrinkToFit="1"/>
    </xf>
    <xf numFmtId="182" fontId="7" fillId="0" borderId="76" xfId="38" applyNumberFormat="1" applyFont="1" applyFill="1" applyBorder="1" applyAlignment="1">
      <alignment horizontal="center" vertical="center" shrinkToFit="1"/>
    </xf>
    <xf numFmtId="182" fontId="7" fillId="0" borderId="77" xfId="0" applyNumberFormat="1" applyFont="1" applyBorder="1" applyAlignment="1">
      <alignment vertical="center" shrinkToFit="1"/>
    </xf>
    <xf numFmtId="0" fontId="24" fillId="0" borderId="0" xfId="0" applyFont="1" applyAlignment="1">
      <alignment vertical="center" wrapText="1"/>
    </xf>
    <xf numFmtId="0" fontId="7" fillId="0" borderId="0" xfId="0" applyFont="1" applyAlignment="1">
      <alignment vertical="center"/>
    </xf>
    <xf numFmtId="0" fontId="32" fillId="0" borderId="0" xfId="0" applyFont="1" applyAlignment="1">
      <alignment horizontal="center" vertical="center" wrapText="1"/>
    </xf>
    <xf numFmtId="0" fontId="7" fillId="0" borderId="0" xfId="0" applyFont="1" applyAlignment="1">
      <alignment vertical="center" wrapText="1"/>
    </xf>
    <xf numFmtId="0" fontId="7" fillId="0" borderId="70" xfId="0" applyFont="1" applyBorder="1" applyAlignment="1">
      <alignment vertical="center" wrapText="1"/>
    </xf>
    <xf numFmtId="0" fontId="0" fillId="0" borderId="0" xfId="0" applyAlignment="1">
      <alignment vertical="center" wrapText="1"/>
    </xf>
    <xf numFmtId="183" fontId="0" fillId="0" borderId="0" xfId="0" applyNumberFormat="1" applyAlignment="1">
      <alignment horizontal="right"/>
    </xf>
    <xf numFmtId="0" fontId="7" fillId="0" borderId="78" xfId="0" applyFont="1" applyBorder="1"/>
    <xf numFmtId="0" fontId="7" fillId="0" borderId="79" xfId="0" applyFont="1" applyBorder="1"/>
    <xf numFmtId="0" fontId="7" fillId="0" borderId="79" xfId="0" applyFont="1" applyBorder="1" applyAlignment="1">
      <alignment horizontal="center" vertical="center"/>
    </xf>
    <xf numFmtId="0" fontId="7" fillId="0" borderId="80" xfId="0" applyFont="1" applyBorder="1" applyAlignment="1">
      <alignment horizontal="center" vertical="center"/>
    </xf>
    <xf numFmtId="0" fontId="0" fillId="0" borderId="0" xfId="0" applyAlignment="1">
      <alignment vertical="center" shrinkToFit="1"/>
    </xf>
    <xf numFmtId="183" fontId="0" fillId="0" borderId="0" xfId="0" applyNumberFormat="1" applyAlignment="1">
      <alignment vertical="center"/>
    </xf>
    <xf numFmtId="183" fontId="0" fillId="0" borderId="0" xfId="0" applyNumberFormat="1" applyProtection="1">
      <protection locked="0"/>
    </xf>
    <xf numFmtId="183" fontId="0" fillId="0" borderId="0" xfId="0" applyNumberFormat="1"/>
    <xf numFmtId="0" fontId="0" fillId="0" borderId="0" xfId="0" applyAlignment="1">
      <alignment horizontal="center" vertical="center" wrapText="1"/>
    </xf>
    <xf numFmtId="185" fontId="0" fillId="0" borderId="0" xfId="0" applyNumberFormat="1"/>
    <xf numFmtId="0" fontId="0" fillId="0" borderId="0" xfId="0" applyAlignment="1">
      <alignment wrapText="1" shrinkToFit="1"/>
    </xf>
    <xf numFmtId="183" fontId="0" fillId="0" borderId="0" xfId="0" applyNumberFormat="1" applyAlignment="1">
      <alignment vertical="center" wrapText="1"/>
    </xf>
    <xf numFmtId="0" fontId="0" fillId="0" borderId="78" xfId="0" applyBorder="1"/>
    <xf numFmtId="0" fontId="0" fillId="0" borderId="79" xfId="0" applyBorder="1"/>
    <xf numFmtId="0" fontId="0" fillId="0" borderId="80" xfId="0" applyBorder="1"/>
    <xf numFmtId="49" fontId="0" fillId="0" borderId="0" xfId="0" applyNumberFormat="1"/>
    <xf numFmtId="0" fontId="0" fillId="0" borderId="7" xfId="0" applyBorder="1" applyAlignment="1">
      <alignment vertical="center"/>
    </xf>
    <xf numFmtId="0" fontId="0" fillId="38" borderId="7" xfId="0" applyFill="1" applyBorder="1" applyAlignment="1">
      <alignment vertical="center"/>
    </xf>
    <xf numFmtId="182" fontId="7" fillId="0" borderId="39" xfId="0" applyNumberFormat="1" applyFont="1" applyBorder="1" applyAlignment="1">
      <alignment horizontal="center" vertical="center" shrinkToFit="1"/>
    </xf>
    <xf numFmtId="40" fontId="7" fillId="0" borderId="75" xfId="38" applyNumberFormat="1" applyFont="1" applyFill="1" applyBorder="1" applyAlignment="1">
      <alignment horizontal="center" vertical="center" shrinkToFit="1"/>
    </xf>
    <xf numFmtId="40" fontId="7" fillId="0" borderId="76" xfId="38" applyNumberFormat="1" applyFont="1" applyFill="1" applyBorder="1" applyAlignment="1">
      <alignment horizontal="center" vertical="center" shrinkToFit="1"/>
    </xf>
    <xf numFmtId="0" fontId="0" fillId="0" borderId="70" xfId="0" applyBorder="1" applyAlignment="1">
      <alignment vertical="center" wrapText="1"/>
    </xf>
    <xf numFmtId="0" fontId="86" fillId="0" borderId="0" xfId="0" applyFont="1"/>
    <xf numFmtId="0" fontId="34" fillId="0" borderId="0" xfId="0" applyFont="1"/>
    <xf numFmtId="0" fontId="35" fillId="0" borderId="0" xfId="0" applyFont="1"/>
    <xf numFmtId="0" fontId="35" fillId="0" borderId="3" xfId="0" applyFont="1" applyBorder="1"/>
    <xf numFmtId="0" fontId="35" fillId="0" borderId="4" xfId="0" applyFont="1" applyBorder="1"/>
    <xf numFmtId="0" fontId="35" fillId="0" borderId="1" xfId="0" applyFont="1" applyBorder="1"/>
    <xf numFmtId="0" fontId="35" fillId="0" borderId="17" xfId="0" applyFont="1" applyBorder="1"/>
    <xf numFmtId="0" fontId="35" fillId="0" borderId="28" xfId="0" applyFont="1" applyBorder="1"/>
    <xf numFmtId="0" fontId="35" fillId="0" borderId="0" xfId="0" applyFont="1" applyAlignment="1">
      <alignment wrapText="1"/>
    </xf>
    <xf numFmtId="0" fontId="35" fillId="0" borderId="28" xfId="0" applyFont="1" applyBorder="1" applyAlignment="1">
      <alignment wrapText="1"/>
    </xf>
    <xf numFmtId="0" fontId="35" fillId="0" borderId="16" xfId="0" applyFont="1" applyBorder="1"/>
    <xf numFmtId="0" fontId="35" fillId="0" borderId="5" xfId="0" applyFont="1" applyBorder="1"/>
    <xf numFmtId="0" fontId="35" fillId="0" borderId="15" xfId="0" applyFont="1" applyBorder="1"/>
    <xf numFmtId="0" fontId="36" fillId="0" borderId="0" xfId="0" applyFont="1" applyAlignment="1">
      <alignment vertical="center"/>
    </xf>
    <xf numFmtId="0" fontId="87" fillId="0" borderId="0" xfId="0" applyFont="1" applyAlignment="1">
      <alignment vertical="center"/>
    </xf>
    <xf numFmtId="0" fontId="87" fillId="0" borderId="2" xfId="0" applyFont="1" applyBorder="1" applyAlignment="1">
      <alignment vertical="center"/>
    </xf>
    <xf numFmtId="0" fontId="87" fillId="0" borderId="0" xfId="0" applyFont="1" applyAlignment="1">
      <alignment horizontal="left" vertical="center"/>
    </xf>
    <xf numFmtId="0" fontId="88" fillId="0" borderId="0" xfId="0" applyFont="1" applyAlignment="1">
      <alignment vertical="center"/>
    </xf>
    <xf numFmtId="0" fontId="87" fillId="0" borderId="0" xfId="0" applyFont="1" applyAlignment="1">
      <alignment horizontal="right" vertical="center"/>
    </xf>
    <xf numFmtId="0" fontId="87" fillId="0" borderId="2" xfId="0" applyFont="1" applyBorder="1" applyAlignment="1">
      <alignment horizontal="left" vertical="center"/>
    </xf>
    <xf numFmtId="0" fontId="89" fillId="0" borderId="0" xfId="0" applyFont="1" applyAlignment="1">
      <alignment horizontal="right" vertical="center"/>
    </xf>
    <xf numFmtId="0" fontId="89" fillId="0" borderId="0" xfId="0" applyFont="1" applyAlignment="1">
      <alignment horizontal="left" vertical="center"/>
    </xf>
    <xf numFmtId="0" fontId="87" fillId="0" borderId="7" xfId="0" applyFont="1" applyBorder="1" applyAlignment="1">
      <alignment vertical="center"/>
    </xf>
    <xf numFmtId="0" fontId="87" fillId="0" borderId="8" xfId="0" applyFont="1" applyBorder="1" applyAlignment="1">
      <alignment vertical="center"/>
    </xf>
    <xf numFmtId="186" fontId="87" fillId="0" borderId="0" xfId="0" applyNumberFormat="1" applyFont="1" applyAlignment="1">
      <alignment horizontal="right" vertical="center"/>
    </xf>
    <xf numFmtId="58" fontId="87" fillId="0" borderId="0" xfId="0" applyNumberFormat="1" applyFont="1" applyAlignment="1">
      <alignment vertical="center"/>
    </xf>
    <xf numFmtId="0" fontId="87" fillId="0" borderId="1" xfId="0" applyFont="1" applyBorder="1" applyAlignment="1">
      <alignment horizontal="center" vertical="center"/>
    </xf>
    <xf numFmtId="0" fontId="87" fillId="0" borderId="0" xfId="0" applyFont="1" applyAlignment="1">
      <alignment horizontal="center" vertical="center"/>
    </xf>
    <xf numFmtId="0" fontId="87" fillId="0" borderId="8" xfId="0" applyFont="1" applyBorder="1" applyAlignment="1">
      <alignment horizontal="center" vertical="center"/>
    </xf>
    <xf numFmtId="187" fontId="87" fillId="0" borderId="0" xfId="38" applyNumberFormat="1" applyFont="1" applyAlignment="1">
      <alignment horizontal="right" vertical="center"/>
    </xf>
    <xf numFmtId="10" fontId="87" fillId="0" borderId="0" xfId="28" applyNumberFormat="1" applyFont="1" applyAlignment="1">
      <alignment horizontal="center" vertical="center"/>
    </xf>
    <xf numFmtId="0" fontId="90" fillId="0" borderId="0" xfId="0" applyFont="1" applyAlignment="1">
      <alignment horizontal="left" vertical="center" wrapText="1"/>
    </xf>
    <xf numFmtId="0" fontId="91" fillId="0" borderId="0" xfId="0" applyFont="1" applyAlignment="1">
      <alignment horizontal="right"/>
    </xf>
    <xf numFmtId="0" fontId="91" fillId="0" borderId="0" xfId="0" applyFont="1" applyAlignment="1">
      <alignment horizontal="left"/>
    </xf>
    <xf numFmtId="0" fontId="91" fillId="0" borderId="0" xfId="0" applyFont="1"/>
    <xf numFmtId="0" fontId="92" fillId="0" borderId="0" xfId="0" applyFont="1" applyAlignment="1">
      <alignment vertical="center"/>
    </xf>
    <xf numFmtId="0" fontId="93" fillId="0" borderId="0" xfId="49" applyFont="1" applyAlignment="1">
      <alignment vertical="center"/>
    </xf>
    <xf numFmtId="0" fontId="39" fillId="0" borderId="0" xfId="50" applyFont="1" applyAlignment="1">
      <alignment horizontal="left" vertical="center"/>
    </xf>
    <xf numFmtId="0" fontId="7" fillId="0" borderId="0" xfId="50" applyAlignment="1">
      <alignment horizontal="left" vertical="center"/>
    </xf>
    <xf numFmtId="0" fontId="94" fillId="0" borderId="0" xfId="51" applyFont="1">
      <alignment vertical="center"/>
    </xf>
    <xf numFmtId="0" fontId="41" fillId="0" borderId="0" xfId="50" applyFont="1" applyAlignment="1">
      <alignment horizontal="center"/>
    </xf>
    <xf numFmtId="0" fontId="39" fillId="0" borderId="0" xfId="50" applyFont="1" applyAlignment="1">
      <alignment horizontal="center" vertical="center"/>
    </xf>
    <xf numFmtId="0" fontId="93" fillId="0" borderId="0" xfId="49" applyFont="1" applyAlignment="1">
      <alignment vertical="center" wrapText="1"/>
    </xf>
    <xf numFmtId="0" fontId="93" fillId="0" borderId="0" xfId="0" applyFont="1"/>
    <xf numFmtId="0" fontId="29" fillId="0" borderId="0" xfId="50" applyFont="1">
      <alignment vertical="center"/>
    </xf>
    <xf numFmtId="0" fontId="42" fillId="0" borderId="0" xfId="50" applyFont="1">
      <alignment vertical="center"/>
    </xf>
    <xf numFmtId="0" fontId="95" fillId="0" borderId="0" xfId="51" applyFont="1">
      <alignment vertical="center"/>
    </xf>
    <xf numFmtId="0" fontId="42" fillId="35" borderId="3" xfId="50" applyFont="1" applyFill="1" applyBorder="1" applyAlignment="1">
      <alignment vertical="center" textRotation="255"/>
    </xf>
    <xf numFmtId="0" fontId="42" fillId="35" borderId="4" xfId="50" applyFont="1" applyFill="1" applyBorder="1">
      <alignment vertical="center"/>
    </xf>
    <xf numFmtId="0" fontId="42" fillId="35" borderId="4" xfId="50" applyFont="1" applyFill="1" applyBorder="1" applyAlignment="1">
      <alignment horizontal="center" vertical="center"/>
    </xf>
    <xf numFmtId="0" fontId="42" fillId="35" borderId="1" xfId="50" applyFont="1" applyFill="1" applyBorder="1" applyAlignment="1">
      <alignment horizontal="center" vertical="center"/>
    </xf>
    <xf numFmtId="0" fontId="42" fillId="35" borderId="6" xfId="50" applyFont="1" applyFill="1" applyBorder="1" applyAlignment="1"/>
    <xf numFmtId="0" fontId="42" fillId="35" borderId="7" xfId="50" applyFont="1" applyFill="1" applyBorder="1" applyAlignment="1"/>
    <xf numFmtId="0" fontId="42" fillId="35" borderId="7" xfId="50" applyFont="1" applyFill="1" applyBorder="1" applyAlignment="1">
      <alignment horizontal="right"/>
    </xf>
    <xf numFmtId="0" fontId="42" fillId="39" borderId="7" xfId="50" applyFont="1" applyFill="1" applyBorder="1" applyAlignment="1">
      <alignment horizontal="center"/>
    </xf>
    <xf numFmtId="0" fontId="42" fillId="35" borderId="8" xfId="50" applyFont="1" applyFill="1" applyBorder="1" applyAlignment="1"/>
    <xf numFmtId="0" fontId="42" fillId="35" borderId="16" xfId="50" applyFont="1" applyFill="1" applyBorder="1" applyAlignment="1">
      <alignment vertical="center" textRotation="255"/>
    </xf>
    <xf numFmtId="0" fontId="42" fillId="35" borderId="5" xfId="50" applyFont="1" applyFill="1" applyBorder="1">
      <alignment vertical="center"/>
    </xf>
    <xf numFmtId="0" fontId="42" fillId="35" borderId="5" xfId="50" applyFont="1" applyFill="1" applyBorder="1" applyAlignment="1">
      <alignment horizontal="center" vertical="center"/>
    </xf>
    <xf numFmtId="0" fontId="42" fillId="35" borderId="15" xfId="50" applyFont="1" applyFill="1" applyBorder="1" applyAlignment="1">
      <alignment horizontal="center" vertical="center"/>
    </xf>
    <xf numFmtId="0" fontId="42" fillId="35" borderId="7" xfId="50" applyFont="1" applyFill="1" applyBorder="1" applyAlignment="1">
      <alignment horizontal="center"/>
    </xf>
    <xf numFmtId="0" fontId="42" fillId="35" borderId="2" xfId="50" applyFont="1" applyFill="1" applyBorder="1" applyAlignment="1">
      <alignment horizontal="center"/>
    </xf>
    <xf numFmtId="0" fontId="42" fillId="35" borderId="8" xfId="50" applyFont="1" applyFill="1" applyBorder="1" applyAlignment="1">
      <alignment horizontal="center"/>
    </xf>
    <xf numFmtId="12" fontId="39" fillId="0" borderId="29" xfId="50" applyNumberFormat="1" applyFont="1" applyBorder="1" applyAlignment="1">
      <alignment horizontal="center" vertical="center"/>
    </xf>
    <xf numFmtId="189" fontId="7" fillId="39" borderId="1" xfId="40" applyNumberFormat="1" applyFont="1" applyFill="1" applyBorder="1" applyAlignment="1" applyProtection="1">
      <alignment vertical="center"/>
      <protection locked="0"/>
    </xf>
    <xf numFmtId="189" fontId="7" fillId="39" borderId="25" xfId="40" applyNumberFormat="1" applyFont="1" applyFill="1" applyBorder="1" applyAlignment="1" applyProtection="1">
      <alignment vertical="center"/>
      <protection locked="0"/>
    </xf>
    <xf numFmtId="2" fontId="7" fillId="0" borderId="81" xfId="40" applyNumberFormat="1" applyFont="1" applyFill="1" applyBorder="1" applyAlignment="1" applyProtection="1"/>
    <xf numFmtId="12" fontId="39" fillId="0" borderId="82" xfId="50" applyNumberFormat="1" applyFont="1" applyBorder="1" applyAlignment="1">
      <alignment horizontal="center" vertical="center"/>
    </xf>
    <xf numFmtId="189" fontId="7" fillId="39" borderId="83" xfId="40" applyNumberFormat="1" applyFont="1" applyFill="1" applyBorder="1" applyAlignment="1" applyProtection="1">
      <alignment vertical="center"/>
      <protection locked="0"/>
    </xf>
    <xf numFmtId="189" fontId="7" fillId="39" borderId="82" xfId="40" applyNumberFormat="1" applyFont="1" applyFill="1" applyBorder="1" applyAlignment="1" applyProtection="1">
      <alignment vertical="center"/>
      <protection locked="0"/>
    </xf>
    <xf numFmtId="0" fontId="39" fillId="0" borderId="82" xfId="50" applyFont="1" applyBorder="1" applyAlignment="1">
      <alignment horizontal="center" vertical="center"/>
    </xf>
    <xf numFmtId="189" fontId="7" fillId="39" borderId="15" xfId="40" applyNumberFormat="1" applyFont="1" applyFill="1" applyBorder="1" applyAlignment="1" applyProtection="1">
      <alignment vertical="center"/>
      <protection locked="0"/>
    </xf>
    <xf numFmtId="189" fontId="7" fillId="39" borderId="39" xfId="40" applyNumberFormat="1" applyFont="1" applyFill="1" applyBorder="1" applyAlignment="1" applyProtection="1">
      <alignment vertical="center"/>
      <protection locked="0"/>
    </xf>
    <xf numFmtId="12" fontId="39" fillId="35" borderId="25" xfId="50" applyNumberFormat="1" applyFont="1" applyFill="1" applyBorder="1" applyAlignment="1">
      <alignment horizontal="center" vertical="center"/>
    </xf>
    <xf numFmtId="189" fontId="7" fillId="39" borderId="0" xfId="40" applyNumberFormat="1" applyFont="1" applyFill="1" applyBorder="1" applyAlignment="1" applyProtection="1">
      <alignment vertical="center"/>
      <protection locked="0"/>
    </xf>
    <xf numFmtId="189" fontId="7" fillId="39" borderId="29" xfId="40" applyNumberFormat="1" applyFont="1" applyFill="1" applyBorder="1" applyAlignment="1" applyProtection="1">
      <alignment vertical="center"/>
      <protection locked="0"/>
    </xf>
    <xf numFmtId="189" fontId="7" fillId="39" borderId="28" xfId="40" applyNumberFormat="1" applyFont="1" applyFill="1" applyBorder="1" applyAlignment="1" applyProtection="1">
      <alignment vertical="center"/>
      <protection locked="0"/>
    </xf>
    <xf numFmtId="189" fontId="7" fillId="39" borderId="55" xfId="40" applyNumberFormat="1" applyFont="1" applyFill="1" applyBorder="1" applyAlignment="1" applyProtection="1">
      <alignment vertical="center"/>
      <protection locked="0"/>
    </xf>
    <xf numFmtId="12" fontId="39" fillId="35" borderId="82" xfId="50" applyNumberFormat="1" applyFont="1" applyFill="1" applyBorder="1" applyAlignment="1">
      <alignment horizontal="center" vertical="center"/>
    </xf>
    <xf numFmtId="189" fontId="7" fillId="39" borderId="84" xfId="40" applyNumberFormat="1" applyFont="1" applyFill="1" applyBorder="1" applyAlignment="1" applyProtection="1">
      <alignment vertical="center"/>
      <protection locked="0"/>
    </xf>
    <xf numFmtId="0" fontId="39" fillId="0" borderId="85" xfId="50" applyFont="1" applyBorder="1" applyAlignment="1">
      <alignment horizontal="center" vertical="center"/>
    </xf>
    <xf numFmtId="189" fontId="7" fillId="39" borderId="5" xfId="40" applyNumberFormat="1" applyFont="1" applyFill="1" applyBorder="1" applyAlignment="1" applyProtection="1">
      <alignment vertical="center"/>
      <protection locked="0"/>
    </xf>
    <xf numFmtId="0" fontId="39" fillId="0" borderId="3" xfId="50" applyFont="1" applyBorder="1" applyAlignment="1">
      <alignment horizontal="center" vertical="center" shrinkToFit="1"/>
    </xf>
    <xf numFmtId="0" fontId="39" fillId="0" borderId="25" xfId="50" applyFont="1" applyBorder="1" applyAlignment="1">
      <alignment horizontal="center" vertical="center"/>
    </xf>
    <xf numFmtId="0" fontId="39" fillId="0" borderId="6" xfId="50" applyFont="1" applyBorder="1" applyAlignment="1">
      <alignment horizontal="center" vertical="center" textRotation="255"/>
    </xf>
    <xf numFmtId="0" fontId="39" fillId="0" borderId="7" xfId="50" applyFont="1" applyBorder="1" applyAlignment="1">
      <alignment horizontal="center" vertical="center"/>
    </xf>
    <xf numFmtId="0" fontId="42" fillId="0" borderId="7" xfId="50" applyFont="1" applyBorder="1" applyAlignment="1">
      <alignment horizontal="left" vertical="center" wrapText="1"/>
    </xf>
    <xf numFmtId="0" fontId="39" fillId="0" borderId="8" xfId="50" applyFont="1" applyBorder="1" applyAlignment="1">
      <alignment horizontal="center" vertical="center"/>
    </xf>
    <xf numFmtId="189" fontId="7" fillId="0" borderId="8" xfId="40" applyNumberFormat="1" applyFont="1" applyFill="1" applyBorder="1" applyAlignment="1" applyProtection="1">
      <alignment vertical="center"/>
    </xf>
    <xf numFmtId="189" fontId="7" fillId="0" borderId="2" xfId="40" applyNumberFormat="1" applyFont="1" applyFill="1" applyBorder="1" applyAlignment="1" applyProtection="1">
      <alignment vertical="center"/>
    </xf>
    <xf numFmtId="189" fontId="93" fillId="0" borderId="2" xfId="39" applyNumberFormat="1" applyFont="1" applyFill="1" applyBorder="1" applyAlignment="1" applyProtection="1">
      <alignment vertical="center"/>
    </xf>
    <xf numFmtId="0" fontId="39" fillId="35" borderId="6" xfId="50" applyFont="1" applyFill="1" applyBorder="1" applyAlignment="1">
      <alignment horizontal="center" vertical="center" textRotation="255"/>
    </xf>
    <xf numFmtId="0" fontId="39" fillId="35" borderId="8" xfId="50" applyFont="1" applyFill="1" applyBorder="1" applyAlignment="1">
      <alignment horizontal="center"/>
    </xf>
    <xf numFmtId="2" fontId="7" fillId="40" borderId="8" xfId="40" applyNumberFormat="1" applyFont="1" applyFill="1" applyBorder="1" applyAlignment="1" applyProtection="1"/>
    <xf numFmtId="12" fontId="39" fillId="41" borderId="8" xfId="40" applyNumberFormat="1" applyFont="1" applyFill="1" applyBorder="1" applyAlignment="1" applyProtection="1">
      <alignment horizontal="center"/>
      <protection locked="0"/>
    </xf>
    <xf numFmtId="189" fontId="93" fillId="0" borderId="81" xfId="39" applyNumberFormat="1" applyFont="1" applyFill="1" applyBorder="1" applyAlignment="1" applyProtection="1">
      <alignment vertical="center"/>
    </xf>
    <xf numFmtId="181" fontId="7" fillId="40" borderId="7" xfId="40" applyNumberFormat="1" applyFont="1" applyFill="1" applyBorder="1" applyAlignment="1" applyProtection="1"/>
    <xf numFmtId="49" fontId="7" fillId="0" borderId="17" xfId="50" applyNumberFormat="1" applyBorder="1" applyAlignment="1">
      <alignment horizontal="left" shrinkToFit="1"/>
    </xf>
    <xf numFmtId="49" fontId="7" fillId="0" borderId="0" xfId="50" applyNumberFormat="1" applyAlignment="1">
      <alignment horizontal="left" shrinkToFit="1"/>
    </xf>
    <xf numFmtId="190" fontId="93" fillId="40" borderId="25" xfId="39" applyNumberFormat="1" applyFont="1" applyFill="1" applyBorder="1" applyAlignment="1" applyProtection="1">
      <alignment vertical="center"/>
    </xf>
    <xf numFmtId="181" fontId="30" fillId="40" borderId="76" xfId="40" applyNumberFormat="1" applyFont="1" applyFill="1" applyBorder="1" applyAlignment="1" applyProtection="1">
      <alignment vertical="center"/>
    </xf>
    <xf numFmtId="49" fontId="7" fillId="0" borderId="0" xfId="50" quotePrefix="1" applyNumberFormat="1" applyAlignment="1">
      <alignment horizontal="left" shrinkToFit="1"/>
    </xf>
    <xf numFmtId="0" fontId="7" fillId="0" borderId="4" xfId="50" applyBorder="1" applyAlignment="1">
      <alignment vertical="top" wrapText="1"/>
    </xf>
    <xf numFmtId="0" fontId="93" fillId="0" borderId="4" xfId="49" applyFont="1" applyBorder="1" applyAlignment="1">
      <alignment vertical="center"/>
    </xf>
    <xf numFmtId="0" fontId="7" fillId="0" borderId="0" xfId="50" applyAlignment="1">
      <alignment vertical="top" wrapText="1"/>
    </xf>
    <xf numFmtId="0" fontId="7" fillId="0" borderId="0" xfId="50" applyAlignment="1">
      <alignment horizontal="center" vertical="center" wrapText="1"/>
    </xf>
    <xf numFmtId="9" fontId="7" fillId="0" borderId="0" xfId="28" applyFont="1" applyFill="1" applyBorder="1" applyAlignment="1" applyProtection="1">
      <alignment horizontal="center" vertical="center" wrapText="1"/>
    </xf>
    <xf numFmtId="0" fontId="93" fillId="0" borderId="0" xfId="49" applyFont="1"/>
    <xf numFmtId="0" fontId="93" fillId="35" borderId="0" xfId="49" applyFont="1" applyFill="1" applyAlignment="1">
      <alignment vertical="center"/>
    </xf>
    <xf numFmtId="189" fontId="7" fillId="39" borderId="56" xfId="40" applyNumberFormat="1" applyFont="1" applyFill="1" applyBorder="1" applyAlignment="1" applyProtection="1">
      <alignment vertical="center"/>
      <protection locked="0"/>
    </xf>
    <xf numFmtId="0" fontId="39" fillId="35" borderId="3" xfId="50" applyFont="1" applyFill="1" applyBorder="1" applyAlignment="1">
      <alignment horizontal="center" vertical="center" textRotation="255"/>
    </xf>
    <xf numFmtId="0" fontId="39" fillId="35" borderId="1" xfId="50" applyFont="1" applyFill="1" applyBorder="1" applyAlignment="1">
      <alignment horizontal="center"/>
    </xf>
    <xf numFmtId="181" fontId="7" fillId="40" borderId="1" xfId="40" applyNumberFormat="1" applyFont="1" applyFill="1" applyBorder="1" applyAlignment="1" applyProtection="1"/>
    <xf numFmtId="2" fontId="7" fillId="40" borderId="1" xfId="40" applyNumberFormat="1" applyFont="1" applyFill="1" applyBorder="1" applyAlignment="1" applyProtection="1"/>
    <xf numFmtId="2" fontId="7" fillId="40" borderId="7" xfId="40" applyNumberFormat="1" applyFont="1" applyFill="1" applyBorder="1" applyAlignment="1" applyProtection="1"/>
    <xf numFmtId="0" fontId="3" fillId="0" borderId="30" xfId="0" applyFont="1" applyBorder="1" applyAlignment="1">
      <alignment horizontal="left" vertical="center" wrapText="1"/>
    </xf>
    <xf numFmtId="0" fontId="67" fillId="0" borderId="0" xfId="0" applyFont="1" applyAlignment="1">
      <alignment horizontal="left" vertical="center"/>
    </xf>
    <xf numFmtId="0" fontId="67" fillId="0" borderId="32" xfId="0" applyFont="1" applyBorder="1" applyAlignment="1">
      <alignment horizontal="left" vertical="center"/>
    </xf>
    <xf numFmtId="0" fontId="67" fillId="0" borderId="38" xfId="0" applyFont="1" applyBorder="1" applyAlignment="1">
      <alignment horizontal="left" vertical="center"/>
    </xf>
    <xf numFmtId="0" fontId="78" fillId="0" borderId="32" xfId="0" applyFont="1" applyBorder="1" applyAlignment="1">
      <alignment horizontal="left" vertical="center"/>
    </xf>
    <xf numFmtId="0" fontId="77" fillId="0" borderId="17" xfId="0" applyFont="1" applyBorder="1" applyAlignment="1">
      <alignment horizontal="center" vertical="center"/>
    </xf>
    <xf numFmtId="0" fontId="77" fillId="0" borderId="31" xfId="0" applyFont="1" applyBorder="1" applyAlignment="1">
      <alignment horizontal="center" vertical="center"/>
    </xf>
    <xf numFmtId="0" fontId="77" fillId="0" borderId="0" xfId="0" applyFont="1" applyAlignment="1">
      <alignment horizontal="center" vertical="center"/>
    </xf>
    <xf numFmtId="0" fontId="77" fillId="0" borderId="32" xfId="0" applyFont="1" applyBorder="1" applyAlignment="1">
      <alignment horizontal="center" vertical="center"/>
    </xf>
    <xf numFmtId="0" fontId="3" fillId="0" borderId="92" xfId="0" applyFont="1" applyBorder="1" applyAlignment="1">
      <alignment vertical="center" wrapText="1"/>
    </xf>
    <xf numFmtId="0" fontId="3" fillId="0" borderId="29" xfId="0" applyFont="1" applyBorder="1" applyAlignment="1">
      <alignment vertical="center" wrapText="1"/>
    </xf>
    <xf numFmtId="0" fontId="0" fillId="0" borderId="32" xfId="0" applyBorder="1" applyAlignment="1">
      <alignment horizontal="center" vertical="center"/>
    </xf>
    <xf numFmtId="0" fontId="77" fillId="0" borderId="38"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39" xfId="0" applyFont="1" applyBorder="1" applyAlignment="1">
      <alignment horizontal="left" vertical="center"/>
    </xf>
    <xf numFmtId="0" fontId="3" fillId="0" borderId="25" xfId="0" applyFont="1" applyBorder="1" applyAlignment="1">
      <alignment vertical="center" wrapText="1"/>
    </xf>
    <xf numFmtId="0" fontId="78" fillId="0" borderId="0" xfId="0" applyFont="1" applyAlignment="1">
      <alignment horizontal="left" vertical="center"/>
    </xf>
    <xf numFmtId="0" fontId="3" fillId="0" borderId="8" xfId="0" applyFont="1" applyBorder="1" applyAlignment="1">
      <alignment horizontal="center" vertical="center"/>
    </xf>
    <xf numFmtId="0" fontId="3" fillId="0" borderId="39" xfId="0" applyFont="1" applyBorder="1" applyAlignment="1">
      <alignment horizontal="left" vertical="center" wrapText="1"/>
    </xf>
    <xf numFmtId="0" fontId="0" fillId="0" borderId="17" xfId="0" applyBorder="1" applyAlignment="1">
      <alignment horizontal="center" vertical="center"/>
    </xf>
    <xf numFmtId="0" fontId="0" fillId="0" borderId="31" xfId="0" applyBorder="1" applyAlignment="1">
      <alignment horizontal="center" vertical="center"/>
    </xf>
    <xf numFmtId="0" fontId="3" fillId="0" borderId="43" xfId="0" applyFont="1" applyBorder="1" applyAlignment="1">
      <alignment horizontal="left" vertical="center"/>
    </xf>
    <xf numFmtId="0" fontId="3" fillId="0" borderId="37" xfId="0" applyFont="1" applyBorder="1" applyAlignment="1">
      <alignment horizontal="left" vertical="center"/>
    </xf>
    <xf numFmtId="0" fontId="78" fillId="0" borderId="33" xfId="0" applyFont="1" applyBorder="1" applyAlignment="1">
      <alignment horizontal="left" vertical="center"/>
    </xf>
    <xf numFmtId="0" fontId="3" fillId="0" borderId="37" xfId="0" applyFont="1" applyBorder="1" applyAlignment="1">
      <alignment horizontal="left" vertical="center" wrapText="1"/>
    </xf>
    <xf numFmtId="0" fontId="0" fillId="0" borderId="40" xfId="0" applyBorder="1" applyAlignment="1">
      <alignment horizontal="center" vertical="center"/>
    </xf>
    <xf numFmtId="0" fontId="78" fillId="0" borderId="38" xfId="0" applyFont="1" applyBorder="1" applyAlignment="1">
      <alignment horizontal="center" vertical="center"/>
    </xf>
    <xf numFmtId="0" fontId="78" fillId="0" borderId="32" xfId="0" applyFont="1" applyBorder="1" applyAlignment="1">
      <alignment horizontal="center" vertical="center"/>
    </xf>
    <xf numFmtId="0" fontId="78" fillId="0" borderId="35" xfId="0" applyFont="1" applyBorder="1" applyAlignment="1">
      <alignment horizontal="left" vertical="center" wrapText="1"/>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left" vertical="center"/>
    </xf>
    <xf numFmtId="0" fontId="3" fillId="35" borderId="8" xfId="0" applyFont="1" applyFill="1" applyBorder="1" applyAlignment="1">
      <alignment horizontal="center" vertical="center"/>
    </xf>
    <xf numFmtId="0" fontId="3" fillId="35" borderId="29" xfId="0" applyFont="1" applyFill="1" applyBorder="1" applyAlignment="1">
      <alignment vertical="center" wrapText="1"/>
    </xf>
    <xf numFmtId="0" fontId="3" fillId="35" borderId="39" xfId="0" applyFont="1" applyFill="1" applyBorder="1" applyAlignment="1">
      <alignment vertical="center" wrapText="1"/>
    </xf>
    <xf numFmtId="0" fontId="3" fillId="35" borderId="0" xfId="0" applyFont="1" applyFill="1" applyAlignment="1">
      <alignment horizontal="left" vertical="center"/>
    </xf>
    <xf numFmtId="0" fontId="3" fillId="35" borderId="28" xfId="0" applyFont="1" applyFill="1" applyBorder="1" applyAlignment="1">
      <alignment vertical="center" wrapText="1"/>
    </xf>
    <xf numFmtId="0" fontId="3" fillId="0" borderId="39" xfId="0" applyFont="1" applyBorder="1" applyAlignment="1">
      <alignment vertical="center" wrapText="1"/>
    </xf>
    <xf numFmtId="0" fontId="3" fillId="35" borderId="3" xfId="0" applyFont="1" applyFill="1" applyBorder="1" applyAlignment="1">
      <alignment horizontal="center" vertical="center"/>
    </xf>
    <xf numFmtId="0" fontId="3" fillId="35" borderId="16" xfId="0" applyFont="1" applyFill="1" applyBorder="1" applyAlignment="1">
      <alignment horizontal="center" vertical="center"/>
    </xf>
    <xf numFmtId="0" fontId="3" fillId="35" borderId="15"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8" xfId="0" applyFont="1" applyBorder="1" applyAlignment="1">
      <alignment horizontal="left" vertical="center"/>
    </xf>
    <xf numFmtId="0" fontId="3" fillId="0" borderId="17" xfId="0" applyFont="1" applyBorder="1" applyAlignment="1">
      <alignment horizontal="left" vertical="center" wrapText="1"/>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vertical="center"/>
    </xf>
    <xf numFmtId="0" fontId="3" fillId="0" borderId="5" xfId="0" applyFont="1" applyBorder="1" applyAlignment="1">
      <alignment vertical="center"/>
    </xf>
    <xf numFmtId="0" fontId="3" fillId="0" borderId="39"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center" wrapText="1"/>
    </xf>
    <xf numFmtId="0" fontId="3" fillId="0" borderId="28" xfId="0" applyFont="1" applyBorder="1" applyAlignment="1">
      <alignment vertical="center" wrapText="1"/>
    </xf>
    <xf numFmtId="0" fontId="0" fillId="0" borderId="0" xfId="0"/>
    <xf numFmtId="0" fontId="8" fillId="35" borderId="0" xfId="0" applyFont="1" applyFill="1" applyAlignment="1">
      <alignment horizontal="center" vertical="center"/>
    </xf>
    <xf numFmtId="0" fontId="3" fillId="35" borderId="6" xfId="0" applyFont="1" applyFill="1" applyBorder="1" applyAlignment="1">
      <alignment horizontal="center" vertical="center"/>
    </xf>
    <xf numFmtId="0" fontId="3" fillId="35" borderId="7" xfId="0" applyFont="1" applyFill="1" applyBorder="1" applyAlignment="1">
      <alignment horizontal="center" vertical="center"/>
    </xf>
    <xf numFmtId="0" fontId="3" fillId="35" borderId="8"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left" vertical="center"/>
    </xf>
    <xf numFmtId="0" fontId="3" fillId="0" borderId="29" xfId="0" applyFont="1" applyBorder="1" applyAlignment="1">
      <alignment horizontal="lef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78" fillId="0" borderId="4" xfId="0" applyFont="1" applyBorder="1" applyAlignment="1">
      <alignment horizontal="left" vertical="center"/>
    </xf>
    <xf numFmtId="0" fontId="78" fillId="0" borderId="1" xfId="0" applyFont="1" applyBorder="1" applyAlignment="1">
      <alignment horizontal="left" vertical="center"/>
    </xf>
    <xf numFmtId="0" fontId="78" fillId="0" borderId="32" xfId="0" applyFont="1" applyBorder="1" applyAlignment="1">
      <alignment horizontal="left" vertical="center"/>
    </xf>
    <xf numFmtId="0" fontId="78" fillId="0" borderId="33" xfId="0" applyFont="1" applyBorder="1" applyAlignment="1">
      <alignment horizontal="left" vertical="center"/>
    </xf>
    <xf numFmtId="0" fontId="78" fillId="0" borderId="0" xfId="0" applyFont="1" applyAlignment="1">
      <alignment horizontal="left" vertical="center" wrapText="1"/>
    </xf>
    <xf numFmtId="0" fontId="96" fillId="0" borderId="0" xfId="0" applyFont="1" applyAlignment="1">
      <alignment horizontal="left" vertical="center" wrapText="1"/>
    </xf>
    <xf numFmtId="0" fontId="96" fillId="0" borderId="28"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0" fontId="3" fillId="0" borderId="92" xfId="0" applyFont="1" applyBorder="1" applyAlignment="1">
      <alignment horizontal="left" vertical="center" wrapText="1"/>
    </xf>
    <xf numFmtId="0" fontId="0" fillId="0" borderId="40" xfId="0" applyBorder="1" applyAlignment="1">
      <alignment horizontal="center" vertical="center" wrapText="1"/>
    </xf>
    <xf numFmtId="0" fontId="0" fillId="0" borderId="31" xfId="0" applyBorder="1" applyAlignment="1">
      <alignment horizontal="center" vertical="center" wrapText="1"/>
    </xf>
    <xf numFmtId="0" fontId="67" fillId="0" borderId="0" xfId="0" applyFont="1" applyAlignment="1">
      <alignment horizontal="left" vertical="center"/>
    </xf>
    <xf numFmtId="0" fontId="67" fillId="0" borderId="32" xfId="0" applyFont="1" applyBorder="1" applyAlignment="1">
      <alignment horizontal="left" vertical="center"/>
    </xf>
    <xf numFmtId="0" fontId="77" fillId="0" borderId="0" xfId="0" applyFont="1" applyAlignment="1">
      <alignment horizontal="center" vertical="center" wrapText="1"/>
    </xf>
    <xf numFmtId="0" fontId="77" fillId="0" borderId="32" xfId="0" applyFont="1" applyBorder="1" applyAlignment="1">
      <alignment horizontal="center" vertical="center" wrapText="1"/>
    </xf>
    <xf numFmtId="0" fontId="67" fillId="0" borderId="38" xfId="0" applyFont="1" applyBorder="1" applyAlignment="1">
      <alignment horizontal="left" vertical="center"/>
    </xf>
    <xf numFmtId="0" fontId="77" fillId="0" borderId="38" xfId="0" applyFont="1" applyBorder="1" applyAlignment="1">
      <alignment horizontal="center" vertical="center" wrapText="1"/>
    </xf>
    <xf numFmtId="0" fontId="0" fillId="0" borderId="40" xfId="0" applyBorder="1" applyAlignment="1">
      <alignment horizontal="center" vertical="center"/>
    </xf>
    <xf numFmtId="0" fontId="0" fillId="0" borderId="31" xfId="0" applyBorder="1" applyAlignment="1">
      <alignment horizontal="center" vertical="center"/>
    </xf>
    <xf numFmtId="0" fontId="78" fillId="0" borderId="38" xfId="0" applyFont="1" applyBorder="1" applyAlignment="1">
      <alignment horizontal="left" vertical="center"/>
    </xf>
    <xf numFmtId="0" fontId="77" fillId="0" borderId="38" xfId="0" applyFont="1" applyBorder="1" applyAlignment="1">
      <alignment horizontal="center" vertical="center"/>
    </xf>
    <xf numFmtId="0" fontId="77" fillId="0" borderId="32" xfId="0" applyFont="1" applyBorder="1" applyAlignment="1">
      <alignment horizontal="center" vertical="center"/>
    </xf>
    <xf numFmtId="0" fontId="97" fillId="0" borderId="38" xfId="0" applyFont="1" applyBorder="1" applyAlignment="1">
      <alignment horizontal="left" vertical="center"/>
    </xf>
    <xf numFmtId="0" fontId="97" fillId="0" borderId="32" xfId="0" applyFont="1" applyBorder="1" applyAlignment="1">
      <alignment horizontal="left" vertical="center"/>
    </xf>
    <xf numFmtId="0" fontId="98" fillId="0" borderId="28" xfId="0" applyFont="1" applyBorder="1" applyAlignment="1">
      <alignment horizontal="left" vertical="center" wrapText="1"/>
    </xf>
    <xf numFmtId="0" fontId="78" fillId="0" borderId="38" xfId="0" applyFont="1" applyBorder="1" applyAlignment="1">
      <alignment horizontal="center" vertical="center" wrapText="1"/>
    </xf>
    <xf numFmtId="0" fontId="78" fillId="0" borderId="32" xfId="0" applyFont="1" applyBorder="1" applyAlignment="1">
      <alignment horizontal="center" vertical="center" wrapText="1"/>
    </xf>
    <xf numFmtId="0" fontId="78" fillId="0" borderId="38" xfId="0" applyFont="1" applyBorder="1" applyAlignment="1">
      <alignment horizontal="center" vertical="center"/>
    </xf>
    <xf numFmtId="0" fontId="78" fillId="0" borderId="32" xfId="0" applyFont="1" applyBorder="1" applyAlignment="1">
      <alignment horizontal="center" vertical="center"/>
    </xf>
    <xf numFmtId="0" fontId="3" fillId="0" borderId="39" xfId="0" applyFont="1" applyBorder="1" applyAlignment="1">
      <alignment horizontal="left" vertical="center" wrapText="1"/>
    </xf>
    <xf numFmtId="0" fontId="99" fillId="0" borderId="38" xfId="0" applyFont="1" applyBorder="1" applyAlignment="1">
      <alignment horizontal="left" vertical="center" wrapText="1"/>
    </xf>
    <xf numFmtId="0" fontId="99" fillId="0" borderId="38" xfId="0" applyFont="1" applyBorder="1" applyAlignment="1">
      <alignment horizontal="left" vertical="center"/>
    </xf>
    <xf numFmtId="0" fontId="99" fillId="0" borderId="41" xfId="0" applyFont="1" applyBorder="1" applyAlignment="1">
      <alignment horizontal="left" vertical="center"/>
    </xf>
    <xf numFmtId="0" fontId="99" fillId="0" borderId="0" xfId="0" applyFont="1" applyAlignment="1">
      <alignment horizontal="left" vertical="center"/>
    </xf>
    <xf numFmtId="0" fontId="99" fillId="0" borderId="28" xfId="0" applyFont="1" applyBorder="1" applyAlignment="1">
      <alignment horizontal="left" vertical="center"/>
    </xf>
    <xf numFmtId="0" fontId="99" fillId="0" borderId="5" xfId="0" applyFont="1" applyBorder="1" applyAlignment="1">
      <alignment horizontal="left" vertical="center"/>
    </xf>
    <xf numFmtId="0" fontId="99" fillId="0" borderId="15" xfId="0" applyFont="1" applyBorder="1" applyAlignment="1">
      <alignment horizontal="left" vertical="center"/>
    </xf>
    <xf numFmtId="0" fontId="3" fillId="0" borderId="38" xfId="0" applyFont="1" applyBorder="1" applyAlignment="1">
      <alignment horizontal="center" vertical="center" wrapText="1"/>
    </xf>
    <xf numFmtId="0" fontId="3" fillId="0" borderId="32" xfId="0" applyFont="1" applyBorder="1" applyAlignment="1">
      <alignment horizontal="center" vertical="center" wrapText="1"/>
    </xf>
    <xf numFmtId="0" fontId="67" fillId="0" borderId="38" xfId="0" applyFont="1" applyBorder="1" applyAlignment="1">
      <alignment horizontal="center" vertical="center" wrapText="1"/>
    </xf>
    <xf numFmtId="0" fontId="67" fillId="0" borderId="32" xfId="0" applyFont="1" applyBorder="1" applyAlignment="1">
      <alignment horizontal="center" vertical="center" wrapText="1"/>
    </xf>
    <xf numFmtId="0" fontId="3" fillId="0" borderId="0" xfId="0" applyFont="1" applyAlignment="1">
      <alignment horizontal="center" vertical="center" wrapText="1"/>
    </xf>
    <xf numFmtId="0" fontId="67" fillId="0" borderId="0" xfId="0" applyFont="1" applyAlignment="1">
      <alignment horizontal="center" vertical="center" wrapText="1"/>
    </xf>
    <xf numFmtId="0" fontId="3" fillId="0" borderId="93" xfId="0" applyFont="1" applyBorder="1" applyAlignment="1">
      <alignment horizontal="center"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78" fillId="0" borderId="0" xfId="0" applyFont="1" applyAlignment="1">
      <alignment horizontal="left" vertical="center"/>
    </xf>
    <xf numFmtId="0" fontId="3" fillId="0" borderId="40"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17" xfId="0" applyBorder="1" applyAlignment="1">
      <alignment horizontal="center" vertical="center"/>
    </xf>
    <xf numFmtId="0" fontId="78" fillId="0" borderId="38" xfId="0" applyFont="1" applyBorder="1" applyAlignment="1">
      <alignment horizontal="left" vertical="center" wrapText="1"/>
    </xf>
    <xf numFmtId="0" fontId="78" fillId="0" borderId="41" xfId="0" applyFont="1" applyBorder="1" applyAlignment="1">
      <alignment horizontal="left" vertical="center" wrapText="1"/>
    </xf>
    <xf numFmtId="0" fontId="78" fillId="0" borderId="28" xfId="0" applyFont="1" applyBorder="1" applyAlignment="1">
      <alignment horizontal="left" vertical="center" wrapText="1"/>
    </xf>
    <xf numFmtId="0" fontId="78" fillId="0" borderId="32" xfId="0" applyFont="1" applyBorder="1" applyAlignment="1">
      <alignment horizontal="left" vertical="center" wrapText="1"/>
    </xf>
    <xf numFmtId="0" fontId="78" fillId="0" borderId="33" xfId="0" applyFont="1" applyBorder="1" applyAlignment="1">
      <alignment horizontal="left" vertical="center" wrapText="1"/>
    </xf>
    <xf numFmtId="0" fontId="3" fillId="0" borderId="43" xfId="0" applyFont="1" applyBorder="1" applyAlignment="1">
      <alignment horizontal="left" vertical="center"/>
    </xf>
    <xf numFmtId="0" fontId="3" fillId="0" borderId="37" xfId="0" applyFont="1" applyBorder="1" applyAlignment="1">
      <alignment horizontal="left" vertical="center"/>
    </xf>
    <xf numFmtId="0" fontId="3" fillId="0" borderId="96" xfId="0" applyFont="1" applyBorder="1" applyAlignment="1">
      <alignment horizontal="center" vertical="center"/>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3" fillId="0" borderId="99" xfId="0" applyFont="1" applyBorder="1" applyAlignment="1">
      <alignment horizontal="center" vertical="center"/>
    </xf>
    <xf numFmtId="0" fontId="3" fillId="0" borderId="37" xfId="0" applyFont="1" applyBorder="1" applyAlignment="1">
      <alignment horizontal="left" vertical="center" wrapText="1"/>
    </xf>
    <xf numFmtId="0" fontId="67" fillId="0" borderId="5" xfId="0" applyFont="1" applyBorder="1" applyAlignment="1">
      <alignment horizontal="left" vertical="center"/>
    </xf>
    <xf numFmtId="0" fontId="77" fillId="0" borderId="0" xfId="0" applyFont="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wrapText="1"/>
    </xf>
    <xf numFmtId="0" fontId="67"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39" xfId="0" applyFont="1" applyBorder="1" applyAlignment="1">
      <alignment horizontal="left" vertical="center"/>
    </xf>
    <xf numFmtId="0" fontId="3" fillId="0" borderId="25"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8" fillId="0" borderId="0" xfId="0" applyFont="1" applyAlignment="1">
      <alignment horizontal="center" vertical="center"/>
    </xf>
    <xf numFmtId="0" fontId="3" fillId="0" borderId="92" xfId="0" applyFont="1" applyBorder="1" applyAlignment="1">
      <alignment vertical="center" wrapText="1"/>
    </xf>
    <xf numFmtId="0" fontId="77" fillId="0" borderId="40" xfId="0" applyFont="1" applyBorder="1" applyAlignment="1">
      <alignment horizontal="center" vertical="center"/>
    </xf>
    <xf numFmtId="0" fontId="77" fillId="0" borderId="31" xfId="0" applyFont="1" applyBorder="1" applyAlignment="1">
      <alignment horizontal="center" vertical="center"/>
    </xf>
    <xf numFmtId="0" fontId="0" fillId="0" borderId="38" xfId="0" applyBorder="1" applyAlignment="1">
      <alignment horizontal="center" vertical="center"/>
    </xf>
    <xf numFmtId="0" fontId="0" fillId="0" borderId="32" xfId="0" applyBorder="1" applyAlignment="1">
      <alignment horizontal="center" vertical="center"/>
    </xf>
    <xf numFmtId="0" fontId="0" fillId="0" borderId="41" xfId="0" applyBorder="1" applyAlignment="1">
      <alignment horizontal="center" vertical="center"/>
    </xf>
    <xf numFmtId="0" fontId="0" fillId="0" borderId="33" xfId="0" applyBorder="1" applyAlignment="1">
      <alignment horizontal="center" vertical="center"/>
    </xf>
    <xf numFmtId="0" fontId="77" fillId="0" borderId="17" xfId="0" applyFont="1" applyBorder="1" applyAlignment="1">
      <alignment horizontal="center" vertical="center"/>
    </xf>
    <xf numFmtId="0" fontId="3" fillId="35" borderId="86" xfId="0" applyFont="1" applyFill="1" applyBorder="1" applyAlignment="1">
      <alignment horizontal="center" vertical="center"/>
    </xf>
    <xf numFmtId="0" fontId="3" fillId="35" borderId="87" xfId="0" applyFont="1" applyFill="1" applyBorder="1" applyAlignment="1">
      <alignment horizontal="center" vertical="center"/>
    </xf>
    <xf numFmtId="0" fontId="3" fillId="35" borderId="88" xfId="0" applyFont="1" applyFill="1" applyBorder="1" applyAlignment="1">
      <alignment horizontal="center" vertical="center"/>
    </xf>
    <xf numFmtId="0" fontId="3" fillId="35" borderId="93" xfId="0" applyFont="1" applyFill="1" applyBorder="1" applyAlignment="1">
      <alignment horizontal="center" vertical="center"/>
    </xf>
    <xf numFmtId="0" fontId="3" fillId="35" borderId="94" xfId="0" applyFont="1" applyFill="1" applyBorder="1" applyAlignment="1">
      <alignment horizontal="center" vertical="center"/>
    </xf>
    <xf numFmtId="0" fontId="3" fillId="35" borderId="95" xfId="0" applyFont="1" applyFill="1" applyBorder="1" applyAlignment="1">
      <alignment horizontal="center" vertical="center"/>
    </xf>
    <xf numFmtId="0" fontId="0" fillId="0" borderId="38" xfId="0" applyBorder="1" applyAlignment="1">
      <alignment horizontal="center" vertical="center" wrapText="1"/>
    </xf>
    <xf numFmtId="0" fontId="0" fillId="0" borderId="32" xfId="0" applyBorder="1" applyAlignment="1">
      <alignment horizontal="center" vertical="center" wrapText="1"/>
    </xf>
    <xf numFmtId="0" fontId="85" fillId="0" borderId="38" xfId="0" applyFont="1" applyBorder="1" applyAlignment="1">
      <alignment horizontal="left" vertical="center" wrapText="1"/>
    </xf>
    <xf numFmtId="0" fontId="85" fillId="0" borderId="41" xfId="0" applyFont="1" applyBorder="1" applyAlignment="1">
      <alignment horizontal="left" vertical="center" wrapText="1"/>
    </xf>
    <xf numFmtId="0" fontId="85" fillId="0" borderId="5" xfId="0" applyFont="1" applyBorder="1" applyAlignment="1">
      <alignment horizontal="left" vertical="center" wrapText="1"/>
    </xf>
    <xf numFmtId="0" fontId="85" fillId="0" borderId="15" xfId="0" applyFont="1" applyBorder="1" applyAlignment="1">
      <alignment horizontal="left" vertical="center" wrapText="1"/>
    </xf>
    <xf numFmtId="0" fontId="3" fillId="35" borderId="3" xfId="0" applyFont="1" applyFill="1" applyBorder="1" applyAlignment="1">
      <alignment horizontal="center" vertical="center"/>
    </xf>
    <xf numFmtId="0" fontId="3" fillId="35" borderId="4" xfId="0" applyFont="1" applyFill="1" applyBorder="1" applyAlignment="1">
      <alignment horizontal="center" vertical="center"/>
    </xf>
    <xf numFmtId="0" fontId="3" fillId="35" borderId="1" xfId="0" applyFont="1" applyFill="1" applyBorder="1" applyAlignment="1">
      <alignment horizontal="center" vertical="center"/>
    </xf>
    <xf numFmtId="0" fontId="3" fillId="35" borderId="16" xfId="0" applyFont="1" applyFill="1" applyBorder="1" applyAlignment="1">
      <alignment horizontal="center" vertical="center"/>
    </xf>
    <xf numFmtId="0" fontId="3" fillId="35" borderId="5" xfId="0" applyFont="1" applyFill="1" applyBorder="1" applyAlignment="1">
      <alignment horizontal="center" vertical="center"/>
    </xf>
    <xf numFmtId="0" fontId="3" fillId="35" borderId="15" xfId="0" applyFont="1" applyFill="1" applyBorder="1" applyAlignment="1">
      <alignment horizontal="center" vertical="center"/>
    </xf>
    <xf numFmtId="0" fontId="3" fillId="35" borderId="25" xfId="0" applyFont="1" applyFill="1" applyBorder="1" applyAlignment="1">
      <alignment horizontal="left" vertical="center"/>
    </xf>
    <xf numFmtId="0" fontId="3" fillId="35" borderId="39" xfId="0" applyFont="1" applyFill="1" applyBorder="1" applyAlignment="1">
      <alignment horizontal="left" vertical="center"/>
    </xf>
    <xf numFmtId="0" fontId="3" fillId="0" borderId="42" xfId="0" applyFont="1" applyBorder="1" applyAlignment="1">
      <alignment horizontal="left" vertical="center" wrapText="1"/>
    </xf>
    <xf numFmtId="0" fontId="0" fillId="0" borderId="13" xfId="0" applyBorder="1" applyAlignment="1">
      <alignment horizontal="center" vertical="center" wrapText="1"/>
    </xf>
    <xf numFmtId="0" fontId="85" fillId="0" borderId="13" xfId="0" applyFont="1" applyBorder="1" applyAlignment="1">
      <alignment horizontal="left" vertical="center"/>
    </xf>
    <xf numFmtId="0" fontId="85" fillId="0" borderId="32" xfId="0" applyFont="1" applyBorder="1" applyAlignment="1">
      <alignment horizontal="left" vertical="center"/>
    </xf>
    <xf numFmtId="0" fontId="77" fillId="0" borderId="13" xfId="0" applyFont="1" applyBorder="1" applyAlignment="1">
      <alignment horizontal="center" vertical="center" wrapText="1"/>
    </xf>
    <xf numFmtId="0" fontId="67" fillId="0" borderId="13" xfId="0" applyFont="1" applyBorder="1" applyAlignment="1">
      <alignment horizontal="left" vertical="center"/>
    </xf>
    <xf numFmtId="0" fontId="3" fillId="0" borderId="86" xfId="0" applyFont="1" applyBorder="1" applyAlignment="1">
      <alignment horizontal="center" vertical="top"/>
    </xf>
    <xf numFmtId="0" fontId="3" fillId="0" borderId="87" xfId="0" applyFont="1" applyBorder="1" applyAlignment="1">
      <alignment horizontal="center" vertical="top"/>
    </xf>
    <xf numFmtId="0" fontId="3" fillId="0" borderId="88" xfId="0" applyFont="1" applyBorder="1" applyAlignment="1">
      <alignment horizontal="center" vertical="top"/>
    </xf>
    <xf numFmtId="0" fontId="3" fillId="0" borderId="89" xfId="0" applyFont="1" applyBorder="1" applyAlignment="1">
      <alignment horizontal="center" vertical="top"/>
    </xf>
    <xf numFmtId="0" fontId="3" fillId="0" borderId="90" xfId="0" applyFont="1" applyBorder="1" applyAlignment="1">
      <alignment horizontal="center" vertical="top"/>
    </xf>
    <xf numFmtId="0" fontId="3" fillId="0" borderId="91" xfId="0" applyFont="1" applyBorder="1" applyAlignment="1">
      <alignment horizontal="center" vertical="top"/>
    </xf>
    <xf numFmtId="0" fontId="3" fillId="0" borderId="93" xfId="0" applyFont="1" applyBorder="1" applyAlignment="1">
      <alignment horizontal="center" vertical="top"/>
    </xf>
    <xf numFmtId="0" fontId="3" fillId="0" borderId="94" xfId="0" applyFont="1" applyBorder="1" applyAlignment="1">
      <alignment horizontal="center" vertical="top"/>
    </xf>
    <xf numFmtId="0" fontId="3" fillId="0" borderId="95" xfId="0" applyFont="1" applyBorder="1" applyAlignment="1">
      <alignment horizontal="center" vertical="top"/>
    </xf>
    <xf numFmtId="0" fontId="85" fillId="0" borderId="0" xfId="0" applyFont="1" applyAlignment="1">
      <alignment horizontal="left" vertical="center" wrapText="1"/>
    </xf>
    <xf numFmtId="0" fontId="85" fillId="0" borderId="28" xfId="0" applyFont="1" applyBorder="1" applyAlignment="1">
      <alignment horizontal="left" vertical="center" wrapText="1"/>
    </xf>
    <xf numFmtId="0" fontId="77" fillId="0" borderId="5" xfId="0" applyFont="1" applyBorder="1" applyAlignment="1">
      <alignment horizontal="center" vertical="center" wrapText="1"/>
    </xf>
    <xf numFmtId="0" fontId="9" fillId="0" borderId="30" xfId="0" applyFont="1" applyBorder="1" applyAlignment="1">
      <alignment horizontal="left" vertical="center" wrapText="1"/>
    </xf>
    <xf numFmtId="0" fontId="3" fillId="0" borderId="39" xfId="0" applyFont="1" applyBorder="1" applyAlignment="1">
      <alignment vertical="center" wrapText="1"/>
    </xf>
    <xf numFmtId="0" fontId="0" fillId="0" borderId="16" xfId="0" applyBorder="1" applyAlignment="1">
      <alignment horizontal="center" vertical="center" wrapText="1"/>
    </xf>
    <xf numFmtId="0" fontId="3" fillId="35" borderId="92" xfId="0" applyFont="1" applyFill="1" applyBorder="1" applyAlignment="1">
      <alignment vertical="center" wrapText="1"/>
    </xf>
    <xf numFmtId="0" fontId="3" fillId="35" borderId="30" xfId="0" applyFont="1" applyFill="1" applyBorder="1" applyAlignment="1">
      <alignment vertical="center" wrapText="1"/>
    </xf>
    <xf numFmtId="0" fontId="0" fillId="35" borderId="0" xfId="0" applyFill="1" applyAlignment="1">
      <alignment horizontal="center" vertical="center" wrapText="1"/>
    </xf>
    <xf numFmtId="0" fontId="0" fillId="35" borderId="142" xfId="0" applyFill="1" applyBorder="1" applyAlignment="1">
      <alignment horizontal="center" vertical="center" wrapText="1"/>
    </xf>
    <xf numFmtId="0" fontId="67" fillId="35" borderId="0" xfId="0" applyFont="1" applyFill="1" applyAlignment="1">
      <alignment horizontal="left" vertical="center"/>
    </xf>
    <xf numFmtId="0" fontId="67" fillId="35" borderId="142" xfId="0" applyFont="1" applyFill="1" applyBorder="1" applyAlignment="1">
      <alignment horizontal="left" vertical="center"/>
    </xf>
    <xf numFmtId="0" fontId="77" fillId="35" borderId="0" xfId="0" applyFont="1" applyFill="1" applyAlignment="1">
      <alignment horizontal="center" vertical="center" wrapText="1"/>
    </xf>
    <xf numFmtId="0" fontId="77" fillId="35" borderId="142" xfId="0" applyFont="1" applyFill="1" applyBorder="1" applyAlignment="1">
      <alignment horizontal="center" vertical="center" wrapText="1"/>
    </xf>
    <xf numFmtId="0" fontId="3" fillId="35" borderId="143" xfId="0" applyFont="1" applyFill="1" applyBorder="1" applyAlignment="1">
      <alignment vertical="center" wrapText="1"/>
    </xf>
    <xf numFmtId="0" fontId="3" fillId="35" borderId="146" xfId="0" applyFont="1" applyFill="1" applyBorder="1" applyAlignment="1">
      <alignment vertical="center" wrapText="1"/>
    </xf>
    <xf numFmtId="0" fontId="3" fillId="35" borderId="0" xfId="0" applyFont="1" applyFill="1" applyAlignment="1">
      <alignment horizontal="left" vertical="center"/>
    </xf>
    <xf numFmtId="0" fontId="3" fillId="35" borderId="142" xfId="0" applyFont="1" applyFill="1" applyBorder="1" applyAlignment="1">
      <alignment horizontal="left" vertical="center"/>
    </xf>
    <xf numFmtId="0" fontId="3" fillId="35" borderId="29" xfId="0" applyFont="1" applyFill="1" applyBorder="1" applyAlignment="1">
      <alignment vertical="center" wrapText="1"/>
    </xf>
    <xf numFmtId="0" fontId="3" fillId="35" borderId="39" xfId="0" applyFont="1" applyFill="1" applyBorder="1" applyAlignment="1">
      <alignment vertical="center" wrapText="1"/>
    </xf>
    <xf numFmtId="0" fontId="0" fillId="35" borderId="5" xfId="0" applyFill="1" applyBorder="1" applyAlignment="1">
      <alignment horizontal="center" vertical="center" wrapText="1"/>
    </xf>
    <xf numFmtId="0" fontId="78" fillId="35" borderId="38" xfId="0" applyFont="1" applyFill="1" applyBorder="1" applyAlignment="1">
      <alignment horizontal="left" vertical="center"/>
    </xf>
    <xf numFmtId="0" fontId="78" fillId="35" borderId="32" xfId="0" applyFont="1" applyFill="1" applyBorder="1" applyAlignment="1">
      <alignment horizontal="left" vertical="center"/>
    </xf>
    <xf numFmtId="0" fontId="77" fillId="35" borderId="5" xfId="0" applyFont="1" applyFill="1" applyBorder="1" applyAlignment="1">
      <alignment horizontal="center" vertical="center" wrapText="1"/>
    </xf>
    <xf numFmtId="0" fontId="3" fillId="35" borderId="5" xfId="0" applyFont="1" applyFill="1" applyBorder="1" applyAlignment="1">
      <alignment horizontal="left" vertical="center"/>
    </xf>
    <xf numFmtId="0" fontId="3" fillId="35" borderId="28" xfId="0" applyFont="1" applyFill="1" applyBorder="1" applyAlignment="1">
      <alignment vertical="center" wrapText="1"/>
    </xf>
    <xf numFmtId="0" fontId="0" fillId="35" borderId="40" xfId="0" applyFill="1" applyBorder="1" applyAlignment="1">
      <alignment horizontal="center" vertical="center" wrapText="1"/>
    </xf>
    <xf numFmtId="0" fontId="0" fillId="35" borderId="17" xfId="0" applyFill="1" applyBorder="1" applyAlignment="1">
      <alignment horizontal="center" vertical="center" wrapText="1"/>
    </xf>
    <xf numFmtId="0" fontId="77" fillId="35" borderId="38" xfId="0" applyFont="1" applyFill="1" applyBorder="1" applyAlignment="1">
      <alignment horizontal="center" vertical="center" wrapText="1"/>
    </xf>
    <xf numFmtId="0" fontId="3" fillId="35" borderId="38" xfId="0" applyFont="1" applyFill="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top"/>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1" xfId="0" applyFont="1" applyBorder="1" applyAlignment="1">
      <alignment horizontal="left" vertical="top"/>
    </xf>
    <xf numFmtId="0" fontId="6" fillId="0" borderId="17" xfId="0" applyFont="1" applyBorder="1" applyAlignment="1">
      <alignment horizontal="left" vertical="top"/>
    </xf>
    <xf numFmtId="0" fontId="6" fillId="0" borderId="28" xfId="0" applyFont="1" applyBorder="1" applyAlignment="1">
      <alignment horizontal="left" vertical="top"/>
    </xf>
    <xf numFmtId="0" fontId="6" fillId="0" borderId="16" xfId="0" applyFont="1" applyBorder="1" applyAlignment="1">
      <alignment horizontal="left" vertical="top"/>
    </xf>
    <xf numFmtId="0" fontId="6" fillId="0" borderId="5" xfId="0" applyFont="1" applyBorder="1" applyAlignment="1">
      <alignment horizontal="left" vertical="top"/>
    </xf>
    <xf numFmtId="0" fontId="6" fillId="0" borderId="15" xfId="0" applyFont="1" applyBorder="1" applyAlignment="1">
      <alignment horizontal="left" vertical="top"/>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0" fillId="0" borderId="17" xfId="0" applyBorder="1" applyAlignment="1">
      <alignment horizontal="left" vertical="top"/>
    </xf>
    <xf numFmtId="0" fontId="0" fillId="0" borderId="0" xfId="0" applyAlignment="1">
      <alignment horizontal="left" vertical="top"/>
    </xf>
    <xf numFmtId="0" fontId="0" fillId="0" borderId="28"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100" xfId="0" applyBorder="1" applyAlignment="1">
      <alignment horizontal="left" vertical="top"/>
    </xf>
    <xf numFmtId="0" fontId="0" fillId="0" borderId="101" xfId="0" applyBorder="1" applyAlignment="1">
      <alignment horizontal="left" vertical="top"/>
    </xf>
    <xf numFmtId="0" fontId="0" fillId="0" borderId="102" xfId="0" applyBorder="1" applyAlignment="1">
      <alignment horizontal="left" vertical="top"/>
    </xf>
    <xf numFmtId="0" fontId="6" fillId="0" borderId="51" xfId="0" applyFont="1" applyBorder="1" applyAlignment="1">
      <alignment horizontal="left" vertical="center"/>
    </xf>
    <xf numFmtId="0" fontId="6" fillId="0" borderId="52" xfId="0" applyFont="1" applyBorder="1" applyAlignment="1">
      <alignment horizontal="left" vertical="center"/>
    </xf>
    <xf numFmtId="0" fontId="6" fillId="0" borderId="103"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53" xfId="0" applyFont="1" applyBorder="1" applyAlignment="1">
      <alignment horizontal="center" vertical="top"/>
    </xf>
    <xf numFmtId="0" fontId="0" fillId="0" borderId="7" xfId="0" applyBorder="1" applyAlignment="1">
      <alignment horizontal="left" vertical="top"/>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3" xfId="0" applyFont="1" applyBorder="1" applyAlignment="1">
      <alignment horizontal="left" vertical="top" wrapText="1"/>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31" xfId="0" applyFont="1" applyFill="1" applyBorder="1" applyAlignment="1">
      <alignment horizontal="center" vertical="center"/>
    </xf>
    <xf numFmtId="0" fontId="11" fillId="4" borderId="32" xfId="0" applyFont="1" applyFill="1" applyBorder="1" applyAlignment="1">
      <alignment horizontal="center" vertical="center"/>
    </xf>
    <xf numFmtId="0" fontId="11" fillId="4" borderId="33" xfId="0" applyFont="1" applyFill="1" applyBorder="1" applyAlignment="1">
      <alignment horizontal="center" vertical="center"/>
    </xf>
    <xf numFmtId="0" fontId="11" fillId="4" borderId="38" xfId="0" applyFont="1" applyFill="1" applyBorder="1" applyAlignment="1">
      <alignment horizontal="center" vertical="center"/>
    </xf>
    <xf numFmtId="0" fontId="11" fillId="4" borderId="0" xfId="0" applyFont="1" applyFill="1" applyAlignment="1">
      <alignment horizontal="center" vertical="center"/>
    </xf>
    <xf numFmtId="0" fontId="11" fillId="4" borderId="5" xfId="0" applyFont="1" applyFill="1" applyBorder="1" applyAlignment="1">
      <alignment horizontal="center" vertical="center"/>
    </xf>
    <xf numFmtId="0" fontId="12"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39" xfId="0" applyBorder="1" applyAlignment="1">
      <alignment horizontal="center" vertical="center" wrapText="1"/>
    </xf>
    <xf numFmtId="0" fontId="12" fillId="0" borderId="2"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6" xfId="0" applyFont="1" applyBorder="1" applyAlignment="1">
      <alignment horizontal="center" vertical="center" wrapText="1"/>
    </xf>
    <xf numFmtId="0" fontId="12" fillId="0" borderId="26" xfId="0" applyFont="1" applyBorder="1" applyAlignment="1">
      <alignment horizontal="center" vertical="center" shrinkToFit="1"/>
    </xf>
    <xf numFmtId="0" fontId="12" fillId="0" borderId="104" xfId="0" applyFont="1" applyBorder="1" applyAlignment="1">
      <alignment horizontal="center" vertical="center"/>
    </xf>
    <xf numFmtId="0" fontId="12" fillId="0" borderId="105" xfId="0" applyFont="1" applyBorder="1" applyAlignment="1">
      <alignment horizontal="center" vertical="center" wrapText="1"/>
    </xf>
    <xf numFmtId="0" fontId="12" fillId="0" borderId="106" xfId="0" applyFont="1" applyBorder="1" applyAlignment="1">
      <alignment horizontal="center" vertical="center" wrapText="1"/>
    </xf>
    <xf numFmtId="0" fontId="12" fillId="0" borderId="107" xfId="0" applyFont="1" applyBorder="1" applyAlignment="1">
      <alignment horizontal="center" vertical="center" wrapText="1"/>
    </xf>
    <xf numFmtId="0" fontId="53" fillId="36" borderId="0" xfId="51" applyFill="1" applyAlignment="1">
      <alignment horizontal="center" vertical="center"/>
    </xf>
    <xf numFmtId="0" fontId="70" fillId="35" borderId="0" xfId="51" applyFont="1" applyFill="1" applyAlignment="1">
      <alignment horizontal="center" vertical="center"/>
    </xf>
    <xf numFmtId="0" fontId="53" fillId="36" borderId="5" xfId="51" applyFill="1" applyBorder="1" applyAlignment="1">
      <alignment horizontal="center" vertical="center" shrinkToFit="1"/>
    </xf>
    <xf numFmtId="0" fontId="53" fillId="36" borderId="7" xfId="51" applyFill="1" applyBorder="1" applyAlignment="1">
      <alignment horizontal="center" vertical="center" shrinkToFit="1"/>
    </xf>
    <xf numFmtId="0" fontId="71" fillId="35" borderId="0" xfId="51" applyFont="1" applyFill="1" applyAlignment="1">
      <alignment horizontal="left" vertical="center"/>
    </xf>
    <xf numFmtId="0" fontId="53" fillId="36" borderId="2" xfId="51" applyFill="1" applyBorder="1" applyAlignment="1">
      <alignment horizontal="center" vertical="center"/>
    </xf>
    <xf numFmtId="0" fontId="53" fillId="35" borderId="2" xfId="51" applyFill="1" applyBorder="1" applyAlignment="1">
      <alignment horizontal="center" vertical="center"/>
    </xf>
    <xf numFmtId="0" fontId="53" fillId="36" borderId="2" xfId="51" applyFill="1" applyBorder="1" applyAlignment="1">
      <alignment horizontal="center" vertical="center" shrinkToFit="1"/>
    </xf>
    <xf numFmtId="0" fontId="53" fillId="35" borderId="5" xfId="51" applyFill="1" applyBorder="1" applyAlignment="1">
      <alignment horizontal="left" vertical="center"/>
    </xf>
    <xf numFmtId="0" fontId="53" fillId="35" borderId="6" xfId="51" applyFill="1" applyBorder="1" applyAlignment="1">
      <alignment horizontal="center" vertical="center"/>
    </xf>
    <xf numFmtId="0" fontId="53" fillId="35" borderId="7" xfId="51" applyFill="1" applyBorder="1" applyAlignment="1">
      <alignment horizontal="center" vertical="center"/>
    </xf>
    <xf numFmtId="0" fontId="53" fillId="35" borderId="8" xfId="51" applyFill="1" applyBorder="1" applyAlignment="1">
      <alignment horizontal="center" vertical="center"/>
    </xf>
    <xf numFmtId="0" fontId="53" fillId="35" borderId="2" xfId="51" applyFill="1" applyBorder="1" applyAlignment="1">
      <alignment horizontal="center" vertical="center" wrapText="1"/>
    </xf>
    <xf numFmtId="0" fontId="68" fillId="35" borderId="2" xfId="51" applyFont="1" applyFill="1" applyBorder="1" applyAlignment="1">
      <alignment horizontal="center" vertical="top" wrapText="1"/>
    </xf>
    <xf numFmtId="0" fontId="53" fillId="35" borderId="2" xfId="51" applyFill="1" applyBorder="1" applyAlignment="1">
      <alignment horizontal="center" vertical="top" wrapText="1"/>
    </xf>
    <xf numFmtId="0" fontId="53" fillId="35" borderId="6" xfId="51" applyFill="1" applyBorder="1" applyAlignment="1">
      <alignment horizontal="center" vertical="center" wrapText="1"/>
    </xf>
    <xf numFmtId="0" fontId="53" fillId="35" borderId="7" xfId="51" applyFill="1" applyBorder="1" applyAlignment="1">
      <alignment horizontal="center" vertical="center" wrapText="1"/>
    </xf>
    <xf numFmtId="0" fontId="53" fillId="35" borderId="8" xfId="51" applyFill="1" applyBorder="1" applyAlignment="1">
      <alignment horizontal="center" vertical="center" wrapText="1"/>
    </xf>
    <xf numFmtId="178" fontId="73" fillId="36" borderId="2" xfId="39" applyNumberFormat="1" applyFont="1" applyFill="1" applyBorder="1" applyAlignment="1">
      <alignment horizontal="center" vertical="center"/>
    </xf>
    <xf numFmtId="0" fontId="53" fillId="35" borderId="25" xfId="51" applyFill="1" applyBorder="1" applyAlignment="1">
      <alignment horizontal="center" vertical="center"/>
    </xf>
    <xf numFmtId="0" fontId="53" fillId="35" borderId="39" xfId="51" applyFill="1" applyBorder="1" applyAlignment="1">
      <alignment horizontal="center" vertical="center"/>
    </xf>
    <xf numFmtId="179" fontId="73" fillId="35" borderId="3" xfId="51" applyNumberFormat="1" applyFont="1" applyFill="1" applyBorder="1" applyAlignment="1">
      <alignment horizontal="center" vertical="center"/>
    </xf>
    <xf numFmtId="179" fontId="73" fillId="35" borderId="4" xfId="51" applyNumberFormat="1" applyFont="1" applyFill="1" applyBorder="1" applyAlignment="1">
      <alignment horizontal="center" vertical="center"/>
    </xf>
    <xf numFmtId="179" fontId="73" fillId="35" borderId="1" xfId="51" applyNumberFormat="1" applyFont="1" applyFill="1" applyBorder="1" applyAlignment="1">
      <alignment horizontal="center" vertical="center"/>
    </xf>
    <xf numFmtId="179" fontId="73" fillId="35" borderId="16" xfId="51" applyNumberFormat="1" applyFont="1" applyFill="1" applyBorder="1" applyAlignment="1">
      <alignment horizontal="center" vertical="center"/>
    </xf>
    <xf numFmtId="179" fontId="73" fillId="35" borderId="5" xfId="51" applyNumberFormat="1" applyFont="1" applyFill="1" applyBorder="1" applyAlignment="1">
      <alignment horizontal="center" vertical="center"/>
    </xf>
    <xf numFmtId="179" fontId="73" fillId="35" borderId="15" xfId="51" applyNumberFormat="1" applyFont="1" applyFill="1" applyBorder="1" applyAlignment="1">
      <alignment horizontal="center" vertical="center"/>
    </xf>
    <xf numFmtId="0" fontId="53" fillId="0" borderId="25" xfId="51" applyBorder="1" applyAlignment="1">
      <alignment horizontal="center" vertical="center"/>
    </xf>
    <xf numFmtId="0" fontId="53" fillId="0" borderId="29" xfId="51" applyBorder="1" applyAlignment="1">
      <alignment horizontal="center" vertical="center"/>
    </xf>
    <xf numFmtId="0" fontId="53" fillId="0" borderId="39" xfId="51" applyBorder="1" applyAlignment="1">
      <alignment horizontal="center" vertical="center"/>
    </xf>
    <xf numFmtId="179" fontId="73" fillId="35" borderId="6" xfId="51" applyNumberFormat="1" applyFont="1" applyFill="1" applyBorder="1" applyAlignment="1">
      <alignment horizontal="center" vertical="center"/>
    </xf>
    <xf numFmtId="179" fontId="73" fillId="35" borderId="7" xfId="51" applyNumberFormat="1" applyFont="1" applyFill="1" applyBorder="1" applyAlignment="1">
      <alignment horizontal="center" vertical="center"/>
    </xf>
    <xf numFmtId="179" fontId="73" fillId="35" borderId="8" xfId="51" applyNumberFormat="1" applyFont="1" applyFill="1" applyBorder="1" applyAlignment="1">
      <alignment horizontal="center" vertical="center"/>
    </xf>
    <xf numFmtId="0" fontId="53" fillId="35" borderId="3" xfId="51" applyFill="1" applyBorder="1" applyAlignment="1">
      <alignment horizontal="center" vertical="center" wrapText="1"/>
    </xf>
    <xf numFmtId="0" fontId="53" fillId="35" borderId="4" xfId="51" applyFill="1" applyBorder="1" applyAlignment="1">
      <alignment horizontal="center" vertical="center" wrapText="1"/>
    </xf>
    <xf numFmtId="0" fontId="53" fillId="35" borderId="1" xfId="51" applyFill="1" applyBorder="1" applyAlignment="1">
      <alignment horizontal="center" vertical="center" wrapText="1"/>
    </xf>
    <xf numFmtId="180" fontId="73" fillId="42" borderId="3" xfId="29" applyNumberFormat="1" applyFont="1" applyFill="1" applyBorder="1" applyAlignment="1">
      <alignment horizontal="center" vertical="center"/>
    </xf>
    <xf numFmtId="180" fontId="73" fillId="42" borderId="4" xfId="29" applyNumberFormat="1" applyFont="1" applyFill="1" applyBorder="1" applyAlignment="1">
      <alignment horizontal="center" vertical="center"/>
    </xf>
    <xf numFmtId="180" fontId="73" fillId="42" borderId="1" xfId="29" applyNumberFormat="1" applyFont="1" applyFill="1" applyBorder="1" applyAlignment="1">
      <alignment horizontal="center" vertical="center"/>
    </xf>
    <xf numFmtId="180" fontId="73" fillId="42" borderId="16" xfId="29" applyNumberFormat="1" applyFont="1" applyFill="1" applyBorder="1" applyAlignment="1">
      <alignment horizontal="center" vertical="center"/>
    </xf>
    <xf numFmtId="180" fontId="73" fillId="42" borderId="5" xfId="29" applyNumberFormat="1" applyFont="1" applyFill="1" applyBorder="1" applyAlignment="1">
      <alignment horizontal="center" vertical="center"/>
    </xf>
    <xf numFmtId="180" fontId="73" fillId="42" borderId="15" xfId="29" applyNumberFormat="1" applyFont="1" applyFill="1" applyBorder="1" applyAlignment="1">
      <alignment horizontal="center" vertical="center"/>
    </xf>
    <xf numFmtId="0" fontId="53" fillId="35" borderId="16" xfId="51" applyFill="1" applyBorder="1" applyAlignment="1">
      <alignment horizontal="center" vertical="center"/>
    </xf>
    <xf numFmtId="0" fontId="53" fillId="35" borderId="5" xfId="51" applyFill="1" applyBorder="1" applyAlignment="1">
      <alignment horizontal="center" vertical="center"/>
    </xf>
    <xf numFmtId="0" fontId="53" fillId="35" borderId="15" xfId="51" applyFill="1" applyBorder="1" applyAlignment="1">
      <alignment horizontal="center" vertical="center"/>
    </xf>
    <xf numFmtId="0" fontId="53" fillId="35" borderId="0" xfId="51" applyFill="1" applyAlignment="1">
      <alignment horizontal="left" vertical="center"/>
    </xf>
    <xf numFmtId="0" fontId="53" fillId="35" borderId="0" xfId="51" applyFill="1" applyAlignment="1">
      <alignment horizontal="left" vertical="center" wrapText="1"/>
    </xf>
    <xf numFmtId="0" fontId="3" fillId="0" borderId="0" xfId="0" applyFont="1" applyAlignment="1">
      <alignment horizontal="center"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8" xfId="0" applyFont="1" applyBorder="1" applyAlignment="1">
      <alignment horizontal="left" vertical="top"/>
    </xf>
    <xf numFmtId="0" fontId="3" fillId="0" borderId="16" xfId="0" applyFont="1" applyBorder="1" applyAlignment="1">
      <alignment horizontal="left" vertical="top"/>
    </xf>
    <xf numFmtId="0" fontId="3" fillId="0" borderId="5" xfId="0" applyFont="1" applyBorder="1" applyAlignment="1">
      <alignment horizontal="left" vertical="top"/>
    </xf>
    <xf numFmtId="0" fontId="3" fillId="0" borderId="15" xfId="0" applyFont="1" applyBorder="1" applyAlignment="1">
      <alignment horizontal="left" vertical="top"/>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28"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vertical="center"/>
    </xf>
    <xf numFmtId="0" fontId="3" fillId="0" borderId="2" xfId="0" applyFont="1" applyBorder="1" applyAlignment="1">
      <alignment vertical="center" wrapText="1"/>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horizontal="left" vertical="center"/>
    </xf>
    <xf numFmtId="0" fontId="3" fillId="0" borderId="108" xfId="0" applyFont="1" applyBorder="1" applyAlignment="1">
      <alignment horizontal="center" vertical="center"/>
    </xf>
    <xf numFmtId="0" fontId="3" fillId="0" borderId="109" xfId="0" applyFont="1" applyBorder="1" applyAlignment="1">
      <alignment horizontal="center" vertical="center"/>
    </xf>
    <xf numFmtId="0" fontId="3" fillId="0" borderId="110"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8" xfId="0" applyFont="1" applyBorder="1" applyAlignment="1">
      <alignment horizontal="left" vertical="top" wrapText="1"/>
    </xf>
    <xf numFmtId="0" fontId="100" fillId="0" borderId="0" xfId="53" applyFont="1" applyAlignment="1">
      <alignment horizontal="center" vertical="center"/>
    </xf>
    <xf numFmtId="0" fontId="75" fillId="36" borderId="53" xfId="53" applyFont="1" applyFill="1" applyBorder="1" applyAlignment="1">
      <alignment horizontal="center" vertical="center" shrinkToFit="1"/>
    </xf>
    <xf numFmtId="0" fontId="75" fillId="36" borderId="84" xfId="53" applyFont="1" applyFill="1" applyBorder="1" applyAlignment="1">
      <alignment horizontal="center" vertical="center" shrinkToFit="1"/>
    </xf>
    <xf numFmtId="0" fontId="75" fillId="0" borderId="6" xfId="53" applyFont="1" applyBorder="1" applyAlignment="1">
      <alignment horizontal="center" vertical="center"/>
    </xf>
    <xf numFmtId="0" fontId="75" fillId="0" borderId="7" xfId="53" applyFont="1" applyBorder="1" applyAlignment="1">
      <alignment horizontal="center" vertical="center"/>
    </xf>
    <xf numFmtId="0" fontId="75" fillId="0" borderId="8" xfId="53" applyFont="1" applyBorder="1" applyAlignment="1">
      <alignment horizontal="center" vertical="center"/>
    </xf>
    <xf numFmtId="0" fontId="75" fillId="0" borderId="6" xfId="53" applyFont="1" applyBorder="1" applyAlignment="1">
      <alignment horizontal="center" vertical="center" wrapText="1"/>
    </xf>
    <xf numFmtId="0" fontId="75" fillId="0" borderId="7" xfId="53" applyFont="1" applyBorder="1" applyAlignment="1">
      <alignment horizontal="center" vertical="center" wrapText="1"/>
    </xf>
    <xf numFmtId="0" fontId="75" fillId="0" borderId="8" xfId="53" applyFont="1" applyBorder="1" applyAlignment="1">
      <alignment horizontal="center" vertical="center" wrapText="1"/>
    </xf>
    <xf numFmtId="0" fontId="75" fillId="36" borderId="6" xfId="53" applyFont="1" applyFill="1" applyBorder="1" applyAlignment="1">
      <alignment horizontal="center" vertical="center"/>
    </xf>
    <xf numFmtId="0" fontId="75" fillId="36" borderId="7" xfId="53" applyFont="1" applyFill="1" applyBorder="1" applyAlignment="1">
      <alignment horizontal="center" vertical="center"/>
    </xf>
    <xf numFmtId="0" fontId="76" fillId="0" borderId="3" xfId="53" applyFont="1" applyBorder="1" applyAlignment="1">
      <alignment horizontal="center" vertical="center" wrapText="1"/>
    </xf>
    <xf numFmtId="0" fontId="76" fillId="0" borderId="4" xfId="53" applyFont="1" applyBorder="1" applyAlignment="1">
      <alignment horizontal="center" vertical="center" wrapText="1"/>
    </xf>
    <xf numFmtId="0" fontId="76" fillId="0" borderId="1" xfId="53" applyFont="1" applyBorder="1" applyAlignment="1">
      <alignment horizontal="center" vertical="center" wrapText="1"/>
    </xf>
    <xf numFmtId="0" fontId="76" fillId="0" borderId="16" xfId="53" applyFont="1" applyBorder="1" applyAlignment="1">
      <alignment horizontal="center" vertical="center" wrapText="1"/>
    </xf>
    <xf numFmtId="0" fontId="76" fillId="0" borderId="5" xfId="53" applyFont="1" applyBorder="1" applyAlignment="1">
      <alignment horizontal="center" vertical="center" wrapText="1"/>
    </xf>
    <xf numFmtId="0" fontId="76" fillId="0" borderId="15" xfId="53" applyFont="1" applyBorder="1" applyAlignment="1">
      <alignment horizontal="center" vertical="center" wrapText="1"/>
    </xf>
    <xf numFmtId="0" fontId="75" fillId="36" borderId="3" xfId="53" applyFont="1" applyFill="1" applyBorder="1" applyAlignment="1">
      <alignment horizontal="center" vertical="center"/>
    </xf>
    <xf numFmtId="0" fontId="75" fillId="36" borderId="4" xfId="53" applyFont="1" applyFill="1" applyBorder="1" applyAlignment="1">
      <alignment horizontal="center" vertical="center"/>
    </xf>
    <xf numFmtId="0" fontId="75" fillId="36" borderId="1" xfId="53" applyFont="1" applyFill="1" applyBorder="1" applyAlignment="1">
      <alignment horizontal="center" vertical="center"/>
    </xf>
    <xf numFmtId="0" fontId="75" fillId="36" borderId="16" xfId="53" applyFont="1" applyFill="1" applyBorder="1" applyAlignment="1">
      <alignment horizontal="center" vertical="center"/>
    </xf>
    <xf numFmtId="0" fontId="75" fillId="36" borderId="5" xfId="53" applyFont="1" applyFill="1" applyBorder="1" applyAlignment="1">
      <alignment horizontal="center" vertical="center"/>
    </xf>
    <xf numFmtId="0" fontId="75" fillId="36" borderId="15" xfId="53" applyFont="1" applyFill="1" applyBorder="1" applyAlignment="1">
      <alignment horizontal="center" vertical="center"/>
    </xf>
    <xf numFmtId="0" fontId="75" fillId="0" borderId="17" xfId="53" applyFont="1" applyBorder="1" applyAlignment="1">
      <alignment horizontal="center" vertical="center"/>
    </xf>
    <xf numFmtId="0" fontId="75" fillId="0" borderId="3" xfId="53" applyFont="1" applyBorder="1" applyAlignment="1">
      <alignment horizontal="center" vertical="center" wrapText="1"/>
    </xf>
    <xf numFmtId="0" fontId="75" fillId="0" borderId="4" xfId="53" applyFont="1" applyBorder="1" applyAlignment="1">
      <alignment horizontal="center" vertical="center" wrapText="1"/>
    </xf>
    <xf numFmtId="0" fontId="75" fillId="0" borderId="1" xfId="53" applyFont="1" applyBorder="1" applyAlignment="1">
      <alignment horizontal="center" vertical="center" wrapText="1"/>
    </xf>
    <xf numFmtId="0" fontId="75" fillId="0" borderId="16" xfId="53" applyFont="1" applyBorder="1" applyAlignment="1">
      <alignment horizontal="center" vertical="center" wrapText="1"/>
    </xf>
    <xf numFmtId="0" fontId="75" fillId="0" borderId="5" xfId="53" applyFont="1" applyBorder="1" applyAlignment="1">
      <alignment horizontal="center" vertical="center" wrapText="1"/>
    </xf>
    <xf numFmtId="0" fontId="75" fillId="0" borderId="15" xfId="53" applyFont="1" applyBorder="1" applyAlignment="1">
      <alignment horizontal="center" vertical="center" wrapText="1"/>
    </xf>
    <xf numFmtId="180" fontId="97" fillId="42" borderId="3" xfId="31" applyNumberFormat="1" applyFont="1" applyFill="1" applyBorder="1" applyAlignment="1">
      <alignment horizontal="center" vertical="center"/>
    </xf>
    <xf numFmtId="180" fontId="97" fillId="42" borderId="4" xfId="31" applyNumberFormat="1" applyFont="1" applyFill="1" applyBorder="1" applyAlignment="1">
      <alignment horizontal="center" vertical="center"/>
    </xf>
    <xf numFmtId="180" fontId="97" fillId="42" borderId="1" xfId="31" applyNumberFormat="1" applyFont="1" applyFill="1" applyBorder="1" applyAlignment="1">
      <alignment horizontal="center" vertical="center"/>
    </xf>
    <xf numFmtId="180" fontId="97" fillId="42" borderId="16" xfId="31" applyNumberFormat="1" applyFont="1" applyFill="1" applyBorder="1" applyAlignment="1">
      <alignment horizontal="center" vertical="center"/>
    </xf>
    <xf numFmtId="180" fontId="97" fillId="42" borderId="5" xfId="31" applyNumberFormat="1" applyFont="1" applyFill="1" applyBorder="1" applyAlignment="1">
      <alignment horizontal="center" vertical="center"/>
    </xf>
    <xf numFmtId="180" fontId="97" fillId="42" borderId="15" xfId="31" applyNumberFormat="1" applyFont="1" applyFill="1" applyBorder="1" applyAlignment="1">
      <alignment horizontal="center" vertical="center"/>
    </xf>
    <xf numFmtId="0" fontId="101" fillId="0" borderId="0" xfId="53" applyFont="1" applyAlignment="1">
      <alignment horizontal="left" vertical="center"/>
    </xf>
    <xf numFmtId="0" fontId="75" fillId="0" borderId="0" xfId="53" applyFont="1" applyAlignment="1">
      <alignment horizontal="left" vertical="center"/>
    </xf>
    <xf numFmtId="0" fontId="18" fillId="0" borderId="0" xfId="54" applyFont="1" applyAlignment="1">
      <alignment horizontal="center" vertical="center"/>
    </xf>
    <xf numFmtId="0" fontId="3" fillId="36" borderId="84" xfId="54" applyFont="1" applyFill="1" applyBorder="1" applyAlignment="1">
      <alignment horizontal="center" vertical="center" shrinkToFit="1"/>
    </xf>
    <xf numFmtId="0" fontId="3" fillId="36" borderId="0" xfId="54" applyFont="1" applyFill="1" applyAlignment="1">
      <alignment horizontal="center" vertical="center"/>
    </xf>
    <xf numFmtId="0" fontId="4" fillId="0" borderId="0" xfId="54" applyFont="1" applyAlignment="1">
      <alignment horizontal="left" vertical="top" wrapText="1"/>
    </xf>
    <xf numFmtId="0" fontId="3" fillId="0" borderId="2" xfId="54" applyFont="1" applyBorder="1" applyAlignment="1">
      <alignment horizontal="center" vertical="center"/>
    </xf>
    <xf numFmtId="0" fontId="3" fillId="0" borderId="6" xfId="54" applyFont="1" applyBorder="1" applyAlignment="1">
      <alignment horizontal="center" vertical="center" wrapText="1"/>
    </xf>
    <xf numFmtId="0" fontId="3" fillId="0" borderId="7" xfId="54" applyFont="1" applyBorder="1" applyAlignment="1">
      <alignment horizontal="center" vertical="center" wrapText="1"/>
    </xf>
    <xf numFmtId="0" fontId="3" fillId="0" borderId="8" xfId="54" applyFont="1" applyBorder="1" applyAlignment="1">
      <alignment horizontal="center" vertical="center" wrapText="1"/>
    </xf>
    <xf numFmtId="0" fontId="3" fillId="0" borderId="2" xfId="54" applyFont="1" applyBorder="1" applyAlignment="1">
      <alignment horizontal="center" vertical="center" wrapText="1"/>
    </xf>
    <xf numFmtId="0" fontId="3" fillId="0" borderId="6" xfId="54" applyFont="1" applyBorder="1" applyAlignment="1">
      <alignment horizontal="center" vertical="center"/>
    </xf>
    <xf numFmtId="0" fontId="3" fillId="0" borderId="7" xfId="54" applyFont="1" applyBorder="1" applyAlignment="1">
      <alignment horizontal="center" vertical="center"/>
    </xf>
    <xf numFmtId="0" fontId="3" fillId="0" borderId="8" xfId="54" applyFont="1" applyBorder="1" applyAlignment="1">
      <alignment horizontal="center" vertical="center"/>
    </xf>
    <xf numFmtId="0" fontId="3" fillId="36" borderId="6" xfId="54" applyFont="1" applyFill="1" applyBorder="1" applyAlignment="1">
      <alignment horizontal="center" vertical="center"/>
    </xf>
    <xf numFmtId="0" fontId="3" fillId="36" borderId="7" xfId="54" applyFont="1" applyFill="1" applyBorder="1" applyAlignment="1">
      <alignment horizontal="center" vertical="center"/>
    </xf>
    <xf numFmtId="0" fontId="3" fillId="0" borderId="3" xfId="54" applyFont="1" applyBorder="1" applyAlignment="1">
      <alignment horizontal="center" vertical="center" wrapText="1"/>
    </xf>
    <xf numFmtId="0" fontId="3" fillId="0" borderId="4" xfId="54" applyFont="1" applyBorder="1" applyAlignment="1">
      <alignment horizontal="center" vertical="center" wrapText="1"/>
    </xf>
    <xf numFmtId="0" fontId="3" fillId="0" borderId="1" xfId="54" applyFont="1" applyBorder="1" applyAlignment="1">
      <alignment horizontal="center" vertical="center" wrapText="1"/>
    </xf>
    <xf numFmtId="0" fontId="3" fillId="0" borderId="16" xfId="54" applyFont="1" applyBorder="1" applyAlignment="1">
      <alignment horizontal="center" vertical="center" wrapText="1"/>
    </xf>
    <xf numFmtId="0" fontId="3" fillId="0" borderId="5" xfId="54" applyFont="1" applyBorder="1" applyAlignment="1">
      <alignment horizontal="center" vertical="center" wrapText="1"/>
    </xf>
    <xf numFmtId="0" fontId="3" fillId="0" borderId="15" xfId="54" applyFont="1" applyBorder="1" applyAlignment="1">
      <alignment horizontal="center" vertical="center" wrapText="1"/>
    </xf>
    <xf numFmtId="180" fontId="16" fillId="42" borderId="3" xfId="32" applyNumberFormat="1" applyFont="1" applyFill="1" applyBorder="1" applyAlignment="1">
      <alignment horizontal="center" vertical="center"/>
    </xf>
    <xf numFmtId="180" fontId="16" fillId="42" borderId="4" xfId="32" applyNumberFormat="1" applyFont="1" applyFill="1" applyBorder="1" applyAlignment="1">
      <alignment horizontal="center" vertical="center"/>
    </xf>
    <xf numFmtId="180" fontId="16" fillId="42" borderId="1" xfId="32" applyNumberFormat="1" applyFont="1" applyFill="1" applyBorder="1" applyAlignment="1">
      <alignment horizontal="center" vertical="center"/>
    </xf>
    <xf numFmtId="180" fontId="16" fillId="42" borderId="16" xfId="32" applyNumberFormat="1" applyFont="1" applyFill="1" applyBorder="1" applyAlignment="1">
      <alignment horizontal="center" vertical="center"/>
    </xf>
    <xf numFmtId="180" fontId="16" fillId="42" borderId="5" xfId="32" applyNumberFormat="1" applyFont="1" applyFill="1" applyBorder="1" applyAlignment="1">
      <alignment horizontal="center" vertical="center"/>
    </xf>
    <xf numFmtId="180" fontId="16" fillId="42" borderId="15" xfId="32" applyNumberFormat="1" applyFont="1" applyFill="1" applyBorder="1" applyAlignment="1">
      <alignment horizontal="center" vertical="center"/>
    </xf>
    <xf numFmtId="0" fontId="3" fillId="0" borderId="17" xfId="54" applyFont="1" applyBorder="1" applyAlignment="1">
      <alignment horizontal="center" vertical="center"/>
    </xf>
    <xf numFmtId="0" fontId="3" fillId="0" borderId="6" xfId="50" applyFont="1" applyBorder="1" applyAlignment="1">
      <alignment horizontal="left" vertical="center" wrapText="1"/>
    </xf>
    <xf numFmtId="0" fontId="3" fillId="0" borderId="7" xfId="50" applyFont="1" applyBorder="1" applyAlignment="1">
      <alignment horizontal="left" vertical="center" wrapText="1"/>
    </xf>
    <xf numFmtId="0" fontId="3" fillId="0" borderId="8" xfId="50" applyFont="1" applyBorder="1" applyAlignment="1">
      <alignment horizontal="left" vertical="center" wrapText="1"/>
    </xf>
    <xf numFmtId="0" fontId="3" fillId="36" borderId="6" xfId="50" applyFont="1" applyFill="1" applyBorder="1" applyAlignment="1">
      <alignment horizontal="center" vertical="center"/>
    </xf>
    <xf numFmtId="0" fontId="3" fillId="36" borderId="7" xfId="50" applyFont="1" applyFill="1" applyBorder="1" applyAlignment="1">
      <alignment horizontal="center" vertical="center"/>
    </xf>
    <xf numFmtId="0" fontId="3" fillId="36" borderId="8" xfId="50" applyFont="1" applyFill="1" applyBorder="1" applyAlignment="1">
      <alignment horizontal="center" vertical="center"/>
    </xf>
    <xf numFmtId="0" fontId="4" fillId="0" borderId="0" xfId="54" applyFont="1" applyFill="1" applyAlignment="1">
      <alignment horizontal="left" vertical="top" wrapText="1"/>
    </xf>
    <xf numFmtId="0" fontId="3" fillId="0" borderId="0" xfId="54" applyFont="1" applyAlignment="1">
      <alignment horizontal="left" vertical="center"/>
    </xf>
    <xf numFmtId="0" fontId="3" fillId="0" borderId="0" xfId="54" applyFont="1" applyAlignment="1">
      <alignment horizontal="left" vertical="top" wrapText="1"/>
    </xf>
    <xf numFmtId="0" fontId="3" fillId="0" borderId="0" xfId="54" applyFont="1" applyFill="1" applyAlignment="1">
      <alignment horizontal="left" vertical="top" wrapText="1"/>
    </xf>
    <xf numFmtId="0" fontId="3" fillId="0" borderId="0" xfId="0" applyFont="1" applyAlignment="1">
      <alignment horizontal="center"/>
    </xf>
    <xf numFmtId="0" fontId="3" fillId="0" borderId="0" xfId="0" applyFont="1" applyAlignment="1">
      <alignment horizontal="center" vertical="top" wrapText="1"/>
    </xf>
    <xf numFmtId="0" fontId="3" fillId="0" borderId="28" xfId="0" applyFont="1" applyBorder="1" applyAlignment="1">
      <alignment horizontal="center" vertical="top"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9" xfId="0" applyFont="1" applyBorder="1" applyAlignment="1">
      <alignment horizontal="center" vertical="center"/>
    </xf>
    <xf numFmtId="0" fontId="4" fillId="0" borderId="0" xfId="0" applyFont="1" applyAlignment="1">
      <alignment horizontal="left" wrapText="1"/>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0" xfId="0" applyFont="1" applyFill="1" applyAlignment="1">
      <alignment horizontal="left" vertical="top"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3" fillId="0" borderId="0" xfId="0" applyFont="1" applyAlignment="1">
      <alignment vertical="center" wrapText="1"/>
    </xf>
    <xf numFmtId="0" fontId="19" fillId="0" borderId="39" xfId="0" applyFont="1" applyBorder="1" applyAlignment="1">
      <alignment horizontal="center" vertical="center"/>
    </xf>
    <xf numFmtId="0" fontId="19"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8"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8"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12" fillId="0" borderId="7" xfId="0" applyFont="1" applyBorder="1" applyAlignment="1">
      <alignment horizontal="lef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6" xfId="0" applyFont="1" applyBorder="1" applyAlignment="1">
      <alignment horizontal="left" vertical="center" wrapText="1"/>
    </xf>
    <xf numFmtId="0" fontId="17" fillId="0" borderId="0" xfId="0" applyFont="1" applyAlignment="1">
      <alignment horizontal="center" vertical="top"/>
    </xf>
    <xf numFmtId="0" fontId="17" fillId="0" borderId="0" xfId="0" applyFont="1" applyAlignment="1">
      <alignment vertical="top" wrapText="1"/>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8" xfId="0" applyFont="1" applyBorder="1" applyAlignment="1">
      <alignment horizontal="center" vertical="center" textRotation="255"/>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28" xfId="0" applyFont="1" applyBorder="1" applyAlignment="1">
      <alignment horizontal="center" vertical="center" wrapText="1"/>
    </xf>
    <xf numFmtId="0" fontId="12" fillId="0" borderId="7" xfId="0" applyFont="1" applyBorder="1" applyAlignment="1">
      <alignment vertical="center"/>
    </xf>
    <xf numFmtId="0" fontId="12" fillId="0" borderId="1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8" xfId="0" applyFont="1" applyBorder="1" applyAlignment="1">
      <alignment vertical="center" wrapText="1"/>
    </xf>
    <xf numFmtId="0" fontId="17" fillId="0" borderId="0" xfId="0" applyFont="1" applyAlignment="1">
      <alignment horizontal="center" vertical="top" wrapText="1"/>
    </xf>
    <xf numFmtId="0" fontId="17" fillId="0" borderId="0" xfId="0" applyFont="1" applyAlignment="1">
      <alignment horizontal="left" vertical="top" wrapText="1"/>
    </xf>
    <xf numFmtId="0" fontId="19" fillId="0" borderId="4" xfId="0" applyFont="1" applyBorder="1" applyAlignment="1">
      <alignment horizontal="center" vertical="center" shrinkToFit="1"/>
    </xf>
    <xf numFmtId="0" fontId="19" fillId="0" borderId="1" xfId="0" applyFont="1" applyBorder="1" applyAlignment="1">
      <alignment horizontal="center" vertical="center" shrinkToFit="1"/>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12" fillId="0" borderId="8" xfId="0" applyFont="1" applyBorder="1" applyAlignment="1">
      <alignment horizontal="left" vertical="center" wrapText="1"/>
    </xf>
    <xf numFmtId="0" fontId="12" fillId="0" borderId="16" xfId="0" applyFont="1" applyBorder="1" applyAlignment="1">
      <alignment horizontal="left" vertical="center" wrapText="1"/>
    </xf>
    <xf numFmtId="0" fontId="12" fillId="0" borderId="5" xfId="0" applyFont="1" applyBorder="1" applyAlignment="1">
      <alignment horizontal="left" vertical="center" wrapText="1"/>
    </xf>
    <xf numFmtId="0" fontId="3" fillId="0" borderId="39"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4" fillId="0" borderId="0" xfId="0" applyFont="1" applyFill="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16" xfId="0" applyFont="1" applyFill="1" applyBorder="1" applyAlignment="1">
      <alignment horizontal="lef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7" xfId="0" applyFont="1" applyBorder="1" applyAlignment="1">
      <alignment vertical="top" wrapText="1"/>
    </xf>
    <xf numFmtId="0" fontId="3" fillId="0" borderId="0" xfId="0" applyFont="1" applyAlignment="1">
      <alignment vertical="top" wrapText="1"/>
    </xf>
    <xf numFmtId="0" fontId="3" fillId="0" borderId="28" xfId="0" applyFont="1" applyBorder="1" applyAlignment="1">
      <alignment vertical="top" wrapTex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0" xfId="0" applyFont="1" applyAlignment="1">
      <alignment horizontal="left" vertical="center" wrapText="1"/>
    </xf>
    <xf numFmtId="0" fontId="4" fillId="0" borderId="58" xfId="0" applyFont="1" applyBorder="1" applyAlignment="1">
      <alignment horizontal="left" vertical="center" wrapText="1"/>
    </xf>
    <xf numFmtId="0" fontId="4" fillId="0" borderId="62" xfId="0" applyFont="1" applyBorder="1" applyAlignment="1">
      <alignment horizontal="left" vertical="center"/>
    </xf>
    <xf numFmtId="0" fontId="3" fillId="0" borderId="17" xfId="0" applyFont="1" applyBorder="1" applyAlignment="1">
      <alignment vertical="center" wrapText="1"/>
    </xf>
    <xf numFmtId="0" fontId="3" fillId="0" borderId="28"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3" fillId="0" borderId="0" xfId="0" applyFont="1" applyFill="1" applyAlignment="1">
      <alignment horizontal="left" vertical="center" wrapText="1"/>
    </xf>
    <xf numFmtId="0" fontId="6"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8"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102" fillId="0" borderId="0" xfId="53" applyFont="1" applyAlignment="1">
      <alignment horizontal="center" vertical="center"/>
    </xf>
    <xf numFmtId="0" fontId="53" fillId="36" borderId="53" xfId="53" applyFill="1" applyBorder="1" applyAlignment="1">
      <alignment horizontal="center" vertical="center" shrinkToFit="1"/>
    </xf>
    <xf numFmtId="0" fontId="53" fillId="36" borderId="84" xfId="53" applyFill="1" applyBorder="1" applyAlignment="1">
      <alignment horizontal="center" vertical="center" shrinkToFit="1"/>
    </xf>
    <xf numFmtId="0" fontId="53" fillId="0" borderId="2" xfId="53" applyBorder="1" applyAlignment="1">
      <alignment horizontal="center" vertical="center"/>
    </xf>
    <xf numFmtId="0" fontId="53" fillId="0" borderId="6" xfId="53" applyBorder="1" applyAlignment="1">
      <alignment horizontal="center" vertical="center" wrapText="1"/>
    </xf>
    <xf numFmtId="0" fontId="53" fillId="0" borderId="7" xfId="53" applyBorder="1" applyAlignment="1">
      <alignment horizontal="center" vertical="center" wrapText="1"/>
    </xf>
    <xf numFmtId="0" fontId="53" fillId="0" borderId="8" xfId="53" applyBorder="1" applyAlignment="1">
      <alignment horizontal="center" vertical="center" wrapText="1"/>
    </xf>
    <xf numFmtId="0" fontId="53" fillId="0" borderId="2" xfId="53" applyBorder="1" applyAlignment="1">
      <alignment horizontal="center" vertical="center" wrapText="1"/>
    </xf>
    <xf numFmtId="0" fontId="53" fillId="0" borderId="6" xfId="53" applyBorder="1" applyAlignment="1">
      <alignment horizontal="center" vertical="center"/>
    </xf>
    <xf numFmtId="0" fontId="53" fillId="0" borderId="7" xfId="53" applyBorder="1" applyAlignment="1">
      <alignment horizontal="center" vertical="center"/>
    </xf>
    <xf numFmtId="0" fontId="53" fillId="0" borderId="8" xfId="53" applyBorder="1" applyAlignment="1">
      <alignment horizontal="center" vertical="center"/>
    </xf>
    <xf numFmtId="0" fontId="53" fillId="36" borderId="6" xfId="53" applyFill="1" applyBorder="1" applyAlignment="1">
      <alignment horizontal="center" vertical="center"/>
    </xf>
    <xf numFmtId="0" fontId="53" fillId="36" borderId="7" xfId="53" applyFill="1" applyBorder="1" applyAlignment="1">
      <alignment horizontal="center" vertical="center"/>
    </xf>
    <xf numFmtId="0" fontId="53" fillId="36" borderId="2" xfId="53" applyFill="1" applyBorder="1" applyAlignment="1">
      <alignment horizontal="center" vertical="center"/>
    </xf>
    <xf numFmtId="179" fontId="53" fillId="0" borderId="6" xfId="53" applyNumberFormat="1" applyBorder="1" applyAlignment="1">
      <alignment horizontal="center" vertical="center"/>
    </xf>
    <xf numFmtId="179" fontId="53" fillId="0" borderId="7" xfId="53" applyNumberFormat="1" applyBorder="1" applyAlignment="1">
      <alignment horizontal="center" vertical="center"/>
    </xf>
    <xf numFmtId="180" fontId="7" fillId="42" borderId="6" xfId="31" applyNumberFormat="1" applyFont="1" applyFill="1" applyBorder="1" applyAlignment="1">
      <alignment horizontal="center" vertical="center"/>
    </xf>
    <xf numFmtId="180" fontId="7" fillId="42" borderId="7" xfId="31" applyNumberFormat="1" applyFont="1" applyFill="1" applyBorder="1" applyAlignment="1">
      <alignment horizontal="center" vertical="center"/>
    </xf>
    <xf numFmtId="180" fontId="7" fillId="42" borderId="8" xfId="31" applyNumberFormat="1" applyFont="1" applyFill="1" applyBorder="1" applyAlignment="1">
      <alignment horizontal="center" vertical="center"/>
    </xf>
    <xf numFmtId="0" fontId="53" fillId="0" borderId="0" xfId="53" applyAlignment="1">
      <alignment horizontal="left" vertical="center"/>
    </xf>
    <xf numFmtId="0" fontId="3" fillId="0" borderId="0" xfId="0" applyFont="1" applyFill="1" applyAlignment="1">
      <alignment horizontal="center" vertical="center"/>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68" fillId="0" borderId="0" xfId="53" applyFont="1" applyAlignment="1">
      <alignment horizontal="left" vertical="center"/>
    </xf>
    <xf numFmtId="0" fontId="28" fillId="0" borderId="0" xfId="0" applyFont="1" applyAlignment="1">
      <alignment horizontal="center"/>
    </xf>
    <xf numFmtId="0" fontId="7" fillId="0" borderId="2" xfId="0" applyFont="1" applyBorder="1" applyAlignment="1">
      <alignment horizontal="center" vertical="center" shrinkToFit="1"/>
    </xf>
    <xf numFmtId="0" fontId="7" fillId="0" borderId="25" xfId="0" applyFont="1" applyBorder="1" applyAlignment="1">
      <alignment horizontal="center" vertical="center" textRotation="255" wrapText="1"/>
    </xf>
    <xf numFmtId="0" fontId="7" fillId="0" borderId="29" xfId="0" applyFont="1" applyBorder="1" applyAlignment="1">
      <alignment horizontal="center" vertical="center" textRotation="255" wrapText="1"/>
    </xf>
    <xf numFmtId="0" fontId="7" fillId="0" borderId="39" xfId="0" applyFont="1" applyBorder="1" applyAlignment="1">
      <alignment horizontal="center" vertical="center" textRotation="255"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1"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0" xfId="0" applyFont="1" applyAlignment="1">
      <alignment vertical="center" shrinkToFit="1"/>
    </xf>
    <xf numFmtId="0" fontId="7" fillId="0" borderId="0" xfId="0" applyFont="1" applyAlignment="1">
      <alignment vertical="center"/>
    </xf>
    <xf numFmtId="49" fontId="7" fillId="0" borderId="0" xfId="0" applyNumberFormat="1" applyFont="1" applyAlignment="1">
      <alignment horizontal="center" vertical="center" wrapText="1"/>
    </xf>
    <xf numFmtId="49" fontId="7" fillId="0" borderId="28" xfId="0" applyNumberFormat="1" applyFont="1" applyBorder="1" applyAlignment="1">
      <alignment horizontal="center" vertical="center" wrapText="1"/>
    </xf>
    <xf numFmtId="182" fontId="7" fillId="0" borderId="6" xfId="0" applyNumberFormat="1" applyFont="1" applyBorder="1" applyAlignment="1">
      <alignment horizontal="center" vertical="center" wrapText="1"/>
    </xf>
    <xf numFmtId="182" fontId="7" fillId="0" borderId="8" xfId="0" applyNumberFormat="1"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wrapText="1"/>
    </xf>
    <xf numFmtId="0" fontId="7" fillId="0" borderId="0" xfId="0" applyFont="1" applyAlignment="1">
      <alignment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184" fontId="7" fillId="0" borderId="6" xfId="0" applyNumberFormat="1" applyFont="1" applyBorder="1" applyAlignment="1">
      <alignment horizontal="center" vertical="center"/>
    </xf>
    <xf numFmtId="184" fontId="7" fillId="0" borderId="8" xfId="0" applyNumberFormat="1" applyFont="1" applyBorder="1" applyAlignment="1">
      <alignment horizontal="center" vertical="center"/>
    </xf>
    <xf numFmtId="180" fontId="0" fillId="0" borderId="2" xfId="0" applyNumberFormat="1" applyBorder="1" applyAlignment="1">
      <alignment horizontal="right" vertical="center"/>
    </xf>
    <xf numFmtId="185" fontId="0" fillId="5" borderId="6" xfId="0" applyNumberFormat="1" applyFill="1" applyBorder="1" applyAlignment="1" applyProtection="1">
      <alignment vertical="center"/>
      <protection locked="0"/>
    </xf>
    <xf numFmtId="185" fontId="0" fillId="5" borderId="8" xfId="0" applyNumberFormat="1" applyFill="1" applyBorder="1" applyAlignment="1" applyProtection="1">
      <alignment vertical="center"/>
      <protection locked="0"/>
    </xf>
    <xf numFmtId="183" fontId="0" fillId="0" borderId="6" xfId="0" applyNumberFormat="1" applyBorder="1" applyAlignment="1">
      <alignment vertical="center"/>
    </xf>
    <xf numFmtId="183" fontId="0" fillId="0" borderId="8" xfId="0" applyNumberFormat="1" applyBorder="1" applyAlignment="1">
      <alignment vertical="center"/>
    </xf>
    <xf numFmtId="0" fontId="30" fillId="0" borderId="0" xfId="0" applyFont="1" applyAlignment="1">
      <alignment vertical="center" wrapText="1"/>
    </xf>
    <xf numFmtId="183" fontId="0" fillId="5" borderId="6" xfId="0" applyNumberFormat="1" applyFill="1" applyBorder="1" applyAlignment="1" applyProtection="1">
      <alignment vertical="center"/>
      <protection locked="0"/>
    </xf>
    <xf numFmtId="183" fontId="0" fillId="5" borderId="8" xfId="0" applyNumberFormat="1" applyFill="1" applyBorder="1" applyAlignment="1" applyProtection="1">
      <alignment vertical="center"/>
      <protection locked="0"/>
    </xf>
    <xf numFmtId="0" fontId="0" fillId="0" borderId="17" xfId="0" applyBorder="1" applyAlignment="1">
      <alignment vertical="center" wrapText="1"/>
    </xf>
    <xf numFmtId="49" fontId="0" fillId="0" borderId="5" xfId="0" applyNumberFormat="1" applyBorder="1" applyAlignment="1">
      <alignment horizontal="center" vertical="center"/>
    </xf>
    <xf numFmtId="183" fontId="0" fillId="0" borderId="7" xfId="0" applyNumberFormat="1" applyBorder="1" applyAlignment="1">
      <alignment vertical="center"/>
    </xf>
    <xf numFmtId="0" fontId="0" fillId="0" borderId="0" xfId="0"/>
    <xf numFmtId="0" fontId="34" fillId="0" borderId="0" xfId="0" applyFont="1"/>
    <xf numFmtId="0" fontId="34" fillId="0" borderId="0" xfId="0" applyFont="1" applyAlignment="1">
      <alignment horizontal="center"/>
    </xf>
    <xf numFmtId="0" fontId="35" fillId="0" borderId="6" xfId="0" applyFont="1" applyBorder="1"/>
    <xf numFmtId="0" fontId="35" fillId="0" borderId="7" xfId="0" applyFont="1" applyBorder="1"/>
    <xf numFmtId="0" fontId="35" fillId="0" borderId="8" xfId="0" applyFont="1" applyBorder="1"/>
    <xf numFmtId="0" fontId="103" fillId="0" borderId="0" xfId="0" applyFont="1" applyAlignment="1">
      <alignment horizontal="center" vertical="center"/>
    </xf>
    <xf numFmtId="0" fontId="87" fillId="0" borderId="3" xfId="0" applyFont="1" applyBorder="1" applyAlignment="1">
      <alignment horizontal="left" vertical="center" wrapText="1"/>
    </xf>
    <xf numFmtId="0" fontId="87" fillId="0" borderId="4" xfId="0" applyFont="1" applyBorder="1" applyAlignment="1">
      <alignment horizontal="left" vertical="center"/>
    </xf>
    <xf numFmtId="0" fontId="87" fillId="0" borderId="1" xfId="0" applyFont="1" applyBorder="1" applyAlignment="1">
      <alignment horizontal="left" vertical="center"/>
    </xf>
    <xf numFmtId="0" fontId="87" fillId="0" borderId="17" xfId="0" applyFont="1" applyBorder="1" applyAlignment="1">
      <alignment horizontal="left" vertical="center" wrapText="1"/>
    </xf>
    <xf numFmtId="0" fontId="87" fillId="0" borderId="0" xfId="0" applyFont="1" applyAlignment="1">
      <alignment horizontal="left" vertical="center"/>
    </xf>
    <xf numFmtId="0" fontId="87" fillId="0" borderId="28" xfId="0" applyFont="1" applyBorder="1" applyAlignment="1">
      <alignment horizontal="left" vertical="center"/>
    </xf>
    <xf numFmtId="0" fontId="87" fillId="0" borderId="17" xfId="0" applyFont="1" applyBorder="1" applyAlignment="1">
      <alignment horizontal="left" vertical="center"/>
    </xf>
    <xf numFmtId="0" fontId="87" fillId="0" borderId="16" xfId="0" applyFont="1" applyBorder="1" applyAlignment="1">
      <alignment horizontal="left" vertical="center"/>
    </xf>
    <xf numFmtId="0" fontId="87" fillId="0" borderId="5" xfId="0" applyFont="1" applyBorder="1" applyAlignment="1">
      <alignment horizontal="left" vertical="center"/>
    </xf>
    <xf numFmtId="0" fontId="87" fillId="0" borderId="15" xfId="0" applyFont="1" applyBorder="1" applyAlignment="1">
      <alignment horizontal="left" vertical="center"/>
    </xf>
    <xf numFmtId="0" fontId="87" fillId="0" borderId="2" xfId="0" applyFont="1" applyBorder="1" applyAlignment="1">
      <alignment horizontal="center" vertical="center"/>
    </xf>
    <xf numFmtId="0" fontId="87" fillId="39" borderId="2" xfId="0" applyFont="1" applyFill="1" applyBorder="1" applyAlignment="1">
      <alignment horizontal="center" vertical="center"/>
    </xf>
    <xf numFmtId="0" fontId="87" fillId="39" borderId="2" xfId="0" applyFont="1" applyFill="1" applyBorder="1" applyAlignment="1">
      <alignment horizontal="left" vertical="center" indent="1"/>
    </xf>
    <xf numFmtId="0" fontId="87" fillId="39" borderId="25" xfId="0" applyFont="1" applyFill="1" applyBorder="1" applyAlignment="1">
      <alignment horizontal="left" vertical="center" indent="1"/>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8" xfId="0" applyFont="1" applyBorder="1" applyAlignment="1">
      <alignment horizontal="center" vertical="center"/>
    </xf>
    <xf numFmtId="0" fontId="87" fillId="39" borderId="6" xfId="0" applyFont="1" applyFill="1" applyBorder="1" applyAlignment="1">
      <alignment horizontal="center" vertical="center"/>
    </xf>
    <xf numFmtId="0" fontId="87" fillId="39" borderId="7" xfId="0" applyFont="1" applyFill="1" applyBorder="1" applyAlignment="1">
      <alignment horizontal="center" vertical="center"/>
    </xf>
    <xf numFmtId="0" fontId="87" fillId="39" borderId="8" xfId="0" applyFont="1" applyFill="1" applyBorder="1" applyAlignment="1">
      <alignment horizontal="center" vertical="center"/>
    </xf>
    <xf numFmtId="0" fontId="87" fillId="41" borderId="6" xfId="0" applyFont="1" applyFill="1" applyBorder="1" applyAlignment="1">
      <alignment horizontal="center" vertical="center"/>
    </xf>
    <xf numFmtId="0" fontId="87" fillId="41" borderId="7" xfId="0" applyFont="1" applyFill="1" applyBorder="1" applyAlignment="1">
      <alignment horizontal="center" vertical="center"/>
    </xf>
    <xf numFmtId="0" fontId="87" fillId="41" borderId="8" xfId="0" applyFont="1" applyFill="1" applyBorder="1" applyAlignment="1">
      <alignment horizontal="center" vertical="center"/>
    </xf>
    <xf numFmtId="0" fontId="90" fillId="0" borderId="0" xfId="0" applyFont="1" applyAlignment="1">
      <alignment horizontal="left" vertical="center" wrapText="1"/>
    </xf>
    <xf numFmtId="0" fontId="87" fillId="0" borderId="6" xfId="0" applyFont="1" applyBorder="1" applyAlignment="1">
      <alignment horizontal="left" vertical="center" indent="1"/>
    </xf>
    <xf numFmtId="0" fontId="87" fillId="0" borderId="7" xfId="0" applyFont="1" applyBorder="1" applyAlignment="1">
      <alignment horizontal="left" vertical="center" indent="1"/>
    </xf>
    <xf numFmtId="0" fontId="87" fillId="0" borderId="8" xfId="0" applyFont="1" applyBorder="1" applyAlignment="1">
      <alignment horizontal="left" vertical="center" indent="1"/>
    </xf>
    <xf numFmtId="38" fontId="87" fillId="39" borderId="3" xfId="38" applyFont="1" applyFill="1" applyBorder="1" applyAlignment="1">
      <alignment horizontal="center" vertical="center"/>
    </xf>
    <xf numFmtId="38" fontId="87" fillId="39" borderId="4" xfId="38" applyFont="1" applyFill="1" applyBorder="1" applyAlignment="1">
      <alignment horizontal="center" vertical="center"/>
    </xf>
    <xf numFmtId="0" fontId="38" fillId="0" borderId="2" xfId="0" applyFont="1" applyBorder="1" applyAlignment="1">
      <alignment horizontal="left" vertical="center" indent="1" shrinkToFit="1"/>
    </xf>
    <xf numFmtId="38" fontId="87" fillId="39" borderId="6" xfId="38" applyFont="1" applyFill="1" applyBorder="1" applyAlignment="1">
      <alignment horizontal="center" vertical="center"/>
    </xf>
    <xf numFmtId="38" fontId="87" fillId="39" borderId="7" xfId="38" applyFont="1" applyFill="1" applyBorder="1" applyAlignment="1">
      <alignment horizontal="center" vertical="center"/>
    </xf>
    <xf numFmtId="0" fontId="87" fillId="0" borderId="16" xfId="0" applyFont="1" applyBorder="1" applyAlignment="1">
      <alignment horizontal="left" vertical="center" indent="1"/>
    </xf>
    <xf numFmtId="0" fontId="87" fillId="0" borderId="5" xfId="0" applyFont="1" applyBorder="1" applyAlignment="1">
      <alignment horizontal="left" vertical="center" indent="1"/>
    </xf>
    <xf numFmtId="0" fontId="87" fillId="40" borderId="16" xfId="0" applyFont="1" applyFill="1" applyBorder="1" applyAlignment="1">
      <alignment horizontal="center" vertical="center"/>
    </xf>
    <xf numFmtId="0" fontId="87" fillId="40" borderId="5" xfId="0" applyFont="1" applyFill="1" applyBorder="1" applyAlignment="1">
      <alignment horizontal="center" vertical="center"/>
    </xf>
    <xf numFmtId="0" fontId="87" fillId="40" borderId="15" xfId="0" applyFont="1" applyFill="1" applyBorder="1" applyAlignment="1">
      <alignment horizontal="center" vertical="center"/>
    </xf>
    <xf numFmtId="0" fontId="87" fillId="40" borderId="6" xfId="0" applyFont="1" applyFill="1" applyBorder="1" applyAlignment="1">
      <alignment horizontal="center" vertical="center"/>
    </xf>
    <xf numFmtId="0" fontId="87" fillId="40" borderId="7" xfId="0" applyFont="1" applyFill="1" applyBorder="1" applyAlignment="1">
      <alignment horizontal="center" vertical="center"/>
    </xf>
    <xf numFmtId="0" fontId="87" fillId="40" borderId="8" xfId="0" applyFont="1" applyFill="1" applyBorder="1" applyAlignment="1">
      <alignment horizontal="center" vertical="center"/>
    </xf>
    <xf numFmtId="0" fontId="90" fillId="0" borderId="0" xfId="0" applyFont="1" applyAlignment="1">
      <alignment horizontal="left" vertical="center" wrapText="1" indent="1"/>
    </xf>
    <xf numFmtId="0" fontId="90" fillId="0" borderId="0" xfId="0" applyFont="1" applyAlignment="1">
      <alignment horizontal="left" vertical="center" indent="1"/>
    </xf>
    <xf numFmtId="0" fontId="88" fillId="0" borderId="6" xfId="0" applyFont="1" applyBorder="1" applyAlignment="1">
      <alignment horizontal="center" vertical="center"/>
    </xf>
    <xf numFmtId="0" fontId="88" fillId="0" borderId="7" xfId="0" applyFont="1" applyBorder="1" applyAlignment="1">
      <alignment horizontal="center" vertical="center"/>
    </xf>
    <xf numFmtId="0" fontId="88" fillId="0" borderId="8" xfId="0" applyFont="1" applyBorder="1" applyAlignment="1">
      <alignment horizontal="center" vertical="center"/>
    </xf>
    <xf numFmtId="0" fontId="104" fillId="0" borderId="2" xfId="0" applyFont="1" applyBorder="1" applyAlignment="1">
      <alignment horizontal="center" vertical="center" wrapText="1"/>
    </xf>
    <xf numFmtId="0" fontId="87" fillId="0" borderId="17" xfId="0" applyFont="1" applyBorder="1" applyAlignment="1">
      <alignment horizontal="center" vertical="center"/>
    </xf>
    <xf numFmtId="0" fontId="87" fillId="0" borderId="28" xfId="0" applyFont="1" applyBorder="1" applyAlignment="1">
      <alignment horizontal="center" vertical="center"/>
    </xf>
    <xf numFmtId="0" fontId="87" fillId="0" borderId="2" xfId="0" applyFont="1" applyBorder="1" applyAlignment="1">
      <alignment horizontal="center" vertical="center" wrapText="1"/>
    </xf>
    <xf numFmtId="186" fontId="87" fillId="40" borderId="2" xfId="0" applyNumberFormat="1" applyFont="1" applyFill="1" applyBorder="1" applyAlignment="1">
      <alignment horizontal="center" vertical="center"/>
    </xf>
    <xf numFmtId="0" fontId="87" fillId="40" borderId="3" xfId="0" applyFont="1" applyFill="1" applyBorder="1" applyAlignment="1">
      <alignment horizontal="center" vertical="center"/>
    </xf>
    <xf numFmtId="0" fontId="87" fillId="40" borderId="4" xfId="0" applyFont="1" applyFill="1" applyBorder="1" applyAlignment="1">
      <alignment horizontal="center" vertical="center"/>
    </xf>
    <xf numFmtId="10" fontId="87" fillId="40" borderId="3" xfId="28" applyNumberFormat="1" applyFont="1" applyFill="1" applyBorder="1" applyAlignment="1">
      <alignment horizontal="center" vertical="center"/>
    </xf>
    <xf numFmtId="10" fontId="87" fillId="40" borderId="4" xfId="28" applyNumberFormat="1" applyFont="1" applyFill="1" applyBorder="1" applyAlignment="1">
      <alignment horizontal="center" vertical="center"/>
    </xf>
    <xf numFmtId="0" fontId="87" fillId="0" borderId="86" xfId="0" applyFont="1" applyBorder="1" applyAlignment="1">
      <alignment horizontal="center" vertical="center"/>
    </xf>
    <xf numFmtId="0" fontId="87" fillId="0" borderId="87" xfId="0" applyFont="1" applyBorder="1" applyAlignment="1">
      <alignment horizontal="center" vertical="center"/>
    </xf>
    <xf numFmtId="0" fontId="87" fillId="0" borderId="88" xfId="0" applyFont="1" applyBorder="1" applyAlignment="1">
      <alignment horizontal="center" vertical="center"/>
    </xf>
    <xf numFmtId="0" fontId="87" fillId="39" borderId="3" xfId="0" applyFont="1" applyFill="1" applyBorder="1" applyAlignment="1">
      <alignment horizontal="center" vertical="center"/>
    </xf>
    <xf numFmtId="0" fontId="87" fillId="39" borderId="4" xfId="0" applyFont="1" applyFill="1" applyBorder="1" applyAlignment="1">
      <alignment horizontal="center" vertical="center"/>
    </xf>
    <xf numFmtId="0" fontId="87" fillId="40" borderId="2" xfId="0" applyFont="1" applyFill="1" applyBorder="1" applyAlignment="1">
      <alignment horizontal="center" vertical="center"/>
    </xf>
    <xf numFmtId="0" fontId="91" fillId="0" borderId="17" xfId="0" applyFont="1" applyBorder="1" applyAlignment="1">
      <alignment horizontal="center" vertical="center" wrapText="1"/>
    </xf>
    <xf numFmtId="0" fontId="87" fillId="43" borderId="2" xfId="0" applyFont="1" applyFill="1" applyBorder="1" applyAlignment="1">
      <alignment horizontal="center" vertical="center"/>
    </xf>
    <xf numFmtId="0" fontId="87" fillId="0" borderId="81" xfId="0" applyFont="1" applyBorder="1" applyAlignment="1">
      <alignment horizontal="center" vertical="center"/>
    </xf>
    <xf numFmtId="0" fontId="105" fillId="0" borderId="0" xfId="0" applyFont="1" applyAlignment="1">
      <alignment horizontal="left" vertical="center" wrapText="1" indent="1"/>
    </xf>
    <xf numFmtId="0" fontId="105" fillId="0" borderId="0" xfId="0" applyFont="1" applyAlignment="1">
      <alignment horizontal="left" vertical="center" indent="1"/>
    </xf>
    <xf numFmtId="0" fontId="87" fillId="0" borderId="25" xfId="0" applyFont="1" applyBorder="1" applyAlignment="1">
      <alignment horizontal="center" vertical="center"/>
    </xf>
    <xf numFmtId="0" fontId="87" fillId="0" borderId="39" xfId="0" applyFont="1" applyBorder="1" applyAlignment="1">
      <alignment horizontal="center" vertical="center"/>
    </xf>
    <xf numFmtId="0" fontId="92" fillId="39" borderId="3" xfId="0" applyFont="1" applyFill="1" applyBorder="1" applyAlignment="1">
      <alignment horizontal="left" vertical="top"/>
    </xf>
    <xf numFmtId="0" fontId="92" fillId="39" borderId="4" xfId="0" applyFont="1" applyFill="1" applyBorder="1" applyAlignment="1">
      <alignment horizontal="left" vertical="top"/>
    </xf>
    <xf numFmtId="0" fontId="92" fillId="39" borderId="1" xfId="0" applyFont="1" applyFill="1" applyBorder="1" applyAlignment="1">
      <alignment horizontal="left" vertical="top"/>
    </xf>
    <xf numFmtId="0" fontId="90" fillId="39" borderId="16" xfId="0" applyFont="1" applyFill="1" applyBorder="1" applyAlignment="1">
      <alignment horizontal="left" vertical="top"/>
    </xf>
    <xf numFmtId="0" fontId="90" fillId="39" borderId="5" xfId="0" applyFont="1" applyFill="1" applyBorder="1" applyAlignment="1">
      <alignment horizontal="left" vertical="top"/>
    </xf>
    <xf numFmtId="0" fontId="90" fillId="39" borderId="15" xfId="0" applyFont="1" applyFill="1" applyBorder="1" applyAlignment="1">
      <alignment horizontal="left" vertical="top"/>
    </xf>
    <xf numFmtId="0" fontId="90" fillId="0" borderId="4" xfId="0" applyFont="1" applyBorder="1" applyAlignment="1">
      <alignment horizontal="left" vertical="center" wrapText="1" indent="1"/>
    </xf>
    <xf numFmtId="0" fontId="91" fillId="0" borderId="28" xfId="0" applyFont="1" applyBorder="1" applyAlignment="1">
      <alignment horizontal="center" vertical="center" wrapText="1"/>
    </xf>
    <xf numFmtId="0" fontId="40" fillId="0" borderId="0" xfId="50" applyFont="1" applyAlignment="1">
      <alignment horizontal="center" vertical="center"/>
    </xf>
    <xf numFmtId="0" fontId="93" fillId="0" borderId="0" xfId="49" applyFont="1" applyAlignment="1">
      <alignment horizontal="left" vertical="center" wrapText="1"/>
    </xf>
    <xf numFmtId="0" fontId="42" fillId="35" borderId="25" xfId="50" applyFont="1" applyFill="1" applyBorder="1" applyAlignment="1">
      <alignment horizontal="center" vertical="center" shrinkToFit="1"/>
    </xf>
    <xf numFmtId="0" fontId="95" fillId="35" borderId="39" xfId="51" applyFont="1" applyFill="1" applyBorder="1" applyAlignment="1">
      <alignment vertical="center" shrinkToFit="1"/>
    </xf>
    <xf numFmtId="188" fontId="42" fillId="40" borderId="6" xfId="50" applyNumberFormat="1" applyFont="1" applyFill="1" applyBorder="1" applyAlignment="1">
      <alignment horizontal="center"/>
    </xf>
    <xf numFmtId="188" fontId="42" fillId="40" borderId="7" xfId="50" applyNumberFormat="1" applyFont="1" applyFill="1" applyBorder="1" applyAlignment="1">
      <alignment horizontal="center"/>
    </xf>
    <xf numFmtId="188" fontId="42" fillId="40" borderId="8" xfId="50" applyNumberFormat="1" applyFont="1" applyFill="1" applyBorder="1" applyAlignment="1">
      <alignment horizontal="center"/>
    </xf>
    <xf numFmtId="0" fontId="42" fillId="35" borderId="25" xfId="50" applyFont="1" applyFill="1" applyBorder="1" applyAlignment="1">
      <alignment horizontal="center" vertical="center" wrapText="1"/>
    </xf>
    <xf numFmtId="0" fontId="42" fillId="35" borderId="39" xfId="50" applyFont="1" applyFill="1" applyBorder="1" applyAlignment="1">
      <alignment horizontal="center" vertical="center" wrapText="1"/>
    </xf>
    <xf numFmtId="0" fontId="42" fillId="0" borderId="25" xfId="50" applyFont="1" applyBorder="1" applyAlignment="1">
      <alignment horizontal="center" vertical="center" wrapText="1" readingOrder="1"/>
    </xf>
    <xf numFmtId="0" fontId="42" fillId="0" borderId="29" xfId="50" applyFont="1" applyBorder="1" applyAlignment="1">
      <alignment horizontal="center" vertical="center" readingOrder="1"/>
    </xf>
    <xf numFmtId="0" fontId="42" fillId="0" borderId="39" xfId="50" applyFont="1" applyBorder="1" applyAlignment="1">
      <alignment horizontal="center" vertical="center" readingOrder="1"/>
    </xf>
    <xf numFmtId="0" fontId="44" fillId="0" borderId="113" xfId="50" applyFont="1" applyBorder="1" applyAlignment="1">
      <alignment horizontal="left" vertical="center" wrapText="1"/>
    </xf>
    <xf numFmtId="0" fontId="44" fillId="0" borderId="58" xfId="50" applyFont="1" applyBorder="1" applyAlignment="1">
      <alignment horizontal="left" vertical="center" wrapText="1"/>
    </xf>
    <xf numFmtId="0" fontId="44" fillId="0" borderId="114" xfId="50" applyFont="1" applyBorder="1" applyAlignment="1">
      <alignment horizontal="left" vertical="center" wrapText="1"/>
    </xf>
    <xf numFmtId="0" fontId="44" fillId="0" borderId="115" xfId="50" applyFont="1" applyBorder="1" applyAlignment="1">
      <alignment horizontal="left" vertical="center" wrapText="1"/>
    </xf>
    <xf numFmtId="0" fontId="44" fillId="0" borderId="84" xfId="50" applyFont="1" applyBorder="1" applyAlignment="1">
      <alignment horizontal="left" vertical="center" wrapText="1"/>
    </xf>
    <xf numFmtId="0" fontId="44" fillId="0" borderId="83" xfId="50" applyFont="1" applyBorder="1" applyAlignment="1">
      <alignment horizontal="left" vertical="center" wrapText="1"/>
    </xf>
    <xf numFmtId="0" fontId="44" fillId="0" borderId="61" xfId="50" applyFont="1" applyBorder="1" applyAlignment="1">
      <alignment horizontal="left" vertical="center" wrapText="1"/>
    </xf>
    <xf numFmtId="0" fontId="44" fillId="0" borderId="62" xfId="50" applyFont="1" applyBorder="1" applyAlignment="1">
      <alignment horizontal="left" vertical="center" wrapText="1"/>
    </xf>
    <xf numFmtId="0" fontId="44" fillId="0" borderId="63" xfId="50" applyFont="1" applyBorder="1" applyAlignment="1">
      <alignment horizontal="left" vertical="center" wrapText="1"/>
    </xf>
    <xf numFmtId="0" fontId="39" fillId="0" borderId="116" xfId="50" applyFont="1" applyBorder="1" applyAlignment="1">
      <alignment horizontal="center" vertical="center" shrinkToFit="1"/>
    </xf>
    <xf numFmtId="0" fontId="39" fillId="0" borderId="117" xfId="50" applyFont="1" applyBorder="1" applyAlignment="1">
      <alignment horizontal="center" vertical="center" shrinkToFit="1"/>
    </xf>
    <xf numFmtId="0" fontId="39" fillId="0" borderId="118" xfId="50" applyFont="1" applyBorder="1" applyAlignment="1">
      <alignment horizontal="center" vertical="center" shrinkToFit="1"/>
    </xf>
    <xf numFmtId="0" fontId="42" fillId="0" borderId="119" xfId="50" applyFont="1" applyBorder="1" applyAlignment="1">
      <alignment horizontal="left" vertical="center"/>
    </xf>
    <xf numFmtId="0" fontId="42" fillId="0" borderId="114" xfId="50" applyFont="1" applyBorder="1" applyAlignment="1">
      <alignment horizontal="left" vertical="center"/>
    </xf>
    <xf numFmtId="0" fontId="44" fillId="0" borderId="120" xfId="50" applyFont="1" applyBorder="1" applyAlignment="1">
      <alignment horizontal="left" vertical="center" wrapText="1" shrinkToFit="1"/>
    </xf>
    <xf numFmtId="0" fontId="44" fillId="0" borderId="83" xfId="50" applyFont="1" applyBorder="1" applyAlignment="1">
      <alignment horizontal="left" vertical="center" wrapText="1" shrinkToFit="1"/>
    </xf>
    <xf numFmtId="0" fontId="44" fillId="0" borderId="121" xfId="50" applyFont="1" applyBorder="1" applyAlignment="1">
      <alignment horizontal="left" vertical="center" wrapText="1" shrinkToFit="1"/>
    </xf>
    <xf numFmtId="0" fontId="44" fillId="0" borderId="63" xfId="50" applyFont="1" applyBorder="1" applyAlignment="1">
      <alignment horizontal="left" vertical="center" wrapText="1" shrinkToFit="1"/>
    </xf>
    <xf numFmtId="0" fontId="44" fillId="0" borderId="122" xfId="50" applyFont="1" applyBorder="1" applyAlignment="1">
      <alignment horizontal="left" vertical="center" wrapText="1"/>
    </xf>
    <xf numFmtId="0" fontId="44" fillId="0" borderId="15" xfId="50" applyFont="1" applyBorder="1" applyAlignment="1">
      <alignment horizontal="left" vertical="center" wrapText="1"/>
    </xf>
    <xf numFmtId="0" fontId="42" fillId="35" borderId="7" xfId="50" applyFont="1" applyFill="1" applyBorder="1" applyAlignment="1">
      <alignment horizontal="center"/>
    </xf>
    <xf numFmtId="0" fontId="42" fillId="35" borderId="6" xfId="50" applyFont="1" applyFill="1" applyBorder="1" applyAlignment="1">
      <alignment horizontal="center" wrapText="1"/>
    </xf>
    <xf numFmtId="0" fontId="42" fillId="35" borderId="7" xfId="50" applyFont="1" applyFill="1" applyBorder="1" applyAlignment="1">
      <alignment horizontal="center" wrapText="1"/>
    </xf>
    <xf numFmtId="0" fontId="42" fillId="35" borderId="8" xfId="50" applyFont="1" applyFill="1" applyBorder="1" applyAlignment="1">
      <alignment horizontal="center" wrapText="1"/>
    </xf>
    <xf numFmtId="0" fontId="93" fillId="0" borderId="3" xfId="50" applyFont="1" applyBorder="1" applyAlignment="1">
      <alignment horizontal="left" vertical="top" wrapText="1"/>
    </xf>
    <xf numFmtId="0" fontId="93" fillId="0" borderId="4" xfId="50" applyFont="1" applyBorder="1" applyAlignment="1">
      <alignment horizontal="left" vertical="top" wrapText="1"/>
    </xf>
    <xf numFmtId="0" fontId="93" fillId="0" borderId="1" xfId="50" applyFont="1" applyBorder="1" applyAlignment="1">
      <alignment horizontal="left" vertical="top" wrapText="1"/>
    </xf>
    <xf numFmtId="0" fontId="93" fillId="0" borderId="17" xfId="50" applyFont="1" applyBorder="1" applyAlignment="1">
      <alignment horizontal="left" vertical="top" wrapText="1"/>
    </xf>
    <xf numFmtId="0" fontId="93" fillId="0" borderId="0" xfId="50" applyFont="1" applyAlignment="1">
      <alignment horizontal="left" vertical="top" wrapText="1"/>
    </xf>
    <xf numFmtId="0" fontId="93" fillId="0" borderId="28" xfId="50" applyFont="1" applyBorder="1" applyAlignment="1">
      <alignment horizontal="left" vertical="top" wrapText="1"/>
    </xf>
    <xf numFmtId="0" fontId="93" fillId="0" borderId="6" xfId="50" applyFont="1" applyBorder="1" applyAlignment="1">
      <alignment horizontal="left" vertical="top" wrapText="1"/>
    </xf>
    <xf numFmtId="0" fontId="93" fillId="0" borderId="7" xfId="50" applyFont="1" applyBorder="1" applyAlignment="1">
      <alignment horizontal="left" vertical="top" wrapText="1"/>
    </xf>
    <xf numFmtId="0" fontId="93" fillId="0" borderId="8" xfId="50" applyFont="1" applyBorder="1" applyAlignment="1">
      <alignment horizontal="left" vertical="top" wrapText="1"/>
    </xf>
    <xf numFmtId="42" fontId="39" fillId="0" borderId="123" xfId="50" applyNumberFormat="1" applyFont="1" applyBorder="1" applyAlignment="1">
      <alignment horizontal="center" vertical="center" wrapText="1"/>
    </xf>
    <xf numFmtId="42" fontId="39" fillId="0" borderId="124" xfId="50" applyNumberFormat="1" applyFont="1" applyBorder="1" applyAlignment="1">
      <alignment horizontal="center" vertical="center" wrapText="1"/>
    </xf>
    <xf numFmtId="42" fontId="39" fillId="0" borderId="125" xfId="50" applyNumberFormat="1" applyFont="1" applyBorder="1" applyAlignment="1">
      <alignment horizontal="center" vertical="center" wrapText="1"/>
    </xf>
    <xf numFmtId="42" fontId="39" fillId="0" borderId="112" xfId="50" applyNumberFormat="1" applyFont="1" applyBorder="1" applyAlignment="1">
      <alignment horizontal="center" vertical="center" wrapText="1"/>
    </xf>
    <xf numFmtId="0" fontId="106" fillId="0" borderId="15" xfId="51" applyFont="1" applyBorder="1" applyAlignment="1">
      <alignment horizontal="left" vertical="top" wrapText="1"/>
    </xf>
    <xf numFmtId="0" fontId="106" fillId="0" borderId="39" xfId="51" applyFont="1" applyBorder="1" applyAlignment="1">
      <alignment horizontal="left" vertical="top" wrapText="1"/>
    </xf>
    <xf numFmtId="0" fontId="7" fillId="0" borderId="0" xfId="50" applyAlignment="1">
      <alignment horizontal="left" vertical="top" wrapText="1"/>
    </xf>
    <xf numFmtId="0" fontId="7" fillId="0" borderId="6" xfId="50" applyBorder="1" applyAlignment="1">
      <alignment horizontal="center" vertical="top" wrapText="1"/>
    </xf>
    <xf numFmtId="0" fontId="7" fillId="0" borderId="8" xfId="50" applyBorder="1" applyAlignment="1">
      <alignment horizontal="center" vertical="top" wrapText="1"/>
    </xf>
    <xf numFmtId="0" fontId="7" fillId="0" borderId="6" xfId="50" applyBorder="1" applyAlignment="1">
      <alignment horizontal="center" vertical="top" shrinkToFit="1"/>
    </xf>
    <xf numFmtId="0" fontId="7" fillId="0" borderId="8" xfId="50" applyBorder="1" applyAlignment="1">
      <alignment horizontal="center" vertical="top" shrinkToFit="1"/>
    </xf>
    <xf numFmtId="0" fontId="42" fillId="0" borderId="126" xfId="50" applyFont="1" applyBorder="1" applyAlignment="1">
      <alignment horizontal="center" vertical="top" wrapText="1"/>
    </xf>
    <xf numFmtId="0" fontId="42" fillId="0" borderId="127" xfId="50" applyFont="1" applyBorder="1" applyAlignment="1">
      <alignment horizontal="center" vertical="top" wrapText="1"/>
    </xf>
    <xf numFmtId="38" fontId="7" fillId="39" borderId="6" xfId="38" applyFont="1" applyFill="1" applyBorder="1" applyAlignment="1" applyProtection="1">
      <alignment horizontal="center" vertical="center" wrapText="1"/>
    </xf>
    <xf numFmtId="38" fontId="7" fillId="39" borderId="8" xfId="38" applyFont="1" applyFill="1" applyBorder="1" applyAlignment="1" applyProtection="1">
      <alignment horizontal="center" vertical="center" wrapText="1"/>
    </xf>
    <xf numFmtId="38" fontId="7" fillId="40" borderId="128" xfId="38" applyFont="1" applyFill="1" applyBorder="1" applyAlignment="1" applyProtection="1">
      <alignment horizontal="center" vertical="center" wrapText="1"/>
    </xf>
    <xf numFmtId="38" fontId="7" fillId="40" borderId="129" xfId="38" applyFont="1" applyFill="1" applyBorder="1" applyAlignment="1" applyProtection="1">
      <alignment horizontal="center" vertical="center" wrapText="1"/>
    </xf>
    <xf numFmtId="0" fontId="42" fillId="0" borderId="29" xfId="50" applyFont="1" applyBorder="1" applyAlignment="1">
      <alignment horizontal="center" vertical="center" wrapText="1" readingOrder="1"/>
    </xf>
    <xf numFmtId="0" fontId="42" fillId="35" borderId="4" xfId="50" applyFont="1" applyFill="1" applyBorder="1" applyAlignment="1">
      <alignment horizontal="center"/>
    </xf>
    <xf numFmtId="0" fontId="7" fillId="0" borderId="6" xfId="50" applyBorder="1" applyAlignment="1">
      <alignment horizontal="left" vertical="top" wrapText="1"/>
    </xf>
    <xf numFmtId="0" fontId="7" fillId="0" borderId="7" xfId="50" applyBorder="1" applyAlignment="1">
      <alignment horizontal="left" vertical="top" wrapText="1"/>
    </xf>
    <xf numFmtId="0" fontId="7" fillId="0" borderId="8" xfId="50" applyBorder="1" applyAlignment="1">
      <alignment horizontal="left" vertical="top" wrapText="1"/>
    </xf>
    <xf numFmtId="0" fontId="7" fillId="0" borderId="17" xfId="50" applyBorder="1" applyAlignment="1">
      <alignment horizontal="left" vertical="top" wrapText="1"/>
    </xf>
    <xf numFmtId="0" fontId="7" fillId="0" borderId="28" xfId="50" applyBorder="1" applyAlignment="1">
      <alignment horizontal="left" vertical="top" wrapText="1"/>
    </xf>
    <xf numFmtId="0" fontId="7" fillId="0" borderId="16" xfId="50" applyBorder="1" applyAlignment="1">
      <alignment horizontal="left" vertical="top" wrapText="1"/>
    </xf>
    <xf numFmtId="0" fontId="7" fillId="0" borderId="5" xfId="50" applyBorder="1" applyAlignment="1">
      <alignment horizontal="left" vertical="top" wrapText="1"/>
    </xf>
    <xf numFmtId="0" fontId="7" fillId="0" borderId="15" xfId="50" applyBorder="1" applyAlignment="1">
      <alignment horizontal="left" vertical="top"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130"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0" fillId="0" borderId="4" xfId="0" applyFont="1" applyBorder="1" applyAlignment="1">
      <alignment horizontal="left" vertical="top"/>
    </xf>
    <xf numFmtId="0" fontId="0" fillId="0" borderId="131" xfId="0" applyFont="1" applyBorder="1" applyAlignment="1">
      <alignment horizontal="left" vertical="top"/>
    </xf>
    <xf numFmtId="0" fontId="3" fillId="0" borderId="20" xfId="0" applyFont="1" applyBorder="1" applyAlignment="1">
      <alignment horizontal="center" wrapText="1"/>
    </xf>
    <xf numFmtId="0" fontId="3" fillId="0" borderId="132"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0" xfId="0" applyFont="1" applyBorder="1" applyAlignment="1">
      <alignment horizontal="left" vertical="center" wrapText="1"/>
    </xf>
    <xf numFmtId="0" fontId="3" fillId="0" borderId="14" xfId="0" applyFont="1" applyBorder="1" applyAlignment="1">
      <alignment horizontal="justify"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0" xfId="0" applyFont="1" applyBorder="1" applyAlignment="1">
      <alignment horizontal="justify" vertical="center" wrapText="1"/>
    </xf>
    <xf numFmtId="0" fontId="78" fillId="0" borderId="0" xfId="0" applyFont="1" applyAlignment="1">
      <alignment vertical="center"/>
    </xf>
    <xf numFmtId="0" fontId="3" fillId="35" borderId="39" xfId="0" applyFont="1" applyFill="1" applyBorder="1" applyAlignment="1">
      <alignment horizontal="left" vertical="center" wrapText="1"/>
    </xf>
    <xf numFmtId="0" fontId="85" fillId="0" borderId="38" xfId="0" applyFont="1" applyBorder="1" applyAlignment="1">
      <alignment horizontal="center" vertical="center"/>
    </xf>
    <xf numFmtId="0" fontId="85" fillId="0" borderId="5" xfId="0" applyFont="1" applyBorder="1" applyAlignment="1">
      <alignment vertical="center"/>
    </xf>
    <xf numFmtId="0" fontId="0" fillId="35" borderId="147" xfId="0" applyFill="1" applyBorder="1" applyAlignment="1">
      <alignment horizontal="left" vertical="center"/>
    </xf>
    <xf numFmtId="0" fontId="0" fillId="35" borderId="148" xfId="0" applyFill="1" applyBorder="1" applyAlignment="1">
      <alignment horizontal="left" vertical="center"/>
    </xf>
    <xf numFmtId="0" fontId="0" fillId="35" borderId="41" xfId="0" applyFill="1" applyBorder="1" applyAlignment="1">
      <alignment horizontal="left" vertical="center"/>
    </xf>
    <xf numFmtId="0" fontId="0" fillId="35" borderId="32" xfId="0" applyFill="1" applyBorder="1" applyAlignment="1">
      <alignment horizontal="left" vertical="center"/>
    </xf>
    <xf numFmtId="0" fontId="0" fillId="35" borderId="146" xfId="0" applyFill="1" applyBorder="1" applyAlignment="1">
      <alignment horizontal="left"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29" xr:uid="{B56F1F58-5E1A-48E2-BD5F-98735E728984}"/>
    <cellStyle name="パーセント 2 2" xfId="30" xr:uid="{03F99849-340A-4A2C-BB05-DD57F75C138E}"/>
    <cellStyle name="パーセント 2 2 2" xfId="31" xr:uid="{B6A59221-B326-44E8-862C-1923C9DE8884}"/>
    <cellStyle name="パーセント 2 2 2 3" xfId="32" xr:uid="{AB1F7103-3010-431D-99D5-2EE85761E1D3}"/>
    <cellStyle name="メモ" xfId="33" builtinId="10" customBuiltin="1"/>
    <cellStyle name="リンク セル" xfId="34" builtinId="24" customBuiltin="1"/>
    <cellStyle name="悪い" xfId="35" builtinId="27" customBuiltin="1"/>
    <cellStyle name="計算" xfId="36" builtinId="22" customBuiltin="1"/>
    <cellStyle name="警告文" xfId="37" builtinId="11" customBuiltin="1"/>
    <cellStyle name="桁区切り" xfId="38" builtinId="6"/>
    <cellStyle name="桁区切り 2" xfId="39" xr:uid="{9CF3F733-8C17-48D4-88D6-5754EA279557}"/>
    <cellStyle name="桁区切り 3" xfId="40" xr:uid="{9227CDC8-0114-4E81-92E0-0D2B8101A60D}"/>
    <cellStyle name="見出し 1" xfId="41" builtinId="16" customBuiltin="1"/>
    <cellStyle name="見出し 2" xfId="42" builtinId="17" customBuiltin="1"/>
    <cellStyle name="見出し 3" xfId="43" builtinId="18" customBuiltin="1"/>
    <cellStyle name="見出し 4" xfId="44" builtinId="19" customBuiltin="1"/>
    <cellStyle name="集計" xfId="45" builtinId="25" customBuiltin="1"/>
    <cellStyle name="出力" xfId="46" builtinId="21" customBuiltin="1"/>
    <cellStyle name="説明文" xfId="47" builtinId="53" customBuiltin="1"/>
    <cellStyle name="入力" xfId="48" builtinId="20" customBuiltin="1"/>
    <cellStyle name="標準" xfId="0" builtinId="0"/>
    <cellStyle name="標準 2" xfId="49" xr:uid="{D14298E9-AD11-4861-8C36-6935464E876D}"/>
    <cellStyle name="標準 2 2" xfId="50" xr:uid="{50778E9A-E57A-44C0-BE3D-DE56565D2508}"/>
    <cellStyle name="標準 3" xfId="51" xr:uid="{8F034C67-FB4E-49ED-8586-D3A3A821EEB1}"/>
    <cellStyle name="標準 3 2" xfId="52" xr:uid="{A11868AE-E099-489A-8502-CE14560CA761}"/>
    <cellStyle name="標準 3 2 2" xfId="53" xr:uid="{7E8E5395-5790-442C-9135-596641B0207F}"/>
    <cellStyle name="標準 3 2 2 2" xfId="54" xr:uid="{3B14ABB9-3ACC-4F1B-8A7B-B8C313BA4D56}"/>
    <cellStyle name="良い" xfId="55" builtinId="26" customBuiltin="1"/>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externalLinks/externalLink1.xml" Type="http://schemas.openxmlformats.org/officeDocument/2006/relationships/externalLink"/><Relationship Id="rId39" Target="externalLinks/externalLink2.xml" Type="http://schemas.openxmlformats.org/officeDocument/2006/relationships/externalLink"/><Relationship Id="rId4" Target="worksheets/sheet4.xml" Type="http://schemas.openxmlformats.org/officeDocument/2006/relationships/worksheet"/><Relationship Id="rId40" Target="externalLinks/externalLink3.xml" Type="http://schemas.openxmlformats.org/officeDocument/2006/relationships/externalLink"/><Relationship Id="rId41" Target="theme/theme1.xml" Type="http://schemas.openxmlformats.org/officeDocument/2006/relationships/theme"/><Relationship Id="rId42" Target="styles.xml" Type="http://schemas.openxmlformats.org/officeDocument/2006/relationships/styles"/><Relationship Id="rId43" Target="sharedStrings.xml" Type="http://schemas.openxmlformats.org/officeDocument/2006/relationships/sharedStrings"/><Relationship Id="rId44" Target="calcChain.xml" Type="http://schemas.openxmlformats.org/officeDocument/2006/relationships/calcChain"/><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5</xdr:col>
      <xdr:colOff>17292</xdr:colOff>
      <xdr:row>4</xdr:row>
      <xdr:rowOff>43089</xdr:rowOff>
    </xdr:from>
    <xdr:to>
      <xdr:col>24</xdr:col>
      <xdr:colOff>35228</xdr:colOff>
      <xdr:row>6</xdr:row>
      <xdr:rowOff>13954</xdr:rowOff>
    </xdr:to>
    <xdr:sp macro="" textlink="" fLocksText="0">
      <xdr:nvSpPr>
        <xdr:cNvPr id="2" name="大かっこ 1">
          <a:extLst>
            <a:ext uri="{FF2B5EF4-FFF2-40B4-BE49-F238E27FC236}">
              <a16:creationId xmlns:a16="http://schemas.microsoft.com/office/drawing/2014/main" id="{6EB217BE-E522-C836-033B-5486BA36423C}"/>
            </a:ext>
          </a:extLst>
        </xdr:cNvPr>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11341</xdr:colOff>
      <xdr:row>51</xdr:row>
      <xdr:rowOff>51707</xdr:rowOff>
    </xdr:from>
    <xdr:to>
      <xdr:col>17</xdr:col>
      <xdr:colOff>9091</xdr:colOff>
      <xdr:row>82</xdr:row>
      <xdr:rowOff>48212</xdr:rowOff>
    </xdr:to>
    <xdr:sp macro="" textlink="">
      <xdr:nvSpPr>
        <xdr:cNvPr id="2" name="Text Box 2">
          <a:extLst>
            <a:ext uri="{FF2B5EF4-FFF2-40B4-BE49-F238E27FC236}">
              <a16:creationId xmlns:a16="http://schemas.microsoft.com/office/drawing/2014/main" id="{C716A46A-8862-7235-1A5A-74EAB43F30D9}"/>
            </a:ext>
          </a:extLst>
        </xdr:cNvPr>
        <xdr:cNvSpPr txBox="1">
          <a:spLocks noChangeArrowheads="1"/>
        </xdr:cNvSpPr>
      </xdr:nvSpPr>
      <xdr:spPr bwMode="auto">
        <a:xfrm>
          <a:off x="308430" y="12890500"/>
          <a:ext cx="7692570" cy="504475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1100" b="0" i="0" u="none" strike="noStrike" baseline="0">
              <a:solidFill>
                <a:srgbClr val="000000"/>
              </a:solidFill>
              <a:latin typeface="ＭＳ Ｐゴシック"/>
              <a:ea typeface="ＭＳ Ｐゴシック"/>
            </a:rPr>
            <a:t>　</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ご記入にあたっての留意事項</a:t>
          </a:r>
          <a:endParaRPr lang="ja-JP" altLang="en-US" sz="1100" b="0" i="0" u="none" strike="noStrike" baseline="0">
            <a:solidFill>
              <a:srgbClr val="000000"/>
            </a:solidFill>
            <a:latin typeface="ＭＳ Ｐゴシック"/>
            <a:ea typeface="ＭＳ Ｐゴシック"/>
          </a:endParaRPr>
        </a:p>
        <a:p>
          <a:pPr algn="l" rtl="0">
            <a:lnSpc>
              <a:spcPts val="900"/>
            </a:lnSpc>
            <a:defRPr sz="1000"/>
          </a:pPr>
          <a:endParaRPr lang="ja-JP" altLang="en-US" sz="1100" b="0" i="0" u="none" strike="noStrike" baseline="0">
            <a:solidFill>
              <a:srgbClr val="000000"/>
            </a:solidFill>
            <a:latin typeface="ＭＳ Ｐゴシック"/>
            <a:ea typeface="ＭＳ Ｐゴシック"/>
          </a:endParaRPr>
        </a:p>
        <a:p>
          <a:pPr algn="l" rtl="0">
            <a:lnSpc>
              <a:spcPts val="900"/>
            </a:lnSpc>
            <a:defRPr sz="1000"/>
          </a:pPr>
          <a:r>
            <a:rPr lang="ja-JP" altLang="en-US" sz="1100" b="0" i="0" u="none" strike="noStrike" baseline="0">
              <a:solidFill>
                <a:srgbClr val="000000"/>
              </a:solidFill>
              <a:latin typeface="ＭＳ Ｐゴシック"/>
              <a:ea typeface="ＭＳ Ｐゴシック"/>
            </a:rPr>
            <a:t>　</a:t>
          </a:r>
          <a:endParaRPr lang="ja-JP" altLang="en-US" sz="1200" b="1" i="0" u="sng" strike="noStrike" baseline="0">
            <a:solidFill>
              <a:srgbClr val="000000"/>
            </a:solidFill>
            <a:latin typeface="ＭＳ Ｐゴシック"/>
            <a:ea typeface="ＭＳ Ｐゴシック"/>
          </a:endParaRPr>
        </a:p>
        <a:p>
          <a:pPr algn="l" rtl="0">
            <a:lnSpc>
              <a:spcPts val="1000"/>
            </a:lnSpc>
            <a:defRPr sz="1000"/>
          </a:pPr>
          <a:r>
            <a:rPr lang="ja-JP" altLang="en-US" sz="1200" b="1" i="0" u="none" strike="noStrike" baseline="0">
              <a:solidFill>
                <a:srgbClr val="000000"/>
              </a:solidFill>
              <a:latin typeface="ＭＳ Ｐゴシック"/>
              <a:ea typeface="ＭＳ Ｐゴシック"/>
            </a:rPr>
            <a:t>◎　</a:t>
          </a:r>
          <a:r>
            <a:rPr lang="ja-JP" altLang="en-US" sz="1200" b="1" i="0" u="sng" strike="noStrike" baseline="0">
              <a:solidFill>
                <a:srgbClr val="000000"/>
              </a:solidFill>
              <a:latin typeface="ＭＳ Ｐゴシック"/>
              <a:ea typeface="ＭＳ Ｐゴシック"/>
            </a:rPr>
            <a:t>計算式は、</a:t>
          </a:r>
          <a:r>
            <a:rPr lang="ja-JP" altLang="en-US" sz="1100" b="0" i="0" u="none" strike="noStrike" baseline="0">
              <a:solidFill>
                <a:srgbClr val="000000"/>
              </a:solidFill>
              <a:latin typeface="ＭＳ Ｐゴシック"/>
              <a:ea typeface="ＭＳ Ｐゴシック"/>
            </a:rPr>
            <a:t>「Ⅰ　前年度と同規模で実施する場合」又は「Ⅱ　新規又は前年度から定員が概ね２５％以上変更となる場合」の</a:t>
          </a:r>
        </a:p>
        <a:p>
          <a:pPr algn="l" rtl="0">
            <a:lnSpc>
              <a:spcPts val="1000"/>
            </a:lnSpc>
            <a:defRPr sz="1000"/>
          </a:pPr>
          <a:r>
            <a:rPr lang="ja-JP" altLang="en-US" sz="1100" b="0" i="0" u="none" strike="noStrike" baseline="0">
              <a:solidFill>
                <a:srgbClr val="000000"/>
              </a:solidFill>
              <a:latin typeface="ＭＳ Ｐゴシック"/>
              <a:ea typeface="ＭＳ Ｐゴシック"/>
            </a:rPr>
            <a:t>　　いずれかを使用します。</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　＜年度末定例＞</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ja-JP" altLang="en-US" sz="1100" b="0" i="0" u="none" strike="noStrike" baseline="0">
            <a:solidFill>
              <a:srgbClr val="000000"/>
            </a:solidFill>
            <a:latin typeface="ＭＳ Ｐゴシック"/>
            <a:ea typeface="ＭＳ Ｐゴシック"/>
          </a:endParaRPr>
        </a:p>
        <a:p>
          <a:pPr algn="l" rtl="0">
            <a:lnSpc>
              <a:spcPts val="900"/>
            </a:lnSpc>
            <a:defRPr sz="1000"/>
          </a:pPr>
          <a:r>
            <a:rPr lang="ja-JP" altLang="en-US" sz="1100" b="0" i="0" u="none" strike="noStrike" baseline="0">
              <a:solidFill>
                <a:srgbClr val="000000"/>
              </a:solidFill>
              <a:latin typeface="ＭＳ Ｐゴシック"/>
              <a:ea typeface="ＭＳ Ｐゴシック"/>
            </a:rPr>
            <a:t>　　「Ⅱ　新規又は前年度から定員が概ね２５％以上変更となる場合」とは、以下の事業所です。</a:t>
          </a:r>
        </a:p>
        <a:p>
          <a:pPr algn="l" rtl="0">
            <a:lnSpc>
              <a:spcPts val="1000"/>
            </a:lnSpc>
            <a:defRPr sz="1000"/>
          </a:pPr>
          <a:r>
            <a:rPr lang="ja-JP" altLang="en-US" sz="1100" b="0" i="0" u="none" strike="noStrike" baseline="0">
              <a:solidFill>
                <a:srgbClr val="000000"/>
              </a:solidFill>
              <a:latin typeface="ＭＳ Ｐゴシック"/>
              <a:ea typeface="ＭＳ Ｐゴシック"/>
            </a:rPr>
            <a:t>　　　①　前年度１０月１日以降に指定を受けた、又は、再開した事業所</a:t>
          </a:r>
        </a:p>
        <a:p>
          <a:pPr algn="l" rtl="0">
            <a:lnSpc>
              <a:spcPts val="900"/>
            </a:lnSpc>
            <a:defRPr sz="1000"/>
          </a:pPr>
          <a:r>
            <a:rPr lang="ja-JP" altLang="en-US" sz="1100" b="0" i="0" u="none" strike="noStrike" baseline="0">
              <a:solidFill>
                <a:srgbClr val="000000"/>
              </a:solidFill>
              <a:latin typeface="ＭＳ Ｐゴシック"/>
              <a:ea typeface="ＭＳ Ｐゴシック"/>
            </a:rPr>
            <a:t>　　　②　前年度の利用定員を概ね２５％以上変更する事業所</a:t>
          </a:r>
          <a:endParaRPr lang="en-US" altLang="ja-JP" sz="1100" b="0" i="0" u="none" strike="noStrike" baseline="0">
            <a:solidFill>
              <a:srgbClr val="000000"/>
            </a:solidFill>
            <a:latin typeface="ＭＳ Ｐゴシック"/>
            <a:ea typeface="ＭＳ Ｐゴシック"/>
          </a:endParaRPr>
        </a:p>
        <a:p>
          <a:pPr algn="l" rtl="0">
            <a:lnSpc>
              <a:spcPts val="900"/>
            </a:lnSpc>
            <a:defRPr sz="1000"/>
          </a:pPr>
          <a:r>
            <a:rPr lang="en-US" altLang="ja-JP" sz="1100" b="0" i="0" u="none" strike="noStrike" baseline="0">
              <a:solidFill>
                <a:srgbClr val="000000"/>
              </a:solidFill>
              <a:latin typeface="ＭＳ Ｐゴシック"/>
              <a:ea typeface="ＭＳ Ｐゴシック"/>
            </a:rPr>
            <a:t>      </a:t>
          </a:r>
        </a:p>
        <a:p>
          <a:pPr algn="l" rtl="0">
            <a:lnSpc>
              <a:spcPts val="1000"/>
            </a:lnSpc>
            <a:defRPr sz="1000"/>
          </a:pPr>
          <a:r>
            <a:rPr lang="ja-JP" altLang="en-US" sz="1100" b="0" i="0" u="none" strike="noStrike" baseline="0">
              <a:solidFill>
                <a:srgbClr val="000000"/>
              </a:solidFill>
              <a:latin typeface="ＭＳ Ｐゴシック"/>
              <a:ea typeface="ＭＳ Ｐゴシック"/>
            </a:rPr>
            <a:t>　　「Ⅰ　前年度と同規模で実施する場合」とは、</a:t>
          </a:r>
        </a:p>
        <a:p>
          <a:pPr algn="l" rtl="0">
            <a:lnSpc>
              <a:spcPts val="900"/>
            </a:lnSpc>
            <a:defRPr sz="1000"/>
          </a:pPr>
          <a:r>
            <a:rPr lang="ja-JP" altLang="en-US" sz="1100" b="0" i="0" u="none" strike="noStrike" baseline="0">
              <a:solidFill>
                <a:srgbClr val="000000"/>
              </a:solidFill>
              <a:latin typeface="ＭＳ Ｐゴシック"/>
              <a:ea typeface="ＭＳ Ｐゴシック"/>
            </a:rPr>
            <a:t>　　　上記の「Ⅱ　新規又は前年度から定員が概ね２５％以上変更となる場合」以外の事業所です。</a:t>
          </a: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a:p>
          <a:pPr rtl="0">
            <a:lnSpc>
              <a:spcPts val="1300"/>
            </a:lnSpc>
          </a:pPr>
          <a:r>
            <a:rPr lang="ja-JP" altLang="ja-JP" sz="1100" b="0" i="0" baseline="0">
              <a:effectLst/>
              <a:latin typeface="+mn-lt"/>
              <a:ea typeface="+mn-ea"/>
              <a:cs typeface="+mn-cs"/>
            </a:rPr>
            <a:t>　＜</a:t>
          </a:r>
          <a:r>
            <a:rPr lang="ja-JP" altLang="en-US" sz="1100" b="0" i="0" baseline="0">
              <a:effectLst/>
              <a:latin typeface="+mn-lt"/>
              <a:ea typeface="+mn-ea"/>
              <a:cs typeface="+mn-cs"/>
            </a:rPr>
            <a:t>定員変更時</a:t>
          </a:r>
          <a:r>
            <a:rPr lang="ja-JP" altLang="ja-JP" sz="1100" b="0" i="0" baseline="0">
              <a:effectLst/>
              <a:latin typeface="+mn-lt"/>
              <a:ea typeface="+mn-ea"/>
              <a:cs typeface="+mn-cs"/>
            </a:rPr>
            <a:t>＞</a:t>
          </a:r>
          <a:endParaRPr lang="en-US" altLang="ja-JP" sz="1100" b="0" i="0" baseline="0">
            <a:effectLst/>
            <a:latin typeface="+mn-lt"/>
            <a:ea typeface="+mn-ea"/>
            <a:cs typeface="+mn-cs"/>
          </a:endParaRPr>
        </a:p>
        <a:p>
          <a:pPr rtl="0">
            <a:lnSpc>
              <a:spcPts val="1300"/>
            </a:lnSpc>
          </a:pPr>
          <a:r>
            <a:rPr lang="ja-JP" altLang="en-US" sz="1100" b="1" i="0" baseline="0">
              <a:effectLst/>
              <a:latin typeface="+mn-lt"/>
              <a:ea typeface="+mn-ea"/>
              <a:cs typeface="+mn-cs"/>
            </a:rPr>
            <a:t>　　　</a:t>
          </a:r>
          <a:r>
            <a:rPr lang="en-US" altLang="ja-JP" sz="1100" b="1" i="0" baseline="0">
              <a:effectLst/>
              <a:latin typeface="+mn-lt"/>
              <a:ea typeface="+mn-ea"/>
              <a:cs typeface="+mn-cs"/>
            </a:rPr>
            <a:t>※</a:t>
          </a:r>
          <a:r>
            <a:rPr lang="ja-JP" altLang="ja-JP" sz="1100" b="1" i="0" baseline="0">
              <a:effectLst/>
              <a:latin typeface="+mn-lt"/>
              <a:ea typeface="+mn-ea"/>
              <a:cs typeface="+mn-cs"/>
            </a:rPr>
            <a:t>利用定員変更時の届出は、年度更新時に　</a:t>
          </a:r>
          <a:r>
            <a:rPr lang="ja-JP" altLang="ja-JP" sz="1100" b="0" i="0" baseline="0">
              <a:effectLst/>
              <a:latin typeface="+mn-lt"/>
              <a:ea typeface="+mn-ea"/>
              <a:cs typeface="+mn-cs"/>
            </a:rPr>
            <a:t>「Ⅱ　新規又は前年度から定員が概ね２５％以上変更となる場合」で計算した</a:t>
          </a:r>
          <a:endParaRPr lang="en-US" altLang="ja-JP" sz="1100" b="0" i="0" baseline="0">
            <a:effectLst/>
            <a:latin typeface="+mn-lt"/>
            <a:ea typeface="+mn-ea"/>
            <a:cs typeface="+mn-cs"/>
          </a:endParaRPr>
        </a:p>
        <a:p>
          <a:pPr rtl="0">
            <a:lnSpc>
              <a:spcPts val="1300"/>
            </a:lnSpc>
          </a:pPr>
          <a:r>
            <a:rPr lang="ja-JP" altLang="en-US" sz="1100" b="0" i="0" baseline="0">
              <a:effectLst/>
              <a:latin typeface="+mn-lt"/>
              <a:ea typeface="+mn-ea"/>
              <a:cs typeface="+mn-cs"/>
            </a:rPr>
            <a:t>　　　　　</a:t>
          </a:r>
          <a:r>
            <a:rPr lang="ja-JP" altLang="ja-JP" sz="1100" b="0" i="0" baseline="0">
              <a:effectLst/>
              <a:latin typeface="+mn-lt"/>
              <a:ea typeface="+mn-ea"/>
              <a:cs typeface="+mn-cs"/>
            </a:rPr>
            <a:t>事業所が、年度途中に定員を変更する場合</a:t>
          </a:r>
          <a:r>
            <a:rPr lang="ja-JP" altLang="en-US" sz="1100" b="0" i="0" baseline="0">
              <a:effectLst/>
              <a:latin typeface="+mn-lt"/>
              <a:ea typeface="+mn-ea"/>
              <a:cs typeface="+mn-cs"/>
            </a:rPr>
            <a:t>（２５％以上に限りません）</a:t>
          </a:r>
          <a:r>
            <a:rPr lang="ja-JP" altLang="ja-JP" sz="1100" b="0" i="0" baseline="0">
              <a:effectLst/>
              <a:latin typeface="+mn-lt"/>
              <a:ea typeface="+mn-ea"/>
              <a:cs typeface="+mn-cs"/>
            </a:rPr>
            <a:t>に届け出ます。</a:t>
          </a:r>
          <a:endParaRPr lang="ja-JP" altLang="ja-JP">
            <a:effectLst/>
          </a:endParaRPr>
        </a:p>
        <a:p>
          <a:pPr rtl="0">
            <a:lnSpc>
              <a:spcPts val="1300"/>
            </a:lnSpc>
          </a:pPr>
          <a:r>
            <a:rPr lang="ja-JP" altLang="ja-JP" sz="1100" b="0" i="0" baseline="0">
              <a:effectLst/>
              <a:latin typeface="+mn-lt"/>
              <a:ea typeface="+mn-ea"/>
              <a:cs typeface="+mn-cs"/>
            </a:rPr>
            <a:t>　　「Ⅱ　新規又は前年度から定員が概ね２５％以上変更となる場合」</a:t>
          </a:r>
          <a:r>
            <a:rPr lang="ja-JP" altLang="en-US" sz="1100" b="0" i="0" baseline="0">
              <a:effectLst/>
              <a:latin typeface="+mn-lt"/>
              <a:ea typeface="+mn-ea"/>
              <a:cs typeface="+mn-cs"/>
            </a:rPr>
            <a:t>を使用します。</a:t>
          </a:r>
          <a:endParaRPr lang="en-US" altLang="ja-JP" sz="1100" b="0" i="0" baseline="0">
            <a:effectLst/>
            <a:latin typeface="+mn-lt"/>
            <a:ea typeface="+mn-ea"/>
            <a:cs typeface="+mn-cs"/>
          </a:endParaRPr>
        </a:p>
        <a:p>
          <a:pPr rtl="0">
            <a:lnSpc>
              <a:spcPts val="1300"/>
            </a:lnSpc>
          </a:pPr>
          <a:r>
            <a:rPr lang="ja-JP" altLang="ja-JP" sz="1100" b="0" i="0" baseline="0">
              <a:effectLst/>
              <a:latin typeface="+mn-lt"/>
              <a:ea typeface="+mn-ea"/>
              <a:cs typeface="+mn-cs"/>
            </a:rPr>
            <a:t>　</a:t>
          </a:r>
          <a:endParaRPr lang="en-US" altLang="ja-JP" sz="1100" b="0" i="0" baseline="0">
            <a:effectLst/>
            <a:latin typeface="+mn-lt"/>
            <a:ea typeface="+mn-ea"/>
            <a:cs typeface="+mn-cs"/>
          </a:endParaRPr>
        </a:p>
        <a:p>
          <a:pPr rtl="0"/>
          <a:endParaRPr lang="en-US" altLang="ja-JP" sz="1100" b="0" i="0" u="none" strike="noStrike" baseline="0">
            <a:solidFill>
              <a:srgbClr val="000000"/>
            </a:solidFill>
            <a:effectLst/>
            <a:latin typeface="+mn-lt"/>
            <a:ea typeface="+mn-ea"/>
            <a:cs typeface="+mn-cs"/>
          </a:endParaRPr>
        </a:p>
        <a:p>
          <a:pPr rtl="0">
            <a:lnSpc>
              <a:spcPts val="1300"/>
            </a:lnSpc>
          </a:pPr>
          <a:endParaRPr lang="ja-JP" altLang="en-US"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1" i="0" u="none" strike="noStrike" baseline="0">
              <a:solidFill>
                <a:srgbClr val="000000"/>
              </a:solidFill>
              <a:latin typeface="ＭＳ Ｐゴシック"/>
              <a:ea typeface="ＭＳ Ｐゴシック"/>
            </a:rPr>
            <a:t>◎　</a:t>
          </a:r>
          <a:r>
            <a:rPr lang="ja-JP" altLang="en-US" sz="1200" b="1" i="0" u="sng" strike="noStrike" baseline="0">
              <a:solidFill>
                <a:srgbClr val="000000"/>
              </a:solidFill>
              <a:latin typeface="ＭＳ Ｐゴシック"/>
              <a:ea typeface="ＭＳ Ｐゴシック"/>
            </a:rPr>
            <a:t>計算の結果、次の規模の報酬を算定することになります。</a:t>
          </a:r>
          <a:endParaRPr lang="ja-JP" altLang="en-US" sz="1100" b="0" i="0" u="none" strike="noStrike" baseline="0">
            <a:solidFill>
              <a:srgbClr val="000000"/>
            </a:solidFill>
            <a:latin typeface="ＭＳ Ｐゴシック"/>
            <a:ea typeface="ＭＳ Ｐゴシック"/>
          </a:endParaRPr>
        </a:p>
        <a:p>
          <a:pPr rtl="0"/>
          <a:endParaRPr lang="en-US" altLang="ja-JP" sz="1100" b="0" i="0" baseline="0">
            <a:effectLst/>
            <a:latin typeface="+mn-lt"/>
            <a:ea typeface="+mn-ea"/>
            <a:cs typeface="+mn-cs"/>
          </a:endParaRPr>
        </a:p>
        <a:p>
          <a:pPr rtl="0">
            <a:lnSpc>
              <a:spcPts val="1300"/>
            </a:lnSpc>
          </a:pPr>
          <a:r>
            <a:rPr lang="ja-JP" altLang="ja-JP" sz="1100" b="0" i="0" baseline="0">
              <a:effectLst/>
              <a:latin typeface="+mn-lt"/>
              <a:ea typeface="+mn-ea"/>
              <a:cs typeface="+mn-cs"/>
            </a:rPr>
            <a:t>【通所介護事業所】　　</a:t>
          </a:r>
          <a:endParaRPr lang="ja-JP" altLang="ja-JP">
            <a:effectLst/>
          </a:endParaRPr>
        </a:p>
        <a:p>
          <a:pPr rtl="0">
            <a:lnSpc>
              <a:spcPts val="1300"/>
            </a:lnSpc>
          </a:pPr>
          <a:r>
            <a:rPr lang="ja-JP" altLang="ja-JP" sz="1100" b="0" i="0" baseline="0">
              <a:effectLst/>
              <a:latin typeface="+mn-lt"/>
              <a:ea typeface="+mn-ea"/>
              <a:cs typeface="+mn-cs"/>
            </a:rPr>
            <a:t>　　①　７５０人以内の場合は、通常規模の事業所に該当します。</a:t>
          </a:r>
          <a:endParaRPr lang="ja-JP" altLang="ja-JP">
            <a:effectLst/>
          </a:endParaRPr>
        </a:p>
        <a:p>
          <a:pPr rtl="0">
            <a:lnSpc>
              <a:spcPts val="1300"/>
            </a:lnSpc>
          </a:pPr>
          <a:r>
            <a:rPr lang="ja-JP" altLang="ja-JP" sz="1100" b="0" i="0" baseline="0">
              <a:effectLst/>
              <a:latin typeface="+mn-lt"/>
              <a:ea typeface="+mn-ea"/>
              <a:cs typeface="+mn-cs"/>
            </a:rPr>
            <a:t>　　②　７５０人を超え、９００人以内の場合は、大規模</a:t>
          </a:r>
          <a:r>
            <a:rPr lang="en-US" altLang="ja-JP" sz="1100" b="0" i="0" baseline="0">
              <a:effectLst/>
              <a:latin typeface="+mn-lt"/>
              <a:ea typeface="+mn-ea"/>
              <a:cs typeface="+mn-cs"/>
            </a:rPr>
            <a:t>Ⅰ</a:t>
          </a:r>
          <a:r>
            <a:rPr lang="ja-JP" altLang="ja-JP" sz="1100" b="0" i="0" baseline="0">
              <a:effectLst/>
              <a:latin typeface="+mn-lt"/>
              <a:ea typeface="+mn-ea"/>
              <a:cs typeface="+mn-cs"/>
            </a:rPr>
            <a:t>の事業所に該当します。</a:t>
          </a:r>
          <a:endParaRPr lang="ja-JP" altLang="ja-JP">
            <a:effectLst/>
          </a:endParaRPr>
        </a:p>
        <a:p>
          <a:pPr rtl="0">
            <a:lnSpc>
              <a:spcPts val="1300"/>
            </a:lnSpc>
          </a:pPr>
          <a:r>
            <a:rPr lang="ja-JP" altLang="ja-JP" sz="1100" b="0" i="0" baseline="0">
              <a:effectLst/>
              <a:latin typeface="+mn-lt"/>
              <a:ea typeface="+mn-ea"/>
              <a:cs typeface="+mn-cs"/>
            </a:rPr>
            <a:t>　　③　９００人を超える場合は、大規模</a:t>
          </a:r>
          <a:r>
            <a:rPr lang="en-US" altLang="ja-JP" sz="1100" b="0" i="0" baseline="0">
              <a:effectLst/>
              <a:latin typeface="+mn-lt"/>
              <a:ea typeface="+mn-ea"/>
              <a:cs typeface="+mn-cs"/>
            </a:rPr>
            <a:t>Ⅱ</a:t>
          </a:r>
          <a:r>
            <a:rPr lang="ja-JP" altLang="ja-JP" sz="1100" b="0" i="0" baseline="0">
              <a:effectLst/>
              <a:latin typeface="+mn-lt"/>
              <a:ea typeface="+mn-ea"/>
              <a:cs typeface="+mn-cs"/>
            </a:rPr>
            <a:t>の事業所に該当します。</a:t>
          </a:r>
          <a:endParaRPr lang="ja-JP" altLang="ja-JP">
            <a:effectLst/>
          </a:endParaRPr>
        </a:p>
        <a:p>
          <a:pPr rtl="0">
            <a:lnSpc>
              <a:spcPts val="1300"/>
            </a:lnSpc>
          </a:pPr>
          <a:r>
            <a:rPr lang="ja-JP" altLang="ja-JP" sz="1100" b="0" i="0" baseline="0">
              <a:effectLst/>
              <a:latin typeface="+mn-lt"/>
              <a:ea typeface="+mn-ea"/>
              <a:cs typeface="+mn-cs"/>
            </a:rPr>
            <a:t>　　</a:t>
          </a:r>
          <a:r>
            <a:rPr lang="en-US" altLang="ja-JP" sz="1000" b="0" i="0" baseline="0">
              <a:effectLst/>
              <a:latin typeface="+mn-lt"/>
              <a:ea typeface="+mn-ea"/>
              <a:cs typeface="+mn-cs"/>
            </a:rPr>
            <a:t>※</a:t>
          </a:r>
          <a:r>
            <a:rPr lang="ja-JP" altLang="ja-JP" sz="1000" b="0" i="0" baseline="0">
              <a:effectLst/>
              <a:latin typeface="+mn-lt"/>
              <a:ea typeface="+mn-ea"/>
              <a:cs typeface="+mn-cs"/>
            </a:rPr>
            <a:t>　平成２８年度から、小規模の事業所は廃止されています。</a:t>
          </a:r>
          <a:endParaRPr lang="ja-JP" altLang="ja-JP" sz="1000">
            <a:effectLst/>
          </a:endParaRPr>
        </a:p>
        <a:p>
          <a:pPr rtl="0"/>
          <a:r>
            <a:rPr lang="ja-JP" altLang="ja-JP" sz="1000" b="0" i="0" baseline="0">
              <a:effectLst/>
              <a:latin typeface="+mn-lt"/>
              <a:ea typeface="+mn-ea"/>
              <a:cs typeface="+mn-cs"/>
            </a:rPr>
            <a:t>　　　　７５０人以内の場合は、すべて通常規模の事業所となります。　</a:t>
          </a:r>
          <a:r>
            <a:rPr lang="ja-JP" altLang="ja-JP" sz="1100" b="0" i="0" baseline="0">
              <a:effectLst/>
              <a:latin typeface="+mn-lt"/>
              <a:ea typeface="+mn-ea"/>
              <a:cs typeface="+mn-cs"/>
            </a:rPr>
            <a:t>　</a:t>
          </a:r>
          <a:endParaRPr lang="ja-JP" altLang="ja-JP">
            <a:effectLst/>
          </a:endParaRPr>
        </a:p>
        <a:p>
          <a:pPr rtl="0">
            <a:lnSpc>
              <a:spcPts val="1300"/>
            </a:lnSpc>
          </a:pPr>
          <a:r>
            <a:rPr lang="ja-JP" altLang="ja-JP" sz="1100" b="0" i="0" baseline="0">
              <a:effectLst/>
              <a:latin typeface="+mn-lt"/>
              <a:ea typeface="+mn-ea"/>
              <a:cs typeface="+mn-cs"/>
            </a:rPr>
            <a:t>　</a:t>
          </a:r>
          <a:endParaRPr lang="ja-JP" altLang="ja-JP">
            <a:effectLst/>
          </a:endParaRPr>
        </a:p>
        <a:p>
          <a:pPr rtl="0">
            <a:lnSpc>
              <a:spcPts val="1300"/>
            </a:lnSpc>
          </a:pPr>
          <a:r>
            <a:rPr lang="ja-JP" altLang="ja-JP" sz="1100" b="0" i="0" baseline="0">
              <a:effectLst/>
              <a:latin typeface="+mn-lt"/>
              <a:ea typeface="+mn-ea"/>
              <a:cs typeface="+mn-cs"/>
            </a:rPr>
            <a:t>　</a:t>
          </a:r>
          <a:endParaRPr lang="ja-JP" altLang="ja-JP">
            <a:effectLst/>
          </a:endParaRPr>
        </a:p>
        <a:p>
          <a:pPr algn="l" rtl="0">
            <a:lnSpc>
              <a:spcPts val="10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189896</xdr:colOff>
      <xdr:row>55</xdr:row>
      <xdr:rowOff>66675</xdr:rowOff>
    </xdr:from>
    <xdr:to>
      <xdr:col>16</xdr:col>
      <xdr:colOff>106295</xdr:colOff>
      <xdr:row>84</xdr:row>
      <xdr:rowOff>29844</xdr:rowOff>
    </xdr:to>
    <xdr:sp macro="" textlink="">
      <xdr:nvSpPr>
        <xdr:cNvPr id="3" name="Text Box 2">
          <a:extLst>
            <a:ext uri="{FF2B5EF4-FFF2-40B4-BE49-F238E27FC236}">
              <a16:creationId xmlns:a16="http://schemas.microsoft.com/office/drawing/2014/main" id="{9BC3ABDF-C260-CA4A-E799-C8F320D6A1DA}"/>
            </a:ext>
          </a:extLst>
        </xdr:cNvPr>
        <xdr:cNvSpPr txBox="1">
          <a:spLocks noChangeArrowheads="1"/>
        </xdr:cNvSpPr>
      </xdr:nvSpPr>
      <xdr:spPr bwMode="auto">
        <a:xfrm>
          <a:off x="275167" y="13133917"/>
          <a:ext cx="7648575" cy="486064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ご記入にあたっての留意事項</a:t>
          </a:r>
          <a:endParaRPr lang="ja-JP" altLang="en-US" sz="1100" b="0" i="0" u="none" strike="noStrike" baseline="0">
            <a:solidFill>
              <a:srgbClr val="000000"/>
            </a:solidFill>
            <a:latin typeface="ＭＳ Ｐゴシック"/>
            <a:ea typeface="ＭＳ Ｐゴシック"/>
          </a:endParaRPr>
        </a:p>
        <a:p>
          <a:pPr algn="l" rtl="0">
            <a:lnSpc>
              <a:spcPts val="1000"/>
            </a:lnSpc>
            <a:defRPr sz="1000"/>
          </a:pPr>
          <a:endParaRPr lang="ja-JP" altLang="en-US"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　</a:t>
          </a:r>
          <a:endParaRPr lang="ja-JP" altLang="en-US" sz="1200" b="1" i="0" u="sng" strike="noStrike" baseline="0">
            <a:solidFill>
              <a:srgbClr val="000000"/>
            </a:solidFill>
            <a:latin typeface="ＭＳ Ｐゴシック"/>
            <a:ea typeface="ＭＳ Ｐゴシック"/>
          </a:endParaRPr>
        </a:p>
        <a:p>
          <a:pPr algn="l" rtl="0">
            <a:lnSpc>
              <a:spcPts val="1100"/>
            </a:lnSpc>
            <a:defRPr sz="1000"/>
          </a:pPr>
          <a:r>
            <a:rPr lang="ja-JP" altLang="en-US" sz="1200" b="1" i="0" u="none" strike="noStrike" baseline="0">
              <a:solidFill>
                <a:srgbClr val="000000"/>
              </a:solidFill>
              <a:latin typeface="ＭＳ Ｐゴシック"/>
              <a:ea typeface="ＭＳ Ｐゴシック"/>
            </a:rPr>
            <a:t>◎　</a:t>
          </a:r>
          <a:r>
            <a:rPr lang="ja-JP" altLang="en-US" sz="1200" b="1" i="0" u="sng" strike="noStrike" baseline="0">
              <a:solidFill>
                <a:srgbClr val="000000"/>
              </a:solidFill>
              <a:latin typeface="ＭＳ Ｐゴシック"/>
              <a:ea typeface="ＭＳ Ｐゴシック"/>
            </a:rPr>
            <a:t>計算式は、</a:t>
          </a:r>
          <a:r>
            <a:rPr lang="ja-JP" altLang="en-US" sz="1100" b="0" i="0" u="none" strike="noStrike" baseline="0">
              <a:solidFill>
                <a:srgbClr val="000000"/>
              </a:solidFill>
              <a:latin typeface="ＭＳ Ｐゴシック"/>
              <a:ea typeface="ＭＳ Ｐゴシック"/>
            </a:rPr>
            <a:t>「Ⅰ　前年度と同規模で実施する場合」又は「Ⅱ　新規又は前年度から定員が概ね２５％以上変更となる場合」の</a:t>
          </a:r>
        </a:p>
        <a:p>
          <a:pPr algn="l" rtl="0">
            <a:lnSpc>
              <a:spcPts val="1100"/>
            </a:lnSpc>
            <a:defRPr sz="1000"/>
          </a:pPr>
          <a:r>
            <a:rPr lang="ja-JP" altLang="en-US" sz="1100" b="0" i="0" u="none" strike="noStrike" baseline="0">
              <a:solidFill>
                <a:srgbClr val="000000"/>
              </a:solidFill>
              <a:latin typeface="ＭＳ Ｐゴシック"/>
              <a:ea typeface="ＭＳ Ｐゴシック"/>
            </a:rPr>
            <a:t>　　いずれかを使用します。</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＜年度末定例＞</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　　「Ⅱ　新規又は前年度から定員が概ね２５％以上変更となる場合」とは、以下の事業所です。</a:t>
          </a:r>
        </a:p>
        <a:p>
          <a:pPr algn="l" rtl="0">
            <a:lnSpc>
              <a:spcPts val="1100"/>
            </a:lnSpc>
            <a:defRPr sz="1000"/>
          </a:pPr>
          <a:r>
            <a:rPr lang="ja-JP" altLang="en-US" sz="1100" b="0" i="0" u="none" strike="noStrike" baseline="0">
              <a:solidFill>
                <a:srgbClr val="000000"/>
              </a:solidFill>
              <a:latin typeface="ＭＳ Ｐゴシック"/>
              <a:ea typeface="ＭＳ Ｐゴシック"/>
            </a:rPr>
            <a:t>　　　①　前年度１０月１日以降に指定を受けた、又は、再開した事業所</a:t>
          </a:r>
        </a:p>
        <a:p>
          <a:pPr algn="l" rtl="0">
            <a:lnSpc>
              <a:spcPts val="1000"/>
            </a:lnSpc>
            <a:defRPr sz="1000"/>
          </a:pPr>
          <a:r>
            <a:rPr lang="ja-JP" altLang="en-US" sz="1100" b="0" i="0" u="none" strike="noStrike" baseline="0">
              <a:solidFill>
                <a:srgbClr val="000000"/>
              </a:solidFill>
              <a:latin typeface="ＭＳ Ｐゴシック"/>
              <a:ea typeface="ＭＳ Ｐゴシック"/>
            </a:rPr>
            <a:t>　　　②　前年度の利用定員を概ね２５％以上変更する事業所</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r>
            <a:rPr lang="en-US" altLang="ja-JP" sz="1100" b="0" i="0" u="none" strike="noStrike" baseline="0">
              <a:solidFill>
                <a:srgbClr val="000000"/>
              </a:solidFill>
              <a:latin typeface="ＭＳ Ｐゴシック"/>
              <a:ea typeface="ＭＳ Ｐゴシック"/>
            </a:rPr>
            <a:t>      </a:t>
          </a:r>
        </a:p>
        <a:p>
          <a:pPr algn="l" rtl="0">
            <a:lnSpc>
              <a:spcPts val="1100"/>
            </a:lnSpc>
            <a:defRPr sz="1000"/>
          </a:pPr>
          <a:r>
            <a:rPr lang="ja-JP" altLang="en-US" sz="1100" b="0" i="0" u="none" strike="noStrike" baseline="0">
              <a:solidFill>
                <a:srgbClr val="000000"/>
              </a:solidFill>
              <a:latin typeface="ＭＳ Ｐゴシック"/>
              <a:ea typeface="ＭＳ Ｐゴシック"/>
            </a:rPr>
            <a:t>　　「Ⅰ　前年度と同規模で実施する場合」とは、</a:t>
          </a:r>
        </a:p>
        <a:p>
          <a:pPr algn="l" rtl="0">
            <a:lnSpc>
              <a:spcPts val="1000"/>
            </a:lnSpc>
            <a:defRPr sz="1000"/>
          </a:pPr>
          <a:r>
            <a:rPr lang="ja-JP" altLang="en-US" sz="1100" b="0" i="0" u="none" strike="noStrike" baseline="0">
              <a:solidFill>
                <a:srgbClr val="000000"/>
              </a:solidFill>
              <a:latin typeface="ＭＳ Ｐゴシック"/>
              <a:ea typeface="ＭＳ Ｐゴシック"/>
            </a:rPr>
            <a:t>　　　上記の「Ⅱ　新規又は前年度から定員が概ね２５％以上変更となる場合」以外の事業所です。</a:t>
          </a: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rtl="0"/>
          <a:r>
            <a:rPr lang="ja-JP" altLang="ja-JP" sz="1100" b="0" i="0" baseline="0">
              <a:effectLst/>
              <a:latin typeface="+mn-lt"/>
              <a:ea typeface="+mn-ea"/>
              <a:cs typeface="+mn-cs"/>
            </a:rPr>
            <a:t>　＜</a:t>
          </a:r>
          <a:r>
            <a:rPr lang="ja-JP" altLang="en-US" sz="1100" b="0" i="0" baseline="0">
              <a:effectLst/>
              <a:latin typeface="+mn-lt"/>
              <a:ea typeface="+mn-ea"/>
              <a:cs typeface="+mn-cs"/>
            </a:rPr>
            <a:t>定員変更時</a:t>
          </a:r>
          <a:r>
            <a:rPr lang="ja-JP" altLang="ja-JP" sz="1100" b="0" i="0" baseline="0">
              <a:effectLst/>
              <a:latin typeface="+mn-lt"/>
              <a:ea typeface="+mn-ea"/>
              <a:cs typeface="+mn-cs"/>
            </a:rPr>
            <a:t>＞</a:t>
          </a:r>
          <a:endParaRPr lang="en-US" altLang="ja-JP" sz="1100" b="0" i="0" baseline="0">
            <a:effectLst/>
            <a:latin typeface="+mn-lt"/>
            <a:ea typeface="+mn-ea"/>
            <a:cs typeface="+mn-cs"/>
          </a:endParaRPr>
        </a:p>
        <a:p>
          <a:pPr rtl="0"/>
          <a:r>
            <a:rPr lang="ja-JP" altLang="en-US" sz="1100" b="1" i="0" baseline="0">
              <a:effectLst/>
              <a:latin typeface="+mn-lt"/>
              <a:ea typeface="+mn-ea"/>
              <a:cs typeface="+mn-cs"/>
            </a:rPr>
            <a:t>　　　</a:t>
          </a:r>
          <a:r>
            <a:rPr lang="en-US" altLang="ja-JP" sz="1100" b="1" i="0" baseline="0">
              <a:effectLst/>
              <a:latin typeface="+mn-lt"/>
              <a:ea typeface="+mn-ea"/>
              <a:cs typeface="+mn-cs"/>
            </a:rPr>
            <a:t>※</a:t>
          </a:r>
          <a:r>
            <a:rPr lang="ja-JP" altLang="ja-JP" sz="1100" b="1" i="0" baseline="0">
              <a:effectLst/>
              <a:latin typeface="+mn-lt"/>
              <a:ea typeface="+mn-ea"/>
              <a:cs typeface="+mn-cs"/>
            </a:rPr>
            <a:t>利用定員変更時の届出は、年度更新時に　</a:t>
          </a:r>
          <a:r>
            <a:rPr lang="ja-JP" altLang="ja-JP" sz="1100" b="0" i="0" baseline="0">
              <a:effectLst/>
              <a:latin typeface="+mn-lt"/>
              <a:ea typeface="+mn-ea"/>
              <a:cs typeface="+mn-cs"/>
            </a:rPr>
            <a:t>「Ⅱ　新規又は前年度から定員が概ね２５％以上変更となる場合」で計算した</a:t>
          </a:r>
          <a:endParaRPr lang="en-US" altLang="ja-JP" sz="1100" b="0" i="0" baseline="0">
            <a:effectLst/>
            <a:latin typeface="+mn-lt"/>
            <a:ea typeface="+mn-ea"/>
            <a:cs typeface="+mn-cs"/>
          </a:endParaRPr>
        </a:p>
        <a:p>
          <a:pPr rtl="0"/>
          <a:r>
            <a:rPr lang="ja-JP" altLang="en-US" sz="1100" b="0" i="0" baseline="0">
              <a:effectLst/>
              <a:latin typeface="+mn-lt"/>
              <a:ea typeface="+mn-ea"/>
              <a:cs typeface="+mn-cs"/>
            </a:rPr>
            <a:t>　　　　　</a:t>
          </a:r>
          <a:r>
            <a:rPr lang="ja-JP" altLang="ja-JP" sz="1100" b="0" i="0" baseline="0">
              <a:effectLst/>
              <a:latin typeface="+mn-lt"/>
              <a:ea typeface="+mn-ea"/>
              <a:cs typeface="+mn-cs"/>
            </a:rPr>
            <a:t>事業所が、年度途中に定員を変更する場合</a:t>
          </a:r>
          <a:r>
            <a:rPr lang="ja-JP" altLang="en-US" sz="1100" b="0" i="0" baseline="0">
              <a:effectLst/>
              <a:latin typeface="+mn-lt"/>
              <a:ea typeface="+mn-ea"/>
              <a:cs typeface="+mn-cs"/>
            </a:rPr>
            <a:t>（２５％以上に限りません）</a:t>
          </a:r>
          <a:r>
            <a:rPr lang="ja-JP" altLang="ja-JP" sz="1100" b="0" i="0" baseline="0">
              <a:effectLst/>
              <a:latin typeface="+mn-lt"/>
              <a:ea typeface="+mn-ea"/>
              <a:cs typeface="+mn-cs"/>
            </a:rPr>
            <a:t>に届け出ます。</a:t>
          </a:r>
          <a:endParaRPr lang="ja-JP" altLang="ja-JP">
            <a:effectLst/>
          </a:endParaRPr>
        </a:p>
        <a:p>
          <a:pPr rtl="0"/>
          <a:r>
            <a:rPr lang="ja-JP" altLang="ja-JP" sz="1100" b="0" i="0" baseline="0">
              <a:effectLst/>
              <a:latin typeface="+mn-lt"/>
              <a:ea typeface="+mn-ea"/>
              <a:cs typeface="+mn-cs"/>
            </a:rPr>
            <a:t>　　「Ⅱ　新規又は前年度から定員が概ね２５％以上変更となる場合」</a:t>
          </a:r>
          <a:r>
            <a:rPr lang="ja-JP" altLang="en-US" sz="1100" b="0" i="0" baseline="0">
              <a:effectLst/>
              <a:latin typeface="+mn-lt"/>
              <a:ea typeface="+mn-ea"/>
              <a:cs typeface="+mn-cs"/>
            </a:rPr>
            <a:t>を使用します。</a:t>
          </a:r>
          <a:endParaRPr lang="en-US" altLang="ja-JP" sz="1100" b="0" i="0" baseline="0">
            <a:effectLst/>
            <a:latin typeface="+mn-lt"/>
            <a:ea typeface="+mn-ea"/>
            <a:cs typeface="+mn-cs"/>
          </a:endParaRPr>
        </a:p>
        <a:p>
          <a:pPr rtl="0"/>
          <a:r>
            <a:rPr lang="ja-JP" altLang="ja-JP" sz="1100" b="0" i="0" baseline="0">
              <a:effectLst/>
              <a:latin typeface="+mn-lt"/>
              <a:ea typeface="+mn-ea"/>
              <a:cs typeface="+mn-cs"/>
            </a:rPr>
            <a:t>　</a:t>
          </a:r>
          <a:endParaRPr lang="en-US" altLang="ja-JP" sz="1100" b="0" i="0" baseline="0">
            <a:effectLst/>
            <a:latin typeface="+mn-lt"/>
            <a:ea typeface="+mn-ea"/>
            <a:cs typeface="+mn-cs"/>
          </a:endParaRPr>
        </a:p>
        <a:p>
          <a:pPr rtl="0"/>
          <a:endParaRPr lang="en-US" altLang="ja-JP" sz="1100" b="0" i="0" u="none" strike="noStrike" baseline="0">
            <a:solidFill>
              <a:srgbClr val="000000"/>
            </a:solidFill>
            <a:effectLst/>
            <a:latin typeface="+mn-lt"/>
            <a:ea typeface="+mn-ea"/>
            <a:cs typeface="+mn-cs"/>
          </a:endParaRPr>
        </a:p>
        <a:p>
          <a:pPr rtl="0"/>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1" i="0" u="none" strike="noStrike" baseline="0">
              <a:solidFill>
                <a:srgbClr val="000000"/>
              </a:solidFill>
              <a:latin typeface="ＭＳ Ｐゴシック"/>
              <a:ea typeface="ＭＳ Ｐゴシック"/>
            </a:rPr>
            <a:t>◎　</a:t>
          </a:r>
          <a:r>
            <a:rPr lang="ja-JP" altLang="en-US" sz="1200" b="1" i="0" u="sng" strike="noStrike" baseline="0">
              <a:solidFill>
                <a:srgbClr val="000000"/>
              </a:solidFill>
              <a:latin typeface="ＭＳ Ｐゴシック"/>
              <a:ea typeface="ＭＳ Ｐゴシック"/>
            </a:rPr>
            <a:t>計算の結果、次の規模の報酬を算定することになります。</a:t>
          </a:r>
          <a:endParaRPr lang="ja-JP" altLang="en-US"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【通所リハビリテーション事業所】</a:t>
          </a: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a:p>
          <a:pPr algn="l" rtl="0">
            <a:lnSpc>
              <a:spcPts val="900"/>
            </a:lnSpc>
            <a:defRPr sz="1000"/>
          </a:pPr>
          <a:r>
            <a:rPr lang="ja-JP" altLang="en-US" sz="1100" b="0" i="0" u="none" strike="noStrike" baseline="0">
              <a:solidFill>
                <a:srgbClr val="000000"/>
              </a:solidFill>
              <a:latin typeface="ＭＳ Ｐゴシック"/>
              <a:ea typeface="ＭＳ Ｐゴシック"/>
            </a:rPr>
            <a:t>　　①　７５０人以内の場合は、通常規模の事業所に該当します。</a:t>
          </a:r>
        </a:p>
        <a:p>
          <a:pPr algn="l" rtl="0">
            <a:lnSpc>
              <a:spcPts val="1000"/>
            </a:lnSpc>
            <a:defRPr sz="1000"/>
          </a:pPr>
          <a:r>
            <a:rPr lang="ja-JP" altLang="en-US" sz="1100" b="0" i="0" u="none" strike="noStrike" baseline="0">
              <a:solidFill>
                <a:srgbClr val="000000"/>
              </a:solidFill>
              <a:latin typeface="ＭＳ Ｐゴシック"/>
              <a:ea typeface="ＭＳ Ｐゴシック"/>
            </a:rPr>
            <a:t>　　②　７５０人を超える場合は、大規模型の事業所に該当します。</a:t>
          </a:r>
        </a:p>
        <a:p>
          <a:pPr rtl="0"/>
          <a:r>
            <a:rPr lang="ja-JP" altLang="en-US" sz="1100" b="0" i="0" u="none" strike="noStrike" baseline="0">
              <a:solidFill>
                <a:srgbClr val="000000"/>
              </a:solidFill>
              <a:latin typeface="ＭＳ Ｐゴシック"/>
              <a:ea typeface="ＭＳ Ｐゴシック"/>
            </a:rPr>
            <a:t>　　</a:t>
          </a:r>
          <a:r>
            <a:rPr lang="en-US" altLang="ja-JP" sz="1000" b="0" i="0" baseline="0">
              <a:effectLst/>
              <a:latin typeface="+mn-lt"/>
              <a:ea typeface="+mn-ea"/>
              <a:cs typeface="+mn-cs"/>
            </a:rPr>
            <a:t>※</a:t>
          </a:r>
          <a:r>
            <a:rPr lang="ja-JP" altLang="ja-JP" sz="1000" b="0" i="0" baseline="0">
              <a:effectLst/>
              <a:latin typeface="+mn-lt"/>
              <a:ea typeface="+mn-ea"/>
              <a:cs typeface="+mn-cs"/>
            </a:rPr>
            <a:t>　</a:t>
          </a:r>
          <a:r>
            <a:rPr lang="ja-JP" altLang="en-US" sz="1000" b="0" i="0" baseline="0">
              <a:effectLst/>
              <a:latin typeface="+mn-lt"/>
              <a:ea typeface="+mn-ea"/>
              <a:cs typeface="+mn-cs"/>
            </a:rPr>
            <a:t>令和６</a:t>
          </a:r>
          <a:r>
            <a:rPr lang="ja-JP" altLang="ja-JP" sz="1000" b="0" i="0" baseline="0">
              <a:effectLst/>
              <a:latin typeface="+mn-lt"/>
              <a:ea typeface="+mn-ea"/>
              <a:cs typeface="+mn-cs"/>
            </a:rPr>
            <a:t>年</a:t>
          </a:r>
          <a:r>
            <a:rPr lang="ja-JP" altLang="en-US" sz="1000" b="0" i="0" baseline="0">
              <a:effectLst/>
              <a:latin typeface="+mn-lt"/>
              <a:ea typeface="+mn-ea"/>
              <a:cs typeface="+mn-cs"/>
            </a:rPr>
            <a:t>６月</a:t>
          </a:r>
          <a:r>
            <a:rPr lang="ja-JP" altLang="ja-JP" sz="1000" b="0" i="0" baseline="0">
              <a:effectLst/>
              <a:latin typeface="+mn-lt"/>
              <a:ea typeface="+mn-ea"/>
              <a:cs typeface="+mn-cs"/>
            </a:rPr>
            <a:t>から、</a:t>
          </a:r>
          <a:r>
            <a:rPr lang="ja-JP" altLang="en-US" sz="1000" b="0" i="0" baseline="0">
              <a:effectLst/>
              <a:latin typeface="+mn-lt"/>
              <a:ea typeface="+mn-ea"/>
              <a:cs typeface="+mn-cs"/>
            </a:rPr>
            <a:t>大規模</a:t>
          </a:r>
          <a:r>
            <a:rPr lang="en-US" altLang="ja-JP" sz="1000" b="0" i="0" baseline="0">
              <a:effectLst/>
              <a:latin typeface="+mn-lt"/>
              <a:ea typeface="+mn-ea"/>
              <a:cs typeface="+mn-cs"/>
            </a:rPr>
            <a:t>Ⅰ</a:t>
          </a:r>
          <a:r>
            <a:rPr lang="ja-JP" altLang="en-US" sz="1000" b="0" i="0" baseline="0">
              <a:effectLst/>
              <a:latin typeface="+mn-lt"/>
              <a:ea typeface="+mn-ea"/>
              <a:cs typeface="+mn-cs"/>
            </a:rPr>
            <a:t>・</a:t>
          </a:r>
          <a:r>
            <a:rPr lang="en-US" altLang="ja-JP" sz="1000" b="0" i="0" baseline="0">
              <a:effectLst/>
              <a:latin typeface="+mn-lt"/>
              <a:ea typeface="+mn-ea"/>
              <a:cs typeface="+mn-cs"/>
            </a:rPr>
            <a:t>Ⅱ</a:t>
          </a:r>
          <a:r>
            <a:rPr lang="ja-JP" altLang="en-US" sz="1000" b="0" i="0" baseline="0">
              <a:effectLst/>
              <a:latin typeface="+mn-lt"/>
              <a:ea typeface="+mn-ea"/>
              <a:cs typeface="+mn-cs"/>
            </a:rPr>
            <a:t>の区分は</a:t>
          </a:r>
          <a:r>
            <a:rPr lang="ja-JP" altLang="ja-JP" sz="1000" b="0" i="0" baseline="0">
              <a:effectLst/>
              <a:latin typeface="+mn-lt"/>
              <a:ea typeface="+mn-ea"/>
              <a:cs typeface="+mn-cs"/>
            </a:rPr>
            <a:t>廃止されています。</a:t>
          </a:r>
          <a:endParaRPr lang="ja-JP" altLang="ja-JP" sz="1000" b="0">
            <a:effectLst/>
          </a:endParaRPr>
        </a:p>
        <a:p>
          <a:pPr rtl="0">
            <a:lnSpc>
              <a:spcPts val="1200"/>
            </a:lnSpc>
          </a:pPr>
          <a:r>
            <a:rPr lang="ja-JP" altLang="ja-JP" sz="1000" b="0" i="0" baseline="0">
              <a:effectLst/>
              <a:latin typeface="+mn-lt"/>
              <a:ea typeface="+mn-ea"/>
              <a:cs typeface="+mn-cs"/>
            </a:rPr>
            <a:t>　　　　７５０人以内の場合は、すべて</a:t>
          </a:r>
          <a:r>
            <a:rPr lang="ja-JP" altLang="en-US" sz="1000" b="0" i="0" baseline="0">
              <a:effectLst/>
              <a:latin typeface="+mn-lt"/>
              <a:ea typeface="+mn-ea"/>
              <a:cs typeface="+mn-cs"/>
            </a:rPr>
            <a:t>大規模</a:t>
          </a:r>
          <a:r>
            <a:rPr lang="ja-JP" altLang="ja-JP" sz="1000" b="0" i="0" baseline="0">
              <a:effectLst/>
              <a:latin typeface="+mn-lt"/>
              <a:ea typeface="+mn-ea"/>
              <a:cs typeface="+mn-cs"/>
            </a:rPr>
            <a:t>の事業所となります。　　</a:t>
          </a:r>
          <a:endParaRPr lang="ja-JP" altLang="ja-JP" sz="1000" b="0">
            <a:effectLst/>
          </a:endParaRPr>
        </a:p>
        <a:p>
          <a:pPr algn="l" rtl="0">
            <a:lnSpc>
              <a:spcPts val="10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17689</xdr:colOff>
      <xdr:row>36</xdr:row>
      <xdr:rowOff>103413</xdr:rowOff>
    </xdr:from>
    <xdr:to>
      <xdr:col>17</xdr:col>
      <xdr:colOff>910164</xdr:colOff>
      <xdr:row>44</xdr:row>
      <xdr:rowOff>85272</xdr:rowOff>
    </xdr:to>
    <xdr:sp macro="" textlink="">
      <xdr:nvSpPr>
        <xdr:cNvPr id="2" name="正方形/長方形 1">
          <a:extLst>
            <a:ext uri="{FF2B5EF4-FFF2-40B4-BE49-F238E27FC236}">
              <a16:creationId xmlns:a16="http://schemas.microsoft.com/office/drawing/2014/main" id="{A06B87E2-8F47-84BA-692C-DDB4CF020E5B}"/>
            </a:ext>
          </a:extLst>
        </xdr:cNvPr>
        <xdr:cNvSpPr/>
      </xdr:nvSpPr>
      <xdr:spPr>
        <a:xfrm>
          <a:off x="27214" y="8735785"/>
          <a:ext cx="6259286" cy="136071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100"/>
            <a:t>・訪問介護費においては、当分の間、前年度のいずれかの月における総訪問回数が概ね</a:t>
          </a:r>
          <a:r>
            <a:rPr kumimoji="1" lang="en-US" altLang="ja-JP" sz="1100"/>
            <a:t>200</a:t>
          </a:r>
          <a:r>
            <a:rPr kumimoji="1" lang="ja-JP" altLang="en-US" sz="1100"/>
            <a:t>回以下である場合であっても算定できるものとします。なお、「概ね</a:t>
          </a:r>
          <a:r>
            <a:rPr kumimoji="1" lang="en-US" altLang="ja-JP" sz="1100"/>
            <a:t>200</a:t>
          </a:r>
          <a:r>
            <a:rPr kumimoji="1" lang="ja-JP" altLang="en-US" sz="1100"/>
            <a:t>回以下である場合」とは</a:t>
          </a:r>
          <a:r>
            <a:rPr kumimoji="1" lang="en-US" altLang="ja-JP" sz="1100"/>
            <a:t>400</a:t>
          </a:r>
          <a:r>
            <a:rPr kumimoji="1" lang="ja-JP" altLang="en-US" sz="1100"/>
            <a:t>回以下を想定しております。</a:t>
          </a:r>
          <a:endParaRPr kumimoji="1" lang="en-US" altLang="ja-JP" sz="1100"/>
        </a:p>
        <a:p>
          <a:pPr algn="l">
            <a:lnSpc>
              <a:spcPts val="1200"/>
            </a:lnSpc>
          </a:pPr>
          <a:r>
            <a:rPr kumimoji="1" lang="ja-JP" altLang="en-US" sz="1100"/>
            <a:t>・訪問介護費においては、当分の間、厚生労働大臣が定める一単位の単価</a:t>
          </a:r>
          <a:r>
            <a:rPr kumimoji="1" lang="en-US" altLang="ja-JP" sz="1100"/>
            <a:t>(</a:t>
          </a:r>
          <a:r>
            <a:rPr kumimoji="1" lang="ja-JP" altLang="en-US" sz="1100"/>
            <a:t>平成</a:t>
          </a:r>
          <a:r>
            <a:rPr kumimoji="1" lang="en-US" altLang="ja-JP" sz="1100"/>
            <a:t>27</a:t>
          </a:r>
          <a:r>
            <a:rPr kumimoji="1" lang="ja-JP" altLang="en-US" sz="1100"/>
            <a:t>年厚生労働省告示第</a:t>
          </a:r>
          <a:r>
            <a:rPr kumimoji="1" lang="en-US" altLang="ja-JP" sz="1100"/>
            <a:t>93</a:t>
          </a:r>
          <a:r>
            <a:rPr kumimoji="1" lang="ja-JP" altLang="en-US" sz="1100"/>
            <a:t>号</a:t>
          </a:r>
          <a:r>
            <a:rPr kumimoji="1" lang="en-US" altLang="ja-JP" sz="1100"/>
            <a:t>)</a:t>
          </a:r>
          <a:r>
            <a:rPr kumimoji="1" lang="ja-JP" altLang="en-US" sz="1100"/>
            <a:t>第２号のその他地域以外の地域に所在する指定訪問介護事業所であっても算定できるものとします。</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 Id="rId2" Target="../drawings/drawing2.xml" Type="http://schemas.openxmlformats.org/officeDocument/2006/relationships/drawing"/></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 Id="rId2" Target="../drawings/drawing3.xml" Type="http://schemas.openxmlformats.org/officeDocument/2006/relationships/drawing"/></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 Id="rId2" Target="../drawings/drawing4.xml" Type="http://schemas.openxmlformats.org/officeDocument/2006/relationships/drawing"/></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9745D-F45E-48BE-98F3-B56BCDC0B165}">
  <sheetPr>
    <tabColor rgb="FFFFFF00"/>
    <pageSetUpPr fitToPage="1"/>
  </sheetPr>
  <dimension ref="A1:AF234"/>
  <sheetViews>
    <sheetView tabSelected="1" view="pageBreakPreview" zoomScale="60" zoomScaleNormal="66" workbookViewId="0">
      <selection activeCell="A2" sqref="A2"/>
    </sheetView>
  </sheetViews>
  <sheetFormatPr defaultColWidth="9" defaultRowHeight="13" x14ac:dyDescent="0.2"/>
  <cols>
    <col min="1" max="2" width="4.26953125" style="913" customWidth="1"/>
    <col min="3" max="3" width="25" style="926" customWidth="1"/>
    <col min="4" max="4" width="4.90625" style="926" customWidth="1"/>
    <col min="5" max="5" width="44.54296875" style="926" customWidth="1"/>
    <col min="6" max="6" width="4.90625" style="926" customWidth="1"/>
    <col min="7" max="7" width="19.6328125" style="926" customWidth="1"/>
    <col min="8" max="8" width="35.1796875" style="926" customWidth="1"/>
    <col min="9" max="23" width="4.90625" style="926" customWidth="1"/>
    <col min="24" max="24" width="5.453125" style="926" customWidth="1"/>
    <col min="25" max="29" width="4.90625" style="926" customWidth="1"/>
    <col min="30" max="30" width="9.36328125" style="926" bestFit="1" customWidth="1"/>
    <col min="31" max="31" width="4.90625" style="926" customWidth="1"/>
    <col min="32" max="32" width="2.54296875" style="926" customWidth="1"/>
    <col min="33" max="16384" width="9" style="926"/>
  </cols>
  <sheetData>
    <row r="1" spans="1:32" x14ac:dyDescent="0.2">
      <c r="A1" s="624"/>
      <c r="B1" s="624"/>
      <c r="C1" s="919"/>
      <c r="D1" s="919"/>
      <c r="E1" s="919"/>
      <c r="F1" s="919"/>
      <c r="G1" s="919"/>
      <c r="H1" s="919"/>
      <c r="I1" s="919"/>
      <c r="J1" s="919"/>
      <c r="K1" s="919"/>
      <c r="L1" s="919"/>
      <c r="M1" s="919"/>
      <c r="N1" s="919"/>
      <c r="O1" s="919"/>
      <c r="P1" s="919"/>
      <c r="Q1" s="919"/>
      <c r="R1" s="919"/>
      <c r="S1" s="919"/>
      <c r="T1" s="919"/>
      <c r="U1" s="919"/>
      <c r="V1" s="919"/>
      <c r="W1" s="919"/>
      <c r="X1" s="919"/>
      <c r="Y1" s="919"/>
      <c r="Z1" s="919"/>
      <c r="AA1" s="919"/>
      <c r="AB1" s="919"/>
      <c r="AC1" s="919"/>
      <c r="AD1" s="919"/>
      <c r="AE1" s="919"/>
      <c r="AF1" s="919"/>
    </row>
    <row r="2" spans="1:32" ht="25.5" customHeight="1" x14ac:dyDescent="0.2">
      <c r="A2" s="629" t="s">
        <v>1026</v>
      </c>
      <c r="B2" s="628"/>
      <c r="C2" s="569"/>
      <c r="D2" s="569"/>
      <c r="E2" s="569"/>
      <c r="F2" s="569"/>
      <c r="G2" s="569"/>
      <c r="H2" s="569"/>
      <c r="Z2" s="627"/>
      <c r="AA2" s="627" t="s">
        <v>1238</v>
      </c>
      <c r="AB2" s="627"/>
    </row>
    <row r="3" spans="1:32" ht="20.25" customHeight="1" x14ac:dyDescent="0.2">
      <c r="A3" s="952" t="s">
        <v>27</v>
      </c>
      <c r="B3" s="952"/>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row>
    <row r="4" spans="1:32" ht="20.25" customHeight="1" x14ac:dyDescent="0.2">
      <c r="A4" s="624"/>
      <c r="B4" s="624"/>
      <c r="C4" s="919"/>
      <c r="D4" s="919"/>
      <c r="E4" s="919"/>
      <c r="F4" s="919"/>
      <c r="G4" s="919"/>
      <c r="H4" s="919"/>
      <c r="I4" s="919"/>
      <c r="J4" s="919"/>
      <c r="K4" s="919"/>
      <c r="L4" s="919"/>
      <c r="M4" s="919"/>
      <c r="N4" s="919"/>
      <c r="O4" s="919"/>
      <c r="P4" s="919"/>
      <c r="Q4" s="919"/>
      <c r="R4" s="919"/>
      <c r="S4" s="919"/>
      <c r="T4" s="919"/>
      <c r="U4" s="919"/>
      <c r="V4" s="919"/>
      <c r="W4" s="919"/>
      <c r="X4" s="919"/>
      <c r="Y4" s="919"/>
      <c r="Z4" s="919"/>
      <c r="AA4" s="919"/>
      <c r="AB4" s="919"/>
      <c r="AC4" s="919"/>
      <c r="AD4" s="919"/>
      <c r="AE4" s="919"/>
      <c r="AF4" s="919"/>
    </row>
    <row r="5" spans="1:32" ht="30" customHeight="1" x14ac:dyDescent="0.2">
      <c r="A5" s="624"/>
      <c r="B5" s="624"/>
      <c r="C5" s="919"/>
      <c r="D5" s="919"/>
      <c r="E5" s="919"/>
      <c r="F5" s="919"/>
      <c r="G5" s="919"/>
      <c r="H5" s="919"/>
      <c r="I5" s="919"/>
      <c r="J5" s="919"/>
      <c r="K5" s="919"/>
      <c r="L5" s="919"/>
      <c r="M5" s="919"/>
      <c r="N5" s="919"/>
      <c r="O5" s="919"/>
      <c r="P5" s="919"/>
      <c r="Q5" s="919"/>
      <c r="R5" s="919"/>
      <c r="S5" s="953" t="s">
        <v>83</v>
      </c>
      <c r="T5" s="954"/>
      <c r="U5" s="954"/>
      <c r="V5" s="955"/>
      <c r="W5" s="626"/>
      <c r="X5" s="625"/>
      <c r="Y5" s="625"/>
      <c r="Z5" s="625"/>
      <c r="AA5" s="625"/>
      <c r="AB5" s="625"/>
      <c r="AC5" s="625"/>
      <c r="AD5" s="625"/>
      <c r="AE5" s="625"/>
      <c r="AF5" s="916"/>
    </row>
    <row r="6" spans="1:32" ht="20.25" customHeight="1" x14ac:dyDescent="0.2">
      <c r="A6" s="624"/>
      <c r="B6" s="624"/>
      <c r="C6" s="919"/>
      <c r="D6" s="919"/>
      <c r="E6" s="919"/>
      <c r="F6" s="919"/>
      <c r="G6" s="919"/>
      <c r="H6" s="919"/>
      <c r="I6" s="919"/>
      <c r="J6" s="919"/>
      <c r="K6" s="919"/>
      <c r="L6" s="919"/>
      <c r="M6" s="919"/>
      <c r="N6" s="919"/>
      <c r="O6" s="919"/>
      <c r="P6" s="919"/>
      <c r="Q6" s="919"/>
      <c r="R6" s="919"/>
      <c r="S6" s="919"/>
      <c r="T6" s="919"/>
      <c r="U6" s="919"/>
      <c r="V6" s="919"/>
      <c r="W6" s="919"/>
      <c r="X6" s="919"/>
      <c r="Y6" s="919"/>
      <c r="Z6" s="919"/>
      <c r="AA6" s="919"/>
      <c r="AB6" s="919"/>
      <c r="AC6" s="919"/>
      <c r="AD6" s="919"/>
      <c r="AE6" s="919"/>
      <c r="AF6" s="919"/>
    </row>
    <row r="7" spans="1:32" ht="17.25" customHeight="1" x14ac:dyDescent="0.2">
      <c r="A7" s="953" t="s">
        <v>142</v>
      </c>
      <c r="B7" s="954"/>
      <c r="C7" s="955"/>
      <c r="D7" s="953" t="s">
        <v>1</v>
      </c>
      <c r="E7" s="955"/>
      <c r="F7" s="953" t="s">
        <v>85</v>
      </c>
      <c r="G7" s="955"/>
      <c r="H7" s="953" t="s">
        <v>126</v>
      </c>
      <c r="I7" s="954"/>
      <c r="J7" s="954"/>
      <c r="K7" s="954"/>
      <c r="L7" s="954"/>
      <c r="M7" s="954"/>
      <c r="N7" s="954"/>
      <c r="O7" s="954"/>
      <c r="P7" s="954"/>
      <c r="Q7" s="954"/>
      <c r="R7" s="954"/>
      <c r="S7" s="954"/>
      <c r="T7" s="954"/>
      <c r="U7" s="954"/>
      <c r="V7" s="954"/>
      <c r="W7" s="954"/>
      <c r="X7" s="955"/>
      <c r="Y7" s="953" t="s">
        <v>148</v>
      </c>
      <c r="Z7" s="954"/>
      <c r="AA7" s="954"/>
      <c r="AB7" s="955"/>
      <c r="AC7" s="953" t="s">
        <v>86</v>
      </c>
      <c r="AD7" s="954"/>
      <c r="AE7" s="954"/>
      <c r="AF7" s="955"/>
    </row>
    <row r="8" spans="1:32" ht="18.75" customHeight="1" x14ac:dyDescent="0.2">
      <c r="A8" s="956" t="s">
        <v>87</v>
      </c>
      <c r="B8" s="957"/>
      <c r="C8" s="958"/>
      <c r="D8" s="956"/>
      <c r="E8" s="958"/>
      <c r="F8" s="956"/>
      <c r="G8" s="958"/>
      <c r="H8" s="964" t="s">
        <v>88</v>
      </c>
      <c r="I8" s="94" t="s">
        <v>179</v>
      </c>
      <c r="J8" s="946" t="s">
        <v>154</v>
      </c>
      <c r="K8" s="95"/>
      <c r="L8" s="95"/>
      <c r="M8" s="94" t="s">
        <v>179</v>
      </c>
      <c r="N8" s="946" t="s">
        <v>155</v>
      </c>
      <c r="O8" s="95"/>
      <c r="P8" s="95"/>
      <c r="Q8" s="94" t="s">
        <v>179</v>
      </c>
      <c r="R8" s="946" t="s">
        <v>156</v>
      </c>
      <c r="S8" s="95"/>
      <c r="T8" s="95"/>
      <c r="U8" s="94" t="s">
        <v>179</v>
      </c>
      <c r="V8" s="946" t="s">
        <v>157</v>
      </c>
      <c r="W8" s="95"/>
      <c r="X8" s="96"/>
      <c r="Y8" s="966"/>
      <c r="Z8" s="967"/>
      <c r="AA8" s="967"/>
      <c r="AB8" s="968"/>
      <c r="AC8" s="966"/>
      <c r="AD8" s="967"/>
      <c r="AE8" s="967"/>
      <c r="AF8" s="968"/>
    </row>
    <row r="9" spans="1:32" ht="18.75" customHeight="1" x14ac:dyDescent="0.2">
      <c r="A9" s="959"/>
      <c r="B9" s="960"/>
      <c r="C9" s="961"/>
      <c r="D9" s="962"/>
      <c r="E9" s="963"/>
      <c r="F9" s="959"/>
      <c r="G9" s="961"/>
      <c r="H9" s="965"/>
      <c r="I9" s="903" t="s">
        <v>179</v>
      </c>
      <c r="J9" s="2" t="s">
        <v>158</v>
      </c>
      <c r="K9" s="937"/>
      <c r="L9" s="937"/>
      <c r="M9" s="94" t="s">
        <v>179</v>
      </c>
      <c r="N9" s="2" t="s">
        <v>159</v>
      </c>
      <c r="O9" s="937"/>
      <c r="P9" s="937"/>
      <c r="Q9" s="94" t="s">
        <v>179</v>
      </c>
      <c r="R9" s="2" t="s">
        <v>160</v>
      </c>
      <c r="S9" s="937"/>
      <c r="T9" s="937"/>
      <c r="U9" s="94" t="s">
        <v>179</v>
      </c>
      <c r="V9" s="2" t="s">
        <v>161</v>
      </c>
      <c r="W9" s="937"/>
      <c r="X9" s="950"/>
      <c r="Y9" s="969"/>
      <c r="Z9" s="970"/>
      <c r="AA9" s="970"/>
      <c r="AB9" s="971"/>
      <c r="AC9" s="969"/>
      <c r="AD9" s="970"/>
      <c r="AE9" s="970"/>
      <c r="AF9" s="971"/>
    </row>
    <row r="10" spans="1:32" ht="18.75" customHeight="1" x14ac:dyDescent="0.2">
      <c r="A10" s="945"/>
      <c r="B10" s="895"/>
      <c r="C10" s="100"/>
      <c r="D10" s="931"/>
      <c r="E10" s="950"/>
      <c r="F10" s="938"/>
      <c r="G10" s="947"/>
      <c r="H10" s="972" t="s">
        <v>105</v>
      </c>
      <c r="I10" s="101"/>
      <c r="J10" s="975" t="s">
        <v>1001</v>
      </c>
      <c r="K10" s="975"/>
      <c r="L10" s="975"/>
      <c r="M10" s="975"/>
      <c r="N10" s="975"/>
      <c r="O10" s="975"/>
      <c r="P10" s="975"/>
      <c r="Q10" s="975"/>
      <c r="R10" s="975"/>
      <c r="S10" s="975"/>
      <c r="T10" s="975"/>
      <c r="U10" s="975"/>
      <c r="V10" s="975"/>
      <c r="W10" s="975"/>
      <c r="X10" s="976"/>
      <c r="Y10" s="101" t="s">
        <v>179</v>
      </c>
      <c r="Z10" s="946" t="s">
        <v>162</v>
      </c>
      <c r="AA10" s="946"/>
      <c r="AB10" s="102"/>
      <c r="AC10" s="101" t="s">
        <v>179</v>
      </c>
      <c r="AD10" s="946" t="s">
        <v>162</v>
      </c>
      <c r="AE10" s="946"/>
      <c r="AF10" s="102"/>
    </row>
    <row r="11" spans="1:32" ht="18.649999999999999" customHeight="1" x14ac:dyDescent="0.2">
      <c r="A11" s="103"/>
      <c r="B11" s="914"/>
      <c r="C11" s="104"/>
      <c r="D11" s="931"/>
      <c r="E11" s="950"/>
      <c r="F11" s="930"/>
      <c r="G11" s="106"/>
      <c r="H11" s="973"/>
      <c r="I11" s="94"/>
      <c r="J11" s="977"/>
      <c r="K11" s="977"/>
      <c r="L11" s="977"/>
      <c r="M11" s="977"/>
      <c r="N11" s="977"/>
      <c r="O11" s="977"/>
      <c r="P11" s="977"/>
      <c r="Q11" s="977"/>
      <c r="R11" s="977"/>
      <c r="S11" s="977"/>
      <c r="T11" s="977"/>
      <c r="U11" s="977"/>
      <c r="V11" s="977"/>
      <c r="W11" s="977"/>
      <c r="X11" s="978"/>
      <c r="Y11" s="94" t="s">
        <v>179</v>
      </c>
      <c r="Z11" s="2" t="s">
        <v>163</v>
      </c>
      <c r="AA11" s="109"/>
      <c r="AB11" s="110"/>
      <c r="AC11" s="94" t="s">
        <v>179</v>
      </c>
      <c r="AD11" s="2" t="s">
        <v>163</v>
      </c>
      <c r="AE11" s="109"/>
      <c r="AF11" s="110"/>
    </row>
    <row r="12" spans="1:32" ht="0.65" customHeight="1" x14ac:dyDescent="0.2">
      <c r="A12" s="103"/>
      <c r="B12" s="914"/>
      <c r="C12" s="104"/>
      <c r="D12" s="931"/>
      <c r="E12" s="950"/>
      <c r="F12" s="930"/>
      <c r="G12" s="106"/>
      <c r="H12" s="974"/>
      <c r="I12" s="904"/>
      <c r="J12" s="883"/>
      <c r="K12" s="555"/>
      <c r="L12" s="555"/>
      <c r="M12" s="555"/>
      <c r="N12" s="555"/>
      <c r="O12" s="555"/>
      <c r="P12" s="555"/>
      <c r="Q12" s="555"/>
      <c r="R12" s="555"/>
      <c r="S12" s="555"/>
      <c r="T12" s="555"/>
      <c r="U12" s="555"/>
      <c r="V12" s="555"/>
      <c r="W12" s="555"/>
      <c r="X12" s="606"/>
      <c r="Y12" s="114"/>
      <c r="Z12" s="109"/>
      <c r="AA12" s="109"/>
      <c r="AB12" s="110"/>
      <c r="AC12" s="114"/>
      <c r="AD12" s="109"/>
      <c r="AE12" s="109"/>
      <c r="AF12" s="110"/>
    </row>
    <row r="13" spans="1:32" ht="19.5" customHeight="1" x14ac:dyDescent="0.2">
      <c r="A13" s="103"/>
      <c r="B13" s="914"/>
      <c r="C13" s="104"/>
      <c r="D13" s="931"/>
      <c r="E13" s="950"/>
      <c r="F13" s="930"/>
      <c r="G13" s="106"/>
      <c r="H13" s="115" t="s">
        <v>183</v>
      </c>
      <c r="I13" s="116"/>
      <c r="J13" s="539"/>
      <c r="K13" s="542"/>
      <c r="L13" s="544"/>
      <c r="M13" s="540"/>
      <c r="N13" s="539"/>
      <c r="O13" s="540"/>
      <c r="P13" s="539"/>
      <c r="Q13" s="534"/>
      <c r="R13" s="534"/>
      <c r="S13" s="534"/>
      <c r="T13" s="534"/>
      <c r="U13" s="534"/>
      <c r="V13" s="534"/>
      <c r="W13" s="534"/>
      <c r="X13" s="589"/>
      <c r="Y13" s="109"/>
      <c r="Z13" s="109"/>
      <c r="AA13" s="109"/>
      <c r="AB13" s="110"/>
      <c r="AC13" s="114"/>
      <c r="AD13" s="109"/>
      <c r="AE13" s="109"/>
      <c r="AF13" s="110"/>
    </row>
    <row r="14" spans="1:32" ht="19.5" customHeight="1" x14ac:dyDescent="0.2">
      <c r="A14" s="103"/>
      <c r="B14" s="914"/>
      <c r="C14" s="104"/>
      <c r="D14" s="931"/>
      <c r="E14" s="950"/>
      <c r="F14" s="930"/>
      <c r="G14" s="106"/>
      <c r="H14" s="115" t="s">
        <v>193</v>
      </c>
      <c r="I14" s="116"/>
      <c r="J14" s="117"/>
      <c r="K14" s="118"/>
      <c r="L14" s="119"/>
      <c r="M14" s="120"/>
      <c r="N14" s="117"/>
      <c r="O14" s="120"/>
      <c r="P14" s="117"/>
      <c r="Q14" s="121"/>
      <c r="R14" s="121"/>
      <c r="S14" s="121"/>
      <c r="T14" s="121"/>
      <c r="U14" s="121"/>
      <c r="V14" s="121"/>
      <c r="W14" s="121"/>
      <c r="X14" s="122"/>
      <c r="Y14" s="951"/>
      <c r="Z14" s="2"/>
      <c r="AA14" s="109"/>
      <c r="AB14" s="110"/>
      <c r="AC14" s="951"/>
      <c r="AD14" s="2"/>
      <c r="AE14" s="109"/>
      <c r="AF14" s="110"/>
    </row>
    <row r="15" spans="1:32" ht="64.5" customHeight="1" x14ac:dyDescent="0.2">
      <c r="A15" s="103"/>
      <c r="B15" s="914"/>
      <c r="C15" s="104"/>
      <c r="D15" s="931"/>
      <c r="E15" s="950"/>
      <c r="F15" s="930"/>
      <c r="G15" s="106"/>
      <c r="H15" s="908" t="s">
        <v>149</v>
      </c>
      <c r="I15" s="116"/>
      <c r="J15" s="979" t="s">
        <v>1025</v>
      </c>
      <c r="K15" s="980"/>
      <c r="L15" s="980"/>
      <c r="M15" s="980"/>
      <c r="N15" s="980"/>
      <c r="O15" s="980"/>
      <c r="P15" s="980"/>
      <c r="Q15" s="980"/>
      <c r="R15" s="980"/>
      <c r="S15" s="980"/>
      <c r="T15" s="980"/>
      <c r="U15" s="980"/>
      <c r="V15" s="980"/>
      <c r="W15" s="980"/>
      <c r="X15" s="981"/>
      <c r="Y15" s="114"/>
      <c r="Z15" s="109"/>
      <c r="AA15" s="109"/>
      <c r="AB15" s="110"/>
      <c r="AC15" s="596" t="s">
        <v>1003</v>
      </c>
      <c r="AD15" s="109"/>
      <c r="AE15" s="109"/>
      <c r="AF15" s="110"/>
    </row>
    <row r="16" spans="1:32" ht="31.5" customHeight="1" x14ac:dyDescent="0.2">
      <c r="A16" s="103"/>
      <c r="B16" s="914"/>
      <c r="C16" s="104"/>
      <c r="D16" s="931"/>
      <c r="E16" s="950"/>
      <c r="F16" s="930"/>
      <c r="G16" s="106"/>
      <c r="H16" s="908" t="s">
        <v>141</v>
      </c>
      <c r="I16" s="116"/>
      <c r="J16" s="982" t="s">
        <v>1024</v>
      </c>
      <c r="K16" s="982"/>
      <c r="L16" s="982"/>
      <c r="M16" s="982"/>
      <c r="N16" s="982"/>
      <c r="O16" s="982"/>
      <c r="P16" s="982"/>
      <c r="Q16" s="982"/>
      <c r="R16" s="982"/>
      <c r="S16" s="982"/>
      <c r="T16" s="982"/>
      <c r="U16" s="982"/>
      <c r="V16" s="982"/>
      <c r="W16" s="982"/>
      <c r="X16" s="983"/>
      <c r="Y16" s="114"/>
      <c r="Z16" s="109"/>
      <c r="AA16" s="109"/>
      <c r="AB16" s="110"/>
      <c r="AC16" s="114"/>
      <c r="AD16" s="109"/>
      <c r="AE16" s="109"/>
      <c r="AF16" s="110"/>
    </row>
    <row r="17" spans="1:32" ht="18.649999999999999" customHeight="1" x14ac:dyDescent="0.2">
      <c r="A17" s="103"/>
      <c r="B17" s="914"/>
      <c r="C17" s="104"/>
      <c r="D17" s="94"/>
      <c r="E17" s="950"/>
      <c r="F17" s="930"/>
      <c r="G17" s="106"/>
      <c r="H17" s="984" t="s">
        <v>117</v>
      </c>
      <c r="I17" s="985"/>
      <c r="J17" s="987"/>
      <c r="K17" s="987"/>
      <c r="L17" s="989"/>
      <c r="M17" s="987"/>
      <c r="N17" s="987"/>
      <c r="O17" s="550"/>
      <c r="P17" s="550"/>
      <c r="Q17" s="550"/>
      <c r="R17" s="550"/>
      <c r="S17" s="550"/>
      <c r="T17" s="550"/>
      <c r="U17" s="550"/>
      <c r="V17" s="550"/>
      <c r="W17" s="550"/>
      <c r="X17" s="623"/>
      <c r="Y17" s="114"/>
      <c r="Z17" s="109"/>
      <c r="AA17" s="109"/>
      <c r="AB17" s="110"/>
      <c r="AC17" s="114"/>
      <c r="AD17" s="109"/>
      <c r="AE17" s="109"/>
      <c r="AF17" s="110"/>
    </row>
    <row r="18" spans="1:32" ht="18.75" customHeight="1" x14ac:dyDescent="0.2">
      <c r="A18" s="103"/>
      <c r="B18" s="914"/>
      <c r="C18" s="104"/>
      <c r="D18" s="94"/>
      <c r="E18" s="950"/>
      <c r="F18" s="930"/>
      <c r="G18" s="106"/>
      <c r="H18" s="974"/>
      <c r="I18" s="986"/>
      <c r="J18" s="988"/>
      <c r="K18" s="988"/>
      <c r="L18" s="990"/>
      <c r="M18" s="988"/>
      <c r="N18" s="988"/>
      <c r="O18" s="536"/>
      <c r="P18" s="536"/>
      <c r="Q18" s="536"/>
      <c r="R18" s="536"/>
      <c r="S18" s="536"/>
      <c r="T18" s="536"/>
      <c r="U18" s="536"/>
      <c r="V18" s="536"/>
      <c r="W18" s="536"/>
      <c r="X18" s="617"/>
      <c r="Y18" s="114"/>
      <c r="Z18" s="109"/>
      <c r="AA18" s="109"/>
      <c r="AB18" s="110"/>
      <c r="AC18" s="114"/>
      <c r="AD18" s="109"/>
      <c r="AE18" s="109"/>
      <c r="AF18" s="110"/>
    </row>
    <row r="19" spans="1:32" ht="18.75" customHeight="1" x14ac:dyDescent="0.2">
      <c r="A19" s="103"/>
      <c r="B19" s="914"/>
      <c r="C19" s="104"/>
      <c r="D19" s="94"/>
      <c r="E19" s="950"/>
      <c r="F19" s="930"/>
      <c r="G19" s="106"/>
      <c r="H19" s="984" t="s">
        <v>118</v>
      </c>
      <c r="I19" s="985"/>
      <c r="J19" s="991"/>
      <c r="K19" s="991"/>
      <c r="L19" s="992"/>
      <c r="M19" s="991"/>
      <c r="N19" s="991"/>
      <c r="O19" s="588"/>
      <c r="P19" s="588"/>
      <c r="Q19" s="588"/>
      <c r="R19" s="588"/>
      <c r="S19" s="588"/>
      <c r="T19" s="588"/>
      <c r="U19" s="588"/>
      <c r="V19" s="588"/>
      <c r="W19" s="588"/>
      <c r="X19" s="622"/>
      <c r="Y19" s="114"/>
      <c r="Z19" s="109"/>
      <c r="AA19" s="109"/>
      <c r="AB19" s="110"/>
      <c r="AC19" s="114"/>
      <c r="AD19" s="109"/>
      <c r="AE19" s="109"/>
      <c r="AF19" s="110"/>
    </row>
    <row r="20" spans="1:32" ht="18.75" customHeight="1" x14ac:dyDescent="0.2">
      <c r="A20" s="903" t="s">
        <v>179</v>
      </c>
      <c r="B20" s="914">
        <v>11</v>
      </c>
      <c r="C20" s="104" t="s">
        <v>2</v>
      </c>
      <c r="D20" s="903" t="s">
        <v>179</v>
      </c>
      <c r="E20" s="950" t="s">
        <v>166</v>
      </c>
      <c r="F20" s="930"/>
      <c r="G20" s="106"/>
      <c r="H20" s="974"/>
      <c r="I20" s="986"/>
      <c r="J20" s="988"/>
      <c r="K20" s="988"/>
      <c r="L20" s="990"/>
      <c r="M20" s="988"/>
      <c r="N20" s="988"/>
      <c r="O20" s="536"/>
      <c r="P20" s="536"/>
      <c r="Q20" s="536"/>
      <c r="R20" s="536"/>
      <c r="S20" s="536"/>
      <c r="T20" s="536"/>
      <c r="U20" s="536"/>
      <c r="V20" s="536"/>
      <c r="W20" s="536"/>
      <c r="X20" s="617"/>
      <c r="Y20" s="114"/>
      <c r="Z20" s="109"/>
      <c r="AA20" s="109"/>
      <c r="AB20" s="110"/>
      <c r="AC20" s="114"/>
      <c r="AD20" s="109"/>
      <c r="AE20" s="109"/>
      <c r="AF20" s="110"/>
    </row>
    <row r="21" spans="1:32" ht="18.75" customHeight="1" x14ac:dyDescent="0.2">
      <c r="A21" s="903"/>
      <c r="B21" s="914"/>
      <c r="C21" s="104"/>
      <c r="D21" s="903" t="s">
        <v>179</v>
      </c>
      <c r="E21" s="950" t="s">
        <v>164</v>
      </c>
      <c r="F21" s="930"/>
      <c r="G21" s="106"/>
      <c r="H21" s="984" t="s">
        <v>194</v>
      </c>
      <c r="I21" s="993"/>
      <c r="J21" s="995" t="s">
        <v>1000</v>
      </c>
      <c r="K21" s="995"/>
      <c r="L21" s="995"/>
      <c r="M21" s="992"/>
      <c r="N21" s="991"/>
      <c r="O21" s="991"/>
      <c r="P21" s="991"/>
      <c r="Q21" s="996"/>
      <c r="R21" s="996"/>
      <c r="S21" s="996"/>
      <c r="T21" s="996"/>
      <c r="U21" s="996"/>
      <c r="V21" s="996"/>
      <c r="W21" s="996"/>
      <c r="X21" s="996"/>
      <c r="Y21" s="114"/>
      <c r="Z21" s="109"/>
      <c r="AA21" s="109"/>
      <c r="AB21" s="110"/>
      <c r="AC21" s="114"/>
      <c r="AD21" s="109"/>
      <c r="AE21" s="109"/>
      <c r="AF21" s="110"/>
    </row>
    <row r="22" spans="1:32" ht="19.5" customHeight="1" x14ac:dyDescent="0.2">
      <c r="A22" s="103"/>
      <c r="B22" s="914"/>
      <c r="C22" s="104"/>
      <c r="D22" s="903" t="s">
        <v>179</v>
      </c>
      <c r="E22" s="950" t="s">
        <v>184</v>
      </c>
      <c r="F22" s="930"/>
      <c r="G22" s="106"/>
      <c r="H22" s="974"/>
      <c r="I22" s="994"/>
      <c r="J22" s="977"/>
      <c r="K22" s="977"/>
      <c r="L22" s="977"/>
      <c r="M22" s="990"/>
      <c r="N22" s="988"/>
      <c r="O22" s="988"/>
      <c r="P22" s="988"/>
      <c r="Q22" s="997"/>
      <c r="R22" s="997"/>
      <c r="S22" s="997"/>
      <c r="T22" s="997"/>
      <c r="U22" s="997"/>
      <c r="V22" s="997"/>
      <c r="W22" s="997"/>
      <c r="X22" s="997"/>
      <c r="Y22" s="114"/>
      <c r="Z22" s="109"/>
      <c r="AA22" s="109"/>
      <c r="AB22" s="110"/>
      <c r="AC22" s="114"/>
      <c r="AD22" s="109"/>
      <c r="AE22" s="109"/>
      <c r="AF22" s="110"/>
    </row>
    <row r="23" spans="1:32" ht="19.5" customHeight="1" x14ac:dyDescent="0.2">
      <c r="A23" s="903"/>
      <c r="B23" s="914"/>
      <c r="C23" s="104"/>
      <c r="D23" s="94"/>
      <c r="E23" s="950"/>
      <c r="F23" s="930"/>
      <c r="G23" s="106"/>
      <c r="H23" s="984" t="s">
        <v>195</v>
      </c>
      <c r="I23" s="993"/>
      <c r="J23" s="998"/>
      <c r="K23" s="998"/>
      <c r="L23" s="998"/>
      <c r="M23" s="992"/>
      <c r="N23" s="991"/>
      <c r="O23" s="991"/>
      <c r="P23" s="991"/>
      <c r="Q23" s="996"/>
      <c r="R23" s="996"/>
      <c r="S23" s="996"/>
      <c r="T23" s="996"/>
      <c r="U23" s="996"/>
      <c r="V23" s="996"/>
      <c r="W23" s="996"/>
      <c r="X23" s="996"/>
      <c r="Y23" s="114"/>
      <c r="Z23" s="109"/>
      <c r="AA23" s="109"/>
      <c r="AB23" s="110"/>
      <c r="AC23" s="114"/>
      <c r="AD23" s="109"/>
      <c r="AE23" s="109"/>
      <c r="AF23" s="110"/>
    </row>
    <row r="24" spans="1:32" ht="19.5" customHeight="1" x14ac:dyDescent="0.2">
      <c r="A24" s="103"/>
      <c r="B24" s="914"/>
      <c r="C24" s="104"/>
      <c r="E24" s="611" t="s">
        <v>1023</v>
      </c>
      <c r="F24" s="930"/>
      <c r="G24" s="106"/>
      <c r="H24" s="974"/>
      <c r="I24" s="994"/>
      <c r="J24" s="999"/>
      <c r="K24" s="999"/>
      <c r="L24" s="999"/>
      <c r="M24" s="990"/>
      <c r="N24" s="988"/>
      <c r="O24" s="988"/>
      <c r="P24" s="988"/>
      <c r="Q24" s="997"/>
      <c r="R24" s="997"/>
      <c r="S24" s="997"/>
      <c r="T24" s="997"/>
      <c r="U24" s="997"/>
      <c r="V24" s="997"/>
      <c r="W24" s="997"/>
      <c r="X24" s="997"/>
      <c r="Y24" s="114"/>
      <c r="Z24" s="109"/>
      <c r="AA24" s="109"/>
      <c r="AB24" s="110"/>
      <c r="AC24" s="114"/>
      <c r="AD24" s="109"/>
      <c r="AE24" s="109"/>
      <c r="AF24" s="110"/>
    </row>
    <row r="25" spans="1:32" ht="19.5" customHeight="1" x14ac:dyDescent="0.2">
      <c r="A25" s="903"/>
      <c r="B25" s="914"/>
      <c r="C25" s="104"/>
      <c r="E25" s="1000" t="s">
        <v>1022</v>
      </c>
      <c r="F25" s="930"/>
      <c r="G25" s="106"/>
      <c r="H25" s="984" t="s">
        <v>196</v>
      </c>
      <c r="I25" s="993"/>
      <c r="J25" s="995" t="s">
        <v>1000</v>
      </c>
      <c r="K25" s="995"/>
      <c r="L25" s="995"/>
      <c r="M25" s="1001"/>
      <c r="N25" s="995"/>
      <c r="O25" s="995"/>
      <c r="P25" s="995"/>
      <c r="Q25" s="1003"/>
      <c r="R25" s="1003"/>
      <c r="S25" s="1003"/>
      <c r="T25" s="1003"/>
      <c r="U25" s="1003"/>
      <c r="V25" s="1003"/>
      <c r="W25" s="1003"/>
      <c r="X25" s="1003"/>
      <c r="Y25" s="114"/>
      <c r="Z25" s="109"/>
      <c r="AA25" s="109"/>
      <c r="AB25" s="110"/>
      <c r="AC25" s="114"/>
      <c r="AD25" s="109"/>
      <c r="AE25" s="109"/>
      <c r="AF25" s="110"/>
    </row>
    <row r="26" spans="1:32" ht="19.5" customHeight="1" x14ac:dyDescent="0.2">
      <c r="A26" s="103"/>
      <c r="B26" s="914"/>
      <c r="C26" s="104"/>
      <c r="D26" s="931"/>
      <c r="E26" s="1000"/>
      <c r="F26" s="930"/>
      <c r="G26" s="106"/>
      <c r="H26" s="974"/>
      <c r="I26" s="994"/>
      <c r="J26" s="977"/>
      <c r="K26" s="977"/>
      <c r="L26" s="977"/>
      <c r="M26" s="1002"/>
      <c r="N26" s="977"/>
      <c r="O26" s="977"/>
      <c r="P26" s="977"/>
      <c r="Q26" s="1004"/>
      <c r="R26" s="1004"/>
      <c r="S26" s="1004"/>
      <c r="T26" s="1004"/>
      <c r="U26" s="1004"/>
      <c r="V26" s="1004"/>
      <c r="W26" s="1004"/>
      <c r="X26" s="1004"/>
      <c r="Y26" s="114"/>
      <c r="Z26" s="109"/>
      <c r="AA26" s="109"/>
      <c r="AB26" s="110"/>
      <c r="AC26" s="114"/>
      <c r="AD26" s="109"/>
      <c r="AE26" s="109"/>
      <c r="AF26" s="110"/>
    </row>
    <row r="27" spans="1:32" ht="19.5" customHeight="1" x14ac:dyDescent="0.2">
      <c r="A27" s="103"/>
      <c r="B27" s="914"/>
      <c r="C27" s="106"/>
      <c r="D27" s="931"/>
      <c r="E27" s="1000"/>
      <c r="F27" s="930"/>
      <c r="G27" s="106"/>
      <c r="H27" s="908" t="s">
        <v>132</v>
      </c>
      <c r="I27" s="94"/>
      <c r="J27" s="537"/>
      <c r="K27" s="537"/>
      <c r="L27" s="567"/>
      <c r="M27" s="537"/>
      <c r="N27" s="537"/>
      <c r="O27" s="537"/>
      <c r="P27" s="537"/>
      <c r="Q27" s="537"/>
      <c r="R27" s="537"/>
      <c r="S27" s="537"/>
      <c r="T27" s="537"/>
      <c r="U27" s="537"/>
      <c r="V27" s="537"/>
      <c r="W27" s="537"/>
      <c r="X27" s="616"/>
      <c r="Y27" s="114"/>
      <c r="Z27" s="109"/>
      <c r="AA27" s="109"/>
      <c r="AB27" s="110"/>
      <c r="AC27" s="114"/>
      <c r="AD27" s="109"/>
      <c r="AE27" s="109"/>
      <c r="AF27" s="110"/>
    </row>
    <row r="28" spans="1:32" ht="19.5" customHeight="1" x14ac:dyDescent="0.2">
      <c r="A28" s="103"/>
      <c r="B28" s="929"/>
      <c r="C28" s="929"/>
      <c r="E28" s="621"/>
      <c r="F28" s="930"/>
      <c r="G28" s="106"/>
      <c r="H28" s="984" t="s">
        <v>137</v>
      </c>
      <c r="I28" s="985"/>
      <c r="J28" s="995"/>
      <c r="K28" s="995"/>
      <c r="L28" s="995"/>
      <c r="M28" s="1001"/>
      <c r="N28" s="995"/>
      <c r="O28" s="995"/>
      <c r="P28" s="995"/>
      <c r="Q28" s="595"/>
      <c r="R28" s="595"/>
      <c r="S28" s="595"/>
      <c r="T28" s="595"/>
      <c r="U28" s="595"/>
      <c r="V28" s="595"/>
      <c r="W28" s="595"/>
      <c r="X28" s="594"/>
      <c r="Y28" s="114"/>
      <c r="Z28" s="109"/>
      <c r="AA28" s="109"/>
      <c r="AB28" s="110"/>
      <c r="AC28" s="114"/>
      <c r="AD28" s="109"/>
      <c r="AE28" s="109"/>
      <c r="AF28" s="110"/>
    </row>
    <row r="29" spans="1:32" ht="18.75" customHeight="1" x14ac:dyDescent="0.2">
      <c r="A29" s="903"/>
      <c r="B29" s="929"/>
      <c r="C29" s="929"/>
      <c r="E29" s="1000" t="s">
        <v>1021</v>
      </c>
      <c r="F29" s="930"/>
      <c r="G29" s="106"/>
      <c r="H29" s="974"/>
      <c r="I29" s="986"/>
      <c r="J29" s="977"/>
      <c r="K29" s="977"/>
      <c r="L29" s="977"/>
      <c r="M29" s="1002"/>
      <c r="N29" s="977"/>
      <c r="O29" s="977"/>
      <c r="P29" s="977"/>
      <c r="Q29" s="592"/>
      <c r="R29" s="592"/>
      <c r="S29" s="592"/>
      <c r="T29" s="592"/>
      <c r="U29" s="592"/>
      <c r="V29" s="592"/>
      <c r="W29" s="592"/>
      <c r="X29" s="593"/>
      <c r="Y29" s="114"/>
      <c r="Z29" s="109"/>
      <c r="AA29" s="109"/>
      <c r="AB29" s="110"/>
      <c r="AC29" s="114"/>
      <c r="AD29" s="109"/>
      <c r="AE29" s="109"/>
      <c r="AF29" s="110"/>
    </row>
    <row r="30" spans="1:32" ht="18.75" customHeight="1" x14ac:dyDescent="0.2">
      <c r="A30" s="103"/>
      <c r="B30" s="929"/>
      <c r="C30" s="929"/>
      <c r="E30" s="1000"/>
      <c r="F30" s="930"/>
      <c r="G30" s="106"/>
      <c r="H30" s="984" t="s">
        <v>138</v>
      </c>
      <c r="I30" s="985"/>
      <c r="J30" s="995" t="s">
        <v>998</v>
      </c>
      <c r="K30" s="995"/>
      <c r="L30" s="995"/>
      <c r="M30" s="1001"/>
      <c r="N30" s="995"/>
      <c r="O30" s="995"/>
      <c r="P30" s="995"/>
      <c r="Q30" s="595"/>
      <c r="R30" s="595"/>
      <c r="S30" s="595"/>
      <c r="T30" s="595"/>
      <c r="U30" s="595"/>
      <c r="V30" s="595"/>
      <c r="W30" s="595"/>
      <c r="X30" s="594"/>
      <c r="Y30" s="114"/>
      <c r="Z30" s="109"/>
      <c r="AA30" s="109"/>
      <c r="AB30" s="110"/>
      <c r="AC30" s="114"/>
      <c r="AD30" s="109"/>
      <c r="AE30" s="109"/>
      <c r="AF30" s="110"/>
    </row>
    <row r="31" spans="1:32" ht="18.75" customHeight="1" x14ac:dyDescent="0.2">
      <c r="A31" s="103"/>
      <c r="B31" s="914"/>
      <c r="C31" s="104"/>
      <c r="D31" s="931"/>
      <c r="E31" s="621"/>
      <c r="F31" s="930"/>
      <c r="G31" s="106"/>
      <c r="H31" s="974"/>
      <c r="I31" s="986"/>
      <c r="J31" s="977"/>
      <c r="K31" s="977"/>
      <c r="L31" s="977"/>
      <c r="M31" s="1002"/>
      <c r="N31" s="977"/>
      <c r="O31" s="977"/>
      <c r="P31" s="977"/>
      <c r="Q31" s="592"/>
      <c r="R31" s="592"/>
      <c r="S31" s="592"/>
      <c r="T31" s="592"/>
      <c r="U31" s="592"/>
      <c r="V31" s="592"/>
      <c r="W31" s="592"/>
      <c r="X31" s="593"/>
      <c r="Y31" s="114"/>
      <c r="Z31" s="109"/>
      <c r="AA31" s="109"/>
      <c r="AB31" s="110"/>
      <c r="AC31" s="114"/>
      <c r="AD31" s="109"/>
      <c r="AE31" s="109"/>
      <c r="AF31" s="110"/>
    </row>
    <row r="32" spans="1:32" ht="19.5" customHeight="1" x14ac:dyDescent="0.2">
      <c r="A32" s="103"/>
      <c r="B32" s="914"/>
      <c r="C32" s="104"/>
      <c r="D32" s="931"/>
      <c r="E32" s="950"/>
      <c r="F32" s="930"/>
      <c r="G32" s="106"/>
      <c r="H32" s="115" t="s">
        <v>185</v>
      </c>
      <c r="I32" s="116"/>
      <c r="J32" s="537" t="s">
        <v>997</v>
      </c>
      <c r="K32" s="537"/>
      <c r="L32" s="566"/>
      <c r="M32" s="537"/>
      <c r="N32" s="537"/>
      <c r="O32" s="576"/>
      <c r="P32" s="537"/>
      <c r="Q32" s="576"/>
      <c r="R32" s="576"/>
      <c r="S32" s="576"/>
      <c r="T32" s="576"/>
      <c r="U32" s="576"/>
      <c r="V32" s="576"/>
      <c r="W32" s="576"/>
      <c r="X32" s="575"/>
      <c r="Y32" s="109"/>
      <c r="Z32" s="109"/>
      <c r="AA32" s="109"/>
      <c r="AB32" s="110"/>
      <c r="AC32" s="114"/>
      <c r="AD32" s="109"/>
      <c r="AE32" s="109"/>
      <c r="AF32" s="110"/>
    </row>
    <row r="33" spans="1:32" ht="19.5" customHeight="1" x14ac:dyDescent="0.2">
      <c r="A33" s="103"/>
      <c r="B33" s="914"/>
      <c r="C33" s="104"/>
      <c r="D33" s="931"/>
      <c r="E33" s="950"/>
      <c r="F33" s="930"/>
      <c r="G33" s="106"/>
      <c r="H33" s="115" t="s">
        <v>95</v>
      </c>
      <c r="I33" s="116"/>
      <c r="J33" s="537" t="s">
        <v>999</v>
      </c>
      <c r="K33" s="537"/>
      <c r="L33" s="566"/>
      <c r="M33" s="537"/>
      <c r="N33" s="537"/>
      <c r="O33" s="566"/>
      <c r="P33" s="537"/>
      <c r="Q33" s="576"/>
      <c r="R33" s="576"/>
      <c r="S33" s="576"/>
      <c r="T33" s="576"/>
      <c r="U33" s="576"/>
      <c r="V33" s="576"/>
      <c r="W33" s="576"/>
      <c r="X33" s="575"/>
      <c r="Y33" s="109"/>
      <c r="Z33" s="109"/>
      <c r="AA33" s="109"/>
      <c r="AB33" s="110"/>
      <c r="AC33" s="114"/>
      <c r="AD33" s="109"/>
      <c r="AE33" s="109"/>
      <c r="AF33" s="110"/>
    </row>
    <row r="34" spans="1:32" ht="18.75" customHeight="1" x14ac:dyDescent="0.2">
      <c r="A34" s="103"/>
      <c r="B34" s="914"/>
      <c r="C34" s="104"/>
      <c r="D34" s="931"/>
      <c r="E34" s="950"/>
      <c r="F34" s="930"/>
      <c r="G34" s="106"/>
      <c r="H34" s="984" t="s">
        <v>200</v>
      </c>
      <c r="I34" s="620"/>
      <c r="J34" s="1006" t="s">
        <v>1239</v>
      </c>
      <c r="K34" s="1007"/>
      <c r="L34" s="1007"/>
      <c r="M34" s="1007"/>
      <c r="N34" s="1007"/>
      <c r="O34" s="1007"/>
      <c r="P34" s="1007"/>
      <c r="Q34" s="1007"/>
      <c r="R34" s="1007"/>
      <c r="S34" s="1007"/>
      <c r="T34" s="1007"/>
      <c r="U34" s="1007"/>
      <c r="V34" s="1007"/>
      <c r="W34" s="1007"/>
      <c r="X34" s="1008"/>
      <c r="Y34" s="109"/>
      <c r="Z34" s="109"/>
      <c r="AA34" s="109"/>
      <c r="AB34" s="110"/>
      <c r="AC34" s="114"/>
      <c r="AD34" s="109"/>
      <c r="AE34" s="109"/>
      <c r="AF34" s="110"/>
    </row>
    <row r="35" spans="1:32" ht="18.75" hidden="1" customHeight="1" x14ac:dyDescent="0.2">
      <c r="A35" s="103"/>
      <c r="B35" s="914"/>
      <c r="C35" s="104"/>
      <c r="D35" s="931"/>
      <c r="E35" s="950"/>
      <c r="F35" s="930"/>
      <c r="G35" s="106"/>
      <c r="H35" s="973"/>
      <c r="I35" s="619"/>
      <c r="J35" s="1009"/>
      <c r="K35" s="1009"/>
      <c r="L35" s="1009"/>
      <c r="M35" s="1009"/>
      <c r="N35" s="1009"/>
      <c r="O35" s="1009"/>
      <c r="P35" s="1009"/>
      <c r="Q35" s="1009"/>
      <c r="R35" s="1009"/>
      <c r="S35" s="1009"/>
      <c r="T35" s="1009"/>
      <c r="U35" s="1009"/>
      <c r="V35" s="1009"/>
      <c r="W35" s="1009"/>
      <c r="X35" s="1010"/>
      <c r="Y35" s="109"/>
      <c r="Z35" s="109"/>
      <c r="AA35" s="109"/>
      <c r="AB35" s="110"/>
      <c r="AC35" s="114"/>
      <c r="AD35" s="109"/>
      <c r="AE35" s="109"/>
      <c r="AF35" s="110"/>
    </row>
    <row r="36" spans="1:32" ht="18.75" hidden="1" customHeight="1" x14ac:dyDescent="0.2">
      <c r="A36" s="103"/>
      <c r="B36" s="914"/>
      <c r="C36" s="104"/>
      <c r="D36" s="931"/>
      <c r="E36" s="950"/>
      <c r="F36" s="930"/>
      <c r="G36" s="106"/>
      <c r="H36" s="973"/>
      <c r="I36" s="619"/>
      <c r="J36" s="1009"/>
      <c r="K36" s="1009"/>
      <c r="L36" s="1009"/>
      <c r="M36" s="1009"/>
      <c r="N36" s="1009"/>
      <c r="O36" s="1009"/>
      <c r="P36" s="1009"/>
      <c r="Q36" s="1009"/>
      <c r="R36" s="1009"/>
      <c r="S36" s="1009"/>
      <c r="T36" s="1009"/>
      <c r="U36" s="1009"/>
      <c r="V36" s="1009"/>
      <c r="W36" s="1009"/>
      <c r="X36" s="1010"/>
      <c r="Y36" s="109"/>
      <c r="Z36" s="109"/>
      <c r="AA36" s="109"/>
      <c r="AB36" s="110"/>
      <c r="AC36" s="114"/>
      <c r="AD36" s="109"/>
      <c r="AE36" s="109"/>
      <c r="AF36" s="110"/>
    </row>
    <row r="37" spans="1:32" ht="18.75" hidden="1" customHeight="1" x14ac:dyDescent="0.2">
      <c r="A37" s="103"/>
      <c r="B37" s="914"/>
      <c r="C37" s="104"/>
      <c r="D37" s="931"/>
      <c r="E37" s="950"/>
      <c r="F37" s="930"/>
      <c r="G37" s="106"/>
      <c r="H37" s="973"/>
      <c r="I37" s="619"/>
      <c r="J37" s="1009"/>
      <c r="K37" s="1009"/>
      <c r="L37" s="1009"/>
      <c r="M37" s="1009"/>
      <c r="N37" s="1009"/>
      <c r="O37" s="1009"/>
      <c r="P37" s="1009"/>
      <c r="Q37" s="1009"/>
      <c r="R37" s="1009"/>
      <c r="S37" s="1009"/>
      <c r="T37" s="1009"/>
      <c r="U37" s="1009"/>
      <c r="V37" s="1009"/>
      <c r="W37" s="1009"/>
      <c r="X37" s="1010"/>
      <c r="Y37" s="109"/>
      <c r="Z37" s="109"/>
      <c r="AA37" s="109"/>
      <c r="AB37" s="110"/>
      <c r="AC37" s="114"/>
      <c r="AD37" s="109"/>
      <c r="AE37" s="109"/>
      <c r="AF37" s="110"/>
    </row>
    <row r="38" spans="1:32" ht="18.75" hidden="1" customHeight="1" x14ac:dyDescent="0.2">
      <c r="A38" s="103"/>
      <c r="B38" s="914"/>
      <c r="C38" s="104"/>
      <c r="D38" s="931"/>
      <c r="E38" s="950"/>
      <c r="F38" s="930"/>
      <c r="G38" s="106"/>
      <c r="H38" s="973"/>
      <c r="I38" s="619"/>
      <c r="J38" s="1009"/>
      <c r="K38" s="1009"/>
      <c r="L38" s="1009"/>
      <c r="M38" s="1009"/>
      <c r="N38" s="1009"/>
      <c r="O38" s="1009"/>
      <c r="P38" s="1009"/>
      <c r="Q38" s="1009"/>
      <c r="R38" s="1009"/>
      <c r="S38" s="1009"/>
      <c r="T38" s="1009"/>
      <c r="U38" s="1009"/>
      <c r="V38" s="1009"/>
      <c r="W38" s="1009"/>
      <c r="X38" s="1010"/>
      <c r="Y38" s="109"/>
      <c r="Z38" s="109"/>
      <c r="AA38" s="109"/>
      <c r="AB38" s="110"/>
      <c r="AC38" s="114"/>
      <c r="AD38" s="109"/>
      <c r="AE38" s="109"/>
      <c r="AF38" s="110"/>
    </row>
    <row r="39" spans="1:32" ht="18.75" customHeight="1" x14ac:dyDescent="0.2">
      <c r="A39" s="942"/>
      <c r="B39" s="897"/>
      <c r="C39" s="944"/>
      <c r="D39" s="934"/>
      <c r="E39" s="928"/>
      <c r="F39" s="939"/>
      <c r="G39" s="948"/>
      <c r="H39" s="1005"/>
      <c r="I39" s="618"/>
      <c r="J39" s="1011"/>
      <c r="K39" s="1011"/>
      <c r="L39" s="1011"/>
      <c r="M39" s="1011"/>
      <c r="N39" s="1011"/>
      <c r="O39" s="1011"/>
      <c r="P39" s="1011"/>
      <c r="Q39" s="1011"/>
      <c r="R39" s="1011"/>
      <c r="S39" s="1011"/>
      <c r="T39" s="1011"/>
      <c r="U39" s="1011"/>
      <c r="V39" s="1011"/>
      <c r="W39" s="1011"/>
      <c r="X39" s="1012"/>
      <c r="Y39" s="132"/>
      <c r="Z39" s="132"/>
      <c r="AA39" s="132"/>
      <c r="AB39" s="133"/>
      <c r="AC39" s="134"/>
      <c r="AD39" s="132"/>
      <c r="AE39" s="132"/>
      <c r="AF39" s="133"/>
    </row>
    <row r="40" spans="1:32" ht="19.5" customHeight="1" x14ac:dyDescent="0.2">
      <c r="A40" s="945"/>
      <c r="B40" s="895"/>
      <c r="C40" s="100"/>
      <c r="D40" s="932"/>
      <c r="E40" s="96"/>
      <c r="F40" s="938"/>
      <c r="G40" s="947"/>
      <c r="H40" s="162" t="s">
        <v>183</v>
      </c>
      <c r="I40" s="145"/>
      <c r="J40" s="559"/>
      <c r="K40" s="562"/>
      <c r="L40" s="561"/>
      <c r="M40" s="560"/>
      <c r="N40" s="559"/>
      <c r="O40" s="560"/>
      <c r="P40" s="559"/>
      <c r="Q40" s="558"/>
      <c r="R40" s="558"/>
      <c r="S40" s="558"/>
      <c r="T40" s="558"/>
      <c r="U40" s="558"/>
      <c r="V40" s="558"/>
      <c r="W40" s="558"/>
      <c r="X40" s="608"/>
      <c r="Y40" s="135" t="s">
        <v>179</v>
      </c>
      <c r="Z40" s="946" t="s">
        <v>162</v>
      </c>
      <c r="AA40" s="946"/>
      <c r="AB40" s="102"/>
      <c r="AC40" s="101" t="s">
        <v>179</v>
      </c>
      <c r="AD40" s="946" t="s">
        <v>162</v>
      </c>
      <c r="AE40" s="946"/>
      <c r="AF40" s="102"/>
    </row>
    <row r="41" spans="1:32" ht="19.5" customHeight="1" x14ac:dyDescent="0.2">
      <c r="A41" s="103"/>
      <c r="B41" s="914"/>
      <c r="C41" s="104"/>
      <c r="D41" s="931"/>
      <c r="E41" s="950"/>
      <c r="F41" s="930"/>
      <c r="G41" s="106"/>
      <c r="H41" s="115" t="s">
        <v>193</v>
      </c>
      <c r="I41" s="116"/>
      <c r="J41" s="117"/>
      <c r="K41" s="118"/>
      <c r="L41" s="119"/>
      <c r="M41" s="120"/>
      <c r="N41" s="117"/>
      <c r="O41" s="120"/>
      <c r="P41" s="117"/>
      <c r="Q41" s="121"/>
      <c r="R41" s="121"/>
      <c r="S41" s="121"/>
      <c r="T41" s="121"/>
      <c r="U41" s="121"/>
      <c r="V41" s="121"/>
      <c r="W41" s="121"/>
      <c r="X41" s="122"/>
      <c r="Y41" s="94" t="s">
        <v>179</v>
      </c>
      <c r="Z41" s="2" t="s">
        <v>163</v>
      </c>
      <c r="AA41" s="109"/>
      <c r="AB41" s="110"/>
      <c r="AC41" s="94" t="s">
        <v>179</v>
      </c>
      <c r="AD41" s="2" t="s">
        <v>163</v>
      </c>
      <c r="AE41" s="109"/>
      <c r="AF41" s="110"/>
    </row>
    <row r="42" spans="1:32" ht="19.5" customHeight="1" x14ac:dyDescent="0.2">
      <c r="A42" s="103"/>
      <c r="B42" s="914"/>
      <c r="C42" s="104"/>
      <c r="D42" s="931"/>
      <c r="E42" s="950"/>
      <c r="F42" s="930"/>
      <c r="G42" s="106"/>
      <c r="H42" s="881" t="s">
        <v>106</v>
      </c>
      <c r="I42" s="904"/>
      <c r="J42" s="536"/>
      <c r="K42" s="535"/>
      <c r="L42" s="889"/>
      <c r="M42" s="536"/>
      <c r="N42" s="536"/>
      <c r="O42" s="536"/>
      <c r="P42" s="536"/>
      <c r="Q42" s="536"/>
      <c r="R42" s="536"/>
      <c r="S42" s="536"/>
      <c r="T42" s="536"/>
      <c r="U42" s="536"/>
      <c r="V42" s="536"/>
      <c r="W42" s="536"/>
      <c r="X42" s="617"/>
      <c r="Y42" s="94"/>
      <c r="Z42" s="2"/>
      <c r="AA42" s="109"/>
      <c r="AB42" s="110"/>
      <c r="AC42" s="94"/>
      <c r="AD42" s="2"/>
      <c r="AE42" s="109"/>
      <c r="AF42" s="110"/>
    </row>
    <row r="43" spans="1:32" ht="18.75" customHeight="1" x14ac:dyDescent="0.2">
      <c r="A43" s="103"/>
      <c r="B43" s="914"/>
      <c r="C43" s="104"/>
      <c r="D43" s="931"/>
      <c r="E43" s="950"/>
      <c r="F43" s="930"/>
      <c r="G43" s="106"/>
      <c r="H43" s="984" t="s">
        <v>137</v>
      </c>
      <c r="I43" s="1013"/>
      <c r="J43" s="991"/>
      <c r="K43" s="991"/>
      <c r="L43" s="991"/>
      <c r="M43" s="1015"/>
      <c r="N43" s="991"/>
      <c r="O43" s="991"/>
      <c r="P43" s="991"/>
      <c r="Q43" s="543"/>
      <c r="R43" s="543"/>
      <c r="S43" s="543"/>
      <c r="T43" s="543"/>
      <c r="U43" s="543"/>
      <c r="V43" s="543"/>
      <c r="W43" s="543"/>
      <c r="X43" s="607"/>
      <c r="AB43" s="110"/>
      <c r="AC43" s="596" t="s">
        <v>1003</v>
      </c>
      <c r="AF43" s="110"/>
    </row>
    <row r="44" spans="1:32" ht="18.75" customHeight="1" x14ac:dyDescent="0.2">
      <c r="A44" s="103"/>
      <c r="B44" s="914"/>
      <c r="C44" s="104"/>
      <c r="D44" s="931"/>
      <c r="E44" s="950"/>
      <c r="F44" s="930"/>
      <c r="G44" s="106"/>
      <c r="H44" s="974"/>
      <c r="I44" s="1014"/>
      <c r="J44" s="988"/>
      <c r="K44" s="988"/>
      <c r="L44" s="988"/>
      <c r="M44" s="1016"/>
      <c r="N44" s="988"/>
      <c r="O44" s="988"/>
      <c r="P44" s="988"/>
      <c r="Q44" s="555"/>
      <c r="R44" s="555"/>
      <c r="S44" s="555"/>
      <c r="T44" s="555"/>
      <c r="U44" s="555"/>
      <c r="V44" s="555"/>
      <c r="W44" s="555"/>
      <c r="X44" s="606"/>
      <c r="Y44" s="114"/>
      <c r="Z44" s="109"/>
      <c r="AA44" s="109"/>
      <c r="AB44" s="110"/>
      <c r="AC44" s="596"/>
      <c r="AD44" s="109"/>
      <c r="AE44" s="109"/>
      <c r="AF44" s="110"/>
    </row>
    <row r="45" spans="1:32" ht="18.75" customHeight="1" x14ac:dyDescent="0.2">
      <c r="A45" s="903" t="s">
        <v>179</v>
      </c>
      <c r="B45" s="914">
        <v>12</v>
      </c>
      <c r="C45" s="104" t="s">
        <v>187</v>
      </c>
      <c r="D45" s="931"/>
      <c r="E45" s="950"/>
      <c r="F45" s="930"/>
      <c r="G45" s="106"/>
      <c r="H45" s="984" t="s">
        <v>138</v>
      </c>
      <c r="I45" s="1013"/>
      <c r="J45" s="995" t="s">
        <v>998</v>
      </c>
      <c r="K45" s="995"/>
      <c r="L45" s="995"/>
      <c r="M45" s="1015"/>
      <c r="N45" s="991"/>
      <c r="O45" s="991"/>
      <c r="P45" s="991"/>
      <c r="Q45" s="543"/>
      <c r="R45" s="543"/>
      <c r="S45" s="543"/>
      <c r="T45" s="543"/>
      <c r="U45" s="543"/>
      <c r="V45" s="543"/>
      <c r="W45" s="543"/>
      <c r="X45" s="607"/>
      <c r="Y45" s="114"/>
      <c r="Z45" s="109"/>
      <c r="AA45" s="109"/>
      <c r="AB45" s="110"/>
      <c r="AC45" s="114"/>
      <c r="AD45" s="109"/>
      <c r="AE45" s="109"/>
      <c r="AF45" s="110"/>
    </row>
    <row r="46" spans="1:32" ht="18.75" customHeight="1" x14ac:dyDescent="0.2">
      <c r="A46" s="903"/>
      <c r="B46" s="914"/>
      <c r="C46" s="104"/>
      <c r="D46" s="931"/>
      <c r="E46" s="950"/>
      <c r="F46" s="930"/>
      <c r="G46" s="106"/>
      <c r="H46" s="974"/>
      <c r="I46" s="1017"/>
      <c r="J46" s="977"/>
      <c r="K46" s="977"/>
      <c r="L46" s="977"/>
      <c r="M46" s="1018"/>
      <c r="N46" s="988"/>
      <c r="O46" s="988"/>
      <c r="P46" s="988"/>
      <c r="Q46" s="555"/>
      <c r="R46" s="555"/>
      <c r="S46" s="555"/>
      <c r="T46" s="555"/>
      <c r="U46" s="555"/>
      <c r="V46" s="555"/>
      <c r="W46" s="555"/>
      <c r="X46" s="606"/>
      <c r="Y46" s="114"/>
      <c r="Z46" s="109"/>
      <c r="AA46" s="109"/>
      <c r="AB46" s="110"/>
      <c r="AC46" s="114"/>
      <c r="AD46" s="109"/>
      <c r="AE46" s="109"/>
      <c r="AF46" s="110"/>
    </row>
    <row r="47" spans="1:32" ht="19.5" customHeight="1" x14ac:dyDescent="0.2">
      <c r="A47" s="103"/>
      <c r="B47" s="914"/>
      <c r="C47" s="104"/>
      <c r="D47" s="931"/>
      <c r="E47" s="950"/>
      <c r="F47" s="930"/>
      <c r="G47" s="106"/>
      <c r="H47" s="136" t="s">
        <v>95</v>
      </c>
      <c r="I47" s="909"/>
      <c r="J47" s="537" t="s">
        <v>999</v>
      </c>
      <c r="K47" s="537"/>
      <c r="L47" s="566"/>
      <c r="M47" s="537"/>
      <c r="N47" s="537"/>
      <c r="O47" s="566"/>
      <c r="P47" s="537"/>
      <c r="Q47" s="576"/>
      <c r="R47" s="537"/>
      <c r="S47" s="537"/>
      <c r="T47" s="537"/>
      <c r="U47" s="537"/>
      <c r="V47" s="537"/>
      <c r="W47" s="537"/>
      <c r="X47" s="616"/>
      <c r="Y47" s="114"/>
      <c r="Z47" s="109"/>
      <c r="AA47" s="109"/>
      <c r="AB47" s="110"/>
      <c r="AC47" s="114"/>
      <c r="AD47" s="109"/>
      <c r="AE47" s="109"/>
      <c r="AF47" s="110"/>
    </row>
    <row r="48" spans="1:32" ht="18.75" customHeight="1" x14ac:dyDescent="0.2">
      <c r="A48" s="103"/>
      <c r="B48" s="914"/>
      <c r="C48" s="104"/>
      <c r="D48" s="931"/>
      <c r="E48" s="950"/>
      <c r="F48" s="930"/>
      <c r="G48" s="106"/>
      <c r="H48" s="881" t="s">
        <v>186</v>
      </c>
      <c r="I48" s="116"/>
      <c r="J48" s="537" t="s">
        <v>1020</v>
      </c>
      <c r="K48" s="537"/>
      <c r="L48" s="566"/>
      <c r="M48" s="537"/>
      <c r="N48" s="885"/>
      <c r="O48" s="885"/>
      <c r="P48" s="885"/>
      <c r="Q48" s="885"/>
      <c r="R48" s="885"/>
      <c r="S48" s="885"/>
      <c r="T48" s="885"/>
      <c r="U48" s="885"/>
      <c r="V48" s="885"/>
      <c r="W48" s="885"/>
      <c r="X48" s="907"/>
      <c r="Y48" s="114"/>
      <c r="Z48" s="109"/>
      <c r="AA48" s="109"/>
      <c r="AB48" s="110"/>
      <c r="AC48" s="114"/>
      <c r="AD48" s="109"/>
      <c r="AE48" s="109"/>
      <c r="AF48" s="110"/>
    </row>
    <row r="49" spans="1:32" ht="19.5" customHeight="1" x14ac:dyDescent="0.2">
      <c r="A49" s="103"/>
      <c r="B49" s="914"/>
      <c r="C49" s="104"/>
      <c r="D49" s="931"/>
      <c r="E49" s="950"/>
      <c r="F49" s="930"/>
      <c r="G49" s="106"/>
      <c r="H49" s="908" t="s">
        <v>113</v>
      </c>
      <c r="I49" s="909"/>
      <c r="J49" s="592" t="s">
        <v>1019</v>
      </c>
      <c r="K49" s="592"/>
      <c r="L49" s="566"/>
      <c r="M49" s="537"/>
      <c r="N49" s="537"/>
      <c r="O49" s="566"/>
      <c r="P49" s="537"/>
      <c r="Q49" s="537"/>
      <c r="R49" s="566"/>
      <c r="S49" s="592"/>
      <c r="T49" s="592"/>
      <c r="U49" s="537"/>
      <c r="V49" s="537"/>
      <c r="W49" s="537"/>
      <c r="X49" s="616"/>
      <c r="Y49" s="114"/>
      <c r="Z49" s="109"/>
      <c r="AA49" s="109"/>
      <c r="AB49" s="110"/>
      <c r="AC49" s="114"/>
      <c r="AD49" s="109"/>
      <c r="AE49" s="109"/>
      <c r="AF49" s="110"/>
    </row>
    <row r="50" spans="1:32" ht="18.75" customHeight="1" x14ac:dyDescent="0.2">
      <c r="A50" s="103"/>
      <c r="B50" s="914"/>
      <c r="C50" s="104"/>
      <c r="D50" s="931"/>
      <c r="E50" s="950"/>
      <c r="F50" s="930"/>
      <c r="G50" s="106"/>
      <c r="H50" s="984" t="s">
        <v>200</v>
      </c>
      <c r="I50" s="615"/>
      <c r="J50" s="1006" t="s">
        <v>1239</v>
      </c>
      <c r="K50" s="1007"/>
      <c r="L50" s="1007"/>
      <c r="M50" s="1007"/>
      <c r="N50" s="1007"/>
      <c r="O50" s="1007"/>
      <c r="P50" s="1007"/>
      <c r="Q50" s="1007"/>
      <c r="R50" s="1007"/>
      <c r="S50" s="1007"/>
      <c r="T50" s="1007"/>
      <c r="U50" s="1007"/>
      <c r="V50" s="1007"/>
      <c r="W50" s="1007"/>
      <c r="X50" s="1008"/>
      <c r="Y50" s="114"/>
      <c r="Z50" s="109"/>
      <c r="AA50" s="109"/>
      <c r="AB50" s="110"/>
      <c r="AC50" s="114"/>
      <c r="AD50" s="109"/>
      <c r="AE50" s="109"/>
      <c r="AF50" s="110"/>
    </row>
    <row r="51" spans="1:32" ht="18.75" hidden="1" customHeight="1" x14ac:dyDescent="0.2">
      <c r="A51" s="103"/>
      <c r="B51" s="914"/>
      <c r="C51" s="104"/>
      <c r="D51" s="931"/>
      <c r="E51" s="950"/>
      <c r="F51" s="930"/>
      <c r="G51" s="106"/>
      <c r="H51" s="973"/>
      <c r="I51" s="614"/>
      <c r="J51" s="1009"/>
      <c r="K51" s="1009"/>
      <c r="L51" s="1009"/>
      <c r="M51" s="1009"/>
      <c r="N51" s="1009"/>
      <c r="O51" s="1009"/>
      <c r="P51" s="1009"/>
      <c r="Q51" s="1009"/>
      <c r="R51" s="1009"/>
      <c r="S51" s="1009"/>
      <c r="T51" s="1009"/>
      <c r="U51" s="1009"/>
      <c r="V51" s="1009"/>
      <c r="W51" s="1009"/>
      <c r="X51" s="1010"/>
      <c r="Y51" s="114"/>
      <c r="Z51" s="109"/>
      <c r="AA51" s="109"/>
      <c r="AB51" s="110"/>
      <c r="AC51" s="114"/>
      <c r="AD51" s="109"/>
      <c r="AE51" s="109"/>
      <c r="AF51" s="110"/>
    </row>
    <row r="52" spans="1:32" ht="18.75" hidden="1" customHeight="1" x14ac:dyDescent="0.2">
      <c r="A52" s="103"/>
      <c r="B52" s="914"/>
      <c r="C52" s="104"/>
      <c r="D52" s="931"/>
      <c r="E52" s="950"/>
      <c r="F52" s="930"/>
      <c r="G52" s="106"/>
      <c r="H52" s="973"/>
      <c r="I52" s="614"/>
      <c r="J52" s="1009"/>
      <c r="K52" s="1009"/>
      <c r="L52" s="1009"/>
      <c r="M52" s="1009"/>
      <c r="N52" s="1009"/>
      <c r="O52" s="1009"/>
      <c r="P52" s="1009"/>
      <c r="Q52" s="1009"/>
      <c r="R52" s="1009"/>
      <c r="S52" s="1009"/>
      <c r="T52" s="1009"/>
      <c r="U52" s="1009"/>
      <c r="V52" s="1009"/>
      <c r="W52" s="1009"/>
      <c r="X52" s="1010"/>
      <c r="Y52" s="114"/>
      <c r="Z52" s="109"/>
      <c r="AA52" s="109"/>
      <c r="AB52" s="110"/>
      <c r="AC52" s="114"/>
      <c r="AD52" s="109"/>
      <c r="AE52" s="109"/>
      <c r="AF52" s="110"/>
    </row>
    <row r="53" spans="1:32" ht="18.649999999999999" hidden="1" customHeight="1" x14ac:dyDescent="0.2">
      <c r="A53" s="103"/>
      <c r="B53" s="914"/>
      <c r="C53" s="104"/>
      <c r="D53" s="931"/>
      <c r="E53" s="950"/>
      <c r="F53" s="930"/>
      <c r="G53" s="106"/>
      <c r="H53" s="973"/>
      <c r="I53" s="614"/>
      <c r="J53" s="1009"/>
      <c r="K53" s="1009"/>
      <c r="L53" s="1009"/>
      <c r="M53" s="1009"/>
      <c r="N53" s="1009"/>
      <c r="O53" s="1009"/>
      <c r="P53" s="1009"/>
      <c r="Q53" s="1009"/>
      <c r="R53" s="1009"/>
      <c r="S53" s="1009"/>
      <c r="T53" s="1009"/>
      <c r="U53" s="1009"/>
      <c r="V53" s="1009"/>
      <c r="W53" s="1009"/>
      <c r="X53" s="1010"/>
      <c r="Y53" s="114"/>
      <c r="Z53" s="109"/>
      <c r="AA53" s="109"/>
      <c r="AB53" s="110"/>
      <c r="AC53" s="114"/>
      <c r="AD53" s="109"/>
      <c r="AE53" s="109"/>
      <c r="AF53" s="110"/>
    </row>
    <row r="54" spans="1:32" ht="18.75" hidden="1" customHeight="1" x14ac:dyDescent="0.2">
      <c r="A54" s="103"/>
      <c r="B54" s="914"/>
      <c r="C54" s="104"/>
      <c r="D54" s="931"/>
      <c r="E54" s="950"/>
      <c r="F54" s="930"/>
      <c r="G54" s="106"/>
      <c r="H54" s="973"/>
      <c r="I54" s="614"/>
      <c r="J54" s="1009"/>
      <c r="K54" s="1009"/>
      <c r="L54" s="1009"/>
      <c r="M54" s="1009"/>
      <c r="N54" s="1009"/>
      <c r="O54" s="1009"/>
      <c r="P54" s="1009"/>
      <c r="Q54" s="1009"/>
      <c r="R54" s="1009"/>
      <c r="S54" s="1009"/>
      <c r="T54" s="1009"/>
      <c r="U54" s="1009"/>
      <c r="V54" s="1009"/>
      <c r="W54" s="1009"/>
      <c r="X54" s="1010"/>
      <c r="Y54" s="109"/>
      <c r="Z54" s="109"/>
      <c r="AA54" s="109"/>
      <c r="AB54" s="110"/>
      <c r="AC54" s="114"/>
      <c r="AD54" s="109"/>
      <c r="AE54" s="109"/>
      <c r="AF54" s="110"/>
    </row>
    <row r="55" spans="1:32" ht="18.75" customHeight="1" x14ac:dyDescent="0.2">
      <c r="A55" s="942"/>
      <c r="B55" s="897"/>
      <c r="C55" s="944"/>
      <c r="D55" s="934"/>
      <c r="E55" s="928"/>
      <c r="F55" s="939"/>
      <c r="G55" s="948"/>
      <c r="H55" s="1005"/>
      <c r="I55" s="613"/>
      <c r="J55" s="1011"/>
      <c r="K55" s="1011"/>
      <c r="L55" s="1011"/>
      <c r="M55" s="1011"/>
      <c r="N55" s="1011"/>
      <c r="O55" s="1011"/>
      <c r="P55" s="1011"/>
      <c r="Q55" s="1011"/>
      <c r="R55" s="1011"/>
      <c r="S55" s="1011"/>
      <c r="T55" s="1011"/>
      <c r="U55" s="1011"/>
      <c r="V55" s="1011"/>
      <c r="W55" s="1011"/>
      <c r="X55" s="1012"/>
      <c r="Y55" s="134"/>
      <c r="Z55" s="132"/>
      <c r="AA55" s="132"/>
      <c r="AB55" s="133"/>
      <c r="AC55" s="134"/>
      <c r="AD55" s="132"/>
      <c r="AE55" s="132"/>
      <c r="AF55" s="133"/>
    </row>
    <row r="56" spans="1:32" ht="19.5" customHeight="1" x14ac:dyDescent="0.2">
      <c r="A56" s="103"/>
      <c r="B56" s="914"/>
      <c r="C56" s="104"/>
      <c r="D56" s="931"/>
      <c r="E56" s="950"/>
      <c r="F56" s="930"/>
      <c r="G56" s="106"/>
      <c r="H56" s="612" t="s">
        <v>183</v>
      </c>
      <c r="I56" s="904"/>
      <c r="J56" s="536"/>
      <c r="K56" s="535"/>
      <c r="L56" s="582"/>
      <c r="M56" s="889"/>
      <c r="N56" s="536"/>
      <c r="O56" s="889"/>
      <c r="P56" s="536"/>
      <c r="Q56" s="555"/>
      <c r="R56" s="555"/>
      <c r="S56" s="555"/>
      <c r="T56" s="555"/>
      <c r="U56" s="555"/>
      <c r="V56" s="555"/>
      <c r="W56" s="555"/>
      <c r="X56" s="606"/>
      <c r="Y56" s="903" t="s">
        <v>179</v>
      </c>
      <c r="Z56" s="2" t="s">
        <v>162</v>
      </c>
      <c r="AA56" s="946"/>
      <c r="AB56" s="110"/>
      <c r="AC56" s="969"/>
      <c r="AD56" s="970"/>
      <c r="AE56" s="970"/>
      <c r="AF56" s="971"/>
    </row>
    <row r="57" spans="1:32" ht="19.5" customHeight="1" x14ac:dyDescent="0.2">
      <c r="A57" s="103"/>
      <c r="B57" s="914"/>
      <c r="C57" s="104"/>
      <c r="D57" s="931"/>
      <c r="E57" s="950"/>
      <c r="F57" s="930"/>
      <c r="G57" s="106"/>
      <c r="H57" s="115" t="s">
        <v>193</v>
      </c>
      <c r="I57" s="116"/>
      <c r="J57" s="117"/>
      <c r="K57" s="118"/>
      <c r="L57" s="119"/>
      <c r="M57" s="120"/>
      <c r="N57" s="117"/>
      <c r="O57" s="120"/>
      <c r="P57" s="117"/>
      <c r="Q57" s="121"/>
      <c r="R57" s="121"/>
      <c r="S57" s="121"/>
      <c r="T57" s="121"/>
      <c r="U57" s="121"/>
      <c r="V57" s="121"/>
      <c r="W57" s="121"/>
      <c r="X57" s="122"/>
      <c r="Y57" s="94" t="s">
        <v>179</v>
      </c>
      <c r="Z57" s="2" t="s">
        <v>163</v>
      </c>
      <c r="AA57" s="109"/>
      <c r="AB57" s="110"/>
      <c r="AC57" s="969"/>
      <c r="AD57" s="970"/>
      <c r="AE57" s="970"/>
      <c r="AF57" s="971"/>
    </row>
    <row r="58" spans="1:32" ht="18.75" customHeight="1" x14ac:dyDescent="0.2">
      <c r="A58" s="103"/>
      <c r="B58" s="914"/>
      <c r="C58" s="104"/>
      <c r="D58" s="931"/>
      <c r="E58" s="950"/>
      <c r="F58" s="930"/>
      <c r="G58" s="106"/>
      <c r="H58" s="881" t="s">
        <v>106</v>
      </c>
      <c r="I58" s="904"/>
      <c r="J58" s="536"/>
      <c r="K58" s="535"/>
      <c r="L58" s="889"/>
      <c r="M58" s="536"/>
      <c r="N58" s="536"/>
      <c r="O58" s="536"/>
      <c r="P58" s="536"/>
      <c r="Q58" s="555"/>
      <c r="R58" s="555"/>
      <c r="S58" s="555"/>
      <c r="T58" s="555"/>
      <c r="U58" s="555"/>
      <c r="V58" s="555"/>
      <c r="W58" s="555"/>
      <c r="X58" s="606"/>
      <c r="Y58" s="94"/>
      <c r="Z58" s="2"/>
      <c r="AA58" s="109"/>
      <c r="AB58" s="110"/>
      <c r="AC58" s="969"/>
      <c r="AD58" s="970"/>
      <c r="AE58" s="970"/>
      <c r="AF58" s="971"/>
    </row>
    <row r="59" spans="1:32" ht="15.65" customHeight="1" x14ac:dyDescent="0.2">
      <c r="A59" s="103"/>
      <c r="B59" s="914"/>
      <c r="C59" s="104"/>
      <c r="D59" s="931"/>
      <c r="E59" s="950"/>
      <c r="F59" s="930"/>
      <c r="G59" s="106"/>
      <c r="H59" s="984" t="s">
        <v>137</v>
      </c>
      <c r="I59" s="1013"/>
      <c r="J59" s="991"/>
      <c r="K59" s="991"/>
      <c r="L59" s="991"/>
      <c r="M59" s="1015"/>
      <c r="N59" s="991"/>
      <c r="O59" s="991"/>
      <c r="P59" s="991"/>
      <c r="Q59" s="543"/>
      <c r="R59" s="543"/>
      <c r="S59" s="543"/>
      <c r="T59" s="543"/>
      <c r="U59" s="543"/>
      <c r="V59" s="543"/>
      <c r="W59" s="543"/>
      <c r="X59" s="607"/>
      <c r="AB59" s="110"/>
      <c r="AC59" s="969"/>
      <c r="AD59" s="970"/>
      <c r="AE59" s="970"/>
      <c r="AF59" s="971"/>
    </row>
    <row r="60" spans="1:32" ht="15.65" customHeight="1" x14ac:dyDescent="0.2">
      <c r="A60" s="103"/>
      <c r="B60" s="914"/>
      <c r="C60" s="104"/>
      <c r="D60" s="931"/>
      <c r="E60" s="950"/>
      <c r="F60" s="930"/>
      <c r="G60" s="106"/>
      <c r="H60" s="974"/>
      <c r="I60" s="1014"/>
      <c r="J60" s="988"/>
      <c r="K60" s="988"/>
      <c r="L60" s="988"/>
      <c r="M60" s="1016"/>
      <c r="N60" s="988"/>
      <c r="O60" s="988"/>
      <c r="P60" s="988"/>
      <c r="Q60" s="555"/>
      <c r="R60" s="555"/>
      <c r="S60" s="555"/>
      <c r="T60" s="555"/>
      <c r="U60" s="555"/>
      <c r="V60" s="555"/>
      <c r="W60" s="555"/>
      <c r="X60" s="606"/>
      <c r="Y60" s="114"/>
      <c r="Z60" s="109"/>
      <c r="AA60" s="109"/>
      <c r="AB60" s="110"/>
      <c r="AC60" s="969"/>
      <c r="AD60" s="970"/>
      <c r="AE60" s="970"/>
      <c r="AF60" s="971"/>
    </row>
    <row r="61" spans="1:32" ht="15.65" customHeight="1" x14ac:dyDescent="0.2">
      <c r="A61" s="103"/>
      <c r="B61" s="914"/>
      <c r="C61" s="104"/>
      <c r="D61" s="931"/>
      <c r="E61" s="950"/>
      <c r="F61" s="930"/>
      <c r="G61" s="106"/>
      <c r="H61" s="984" t="s">
        <v>138</v>
      </c>
      <c r="I61" s="1013"/>
      <c r="J61" s="995" t="s">
        <v>998</v>
      </c>
      <c r="K61" s="995"/>
      <c r="L61" s="995"/>
      <c r="M61" s="1015"/>
      <c r="N61" s="991"/>
      <c r="O61" s="991"/>
      <c r="P61" s="991"/>
      <c r="Q61" s="543"/>
      <c r="R61" s="543"/>
      <c r="S61" s="543"/>
      <c r="T61" s="543"/>
      <c r="U61" s="543"/>
      <c r="V61" s="543"/>
      <c r="W61" s="543"/>
      <c r="X61" s="607"/>
      <c r="Y61" s="114"/>
      <c r="Z61" s="109"/>
      <c r="AA61" s="109"/>
      <c r="AB61" s="110"/>
      <c r="AC61" s="969"/>
      <c r="AD61" s="970"/>
      <c r="AE61" s="970"/>
      <c r="AF61" s="971"/>
    </row>
    <row r="62" spans="1:32" ht="18.75" customHeight="1" x14ac:dyDescent="0.2">
      <c r="A62" s="103"/>
      <c r="B62" s="914"/>
      <c r="C62" s="104"/>
      <c r="D62" s="931"/>
      <c r="E62" s="950"/>
      <c r="F62" s="930"/>
      <c r="G62" s="106"/>
      <c r="H62" s="974"/>
      <c r="I62" s="1014"/>
      <c r="J62" s="977"/>
      <c r="K62" s="977"/>
      <c r="L62" s="977"/>
      <c r="M62" s="1016"/>
      <c r="N62" s="988"/>
      <c r="O62" s="988"/>
      <c r="P62" s="988"/>
      <c r="Q62" s="555"/>
      <c r="R62" s="555"/>
      <c r="S62" s="555"/>
      <c r="T62" s="555"/>
      <c r="U62" s="555"/>
      <c r="V62" s="555"/>
      <c r="W62" s="555"/>
      <c r="X62" s="606"/>
      <c r="Y62" s="114"/>
      <c r="Z62" s="109"/>
      <c r="AA62" s="109"/>
      <c r="AB62" s="110"/>
      <c r="AC62" s="969"/>
      <c r="AD62" s="970"/>
      <c r="AE62" s="970"/>
      <c r="AF62" s="971"/>
    </row>
    <row r="63" spans="1:32" ht="18.75" customHeight="1" x14ac:dyDescent="0.2">
      <c r="A63" s="103"/>
      <c r="B63" s="914"/>
      <c r="C63" s="104"/>
      <c r="D63" s="94" t="s">
        <v>179</v>
      </c>
      <c r="E63" s="950" t="s">
        <v>169</v>
      </c>
      <c r="F63" s="930"/>
      <c r="G63" s="106"/>
      <c r="H63" s="908" t="s">
        <v>143</v>
      </c>
      <c r="I63" s="909"/>
      <c r="J63" s="537" t="s">
        <v>1016</v>
      </c>
      <c r="K63" s="542"/>
      <c r="L63" s="540"/>
      <c r="M63" s="539"/>
      <c r="N63" s="539"/>
      <c r="O63" s="893"/>
      <c r="P63" s="588"/>
      <c r="Q63" s="538"/>
      <c r="R63" s="538"/>
      <c r="S63" s="538"/>
      <c r="T63" s="538"/>
      <c r="U63" s="538"/>
      <c r="V63" s="538"/>
      <c r="W63" s="538"/>
      <c r="X63" s="578"/>
      <c r="Y63" s="114"/>
      <c r="Z63" s="109"/>
      <c r="AA63" s="109"/>
      <c r="AB63" s="110"/>
      <c r="AC63" s="969"/>
      <c r="AD63" s="970"/>
      <c r="AE63" s="970"/>
      <c r="AF63" s="971"/>
    </row>
    <row r="64" spans="1:32" ht="18.75" customHeight="1" x14ac:dyDescent="0.2">
      <c r="A64" s="903" t="s">
        <v>179</v>
      </c>
      <c r="B64" s="914">
        <v>13</v>
      </c>
      <c r="C64" s="104" t="s">
        <v>4</v>
      </c>
      <c r="D64" s="94" t="s">
        <v>179</v>
      </c>
      <c r="E64" s="950" t="s">
        <v>167</v>
      </c>
      <c r="F64" s="930"/>
      <c r="G64" s="106"/>
      <c r="H64" s="908" t="s">
        <v>144</v>
      </c>
      <c r="I64" s="909"/>
      <c r="J64" s="537" t="s">
        <v>1016</v>
      </c>
      <c r="K64" s="542"/>
      <c r="L64" s="544"/>
      <c r="M64" s="888"/>
      <c r="N64" s="539"/>
      <c r="O64" s="534"/>
      <c r="P64" s="534"/>
      <c r="Q64" s="534"/>
      <c r="R64" s="534"/>
      <c r="S64" s="534"/>
      <c r="T64" s="534"/>
      <c r="U64" s="534"/>
      <c r="V64" s="534"/>
      <c r="W64" s="534"/>
      <c r="X64" s="589"/>
      <c r="Y64" s="114"/>
      <c r="Z64" s="109"/>
      <c r="AA64" s="109"/>
      <c r="AB64" s="110"/>
      <c r="AC64" s="969"/>
      <c r="AD64" s="970"/>
      <c r="AE64" s="970"/>
      <c r="AF64" s="971"/>
    </row>
    <row r="65" spans="1:32" ht="18.75" customHeight="1" x14ac:dyDescent="0.2">
      <c r="A65" s="103"/>
      <c r="B65" s="914"/>
      <c r="C65" s="104"/>
      <c r="D65" s="94" t="s">
        <v>179</v>
      </c>
      <c r="E65" s="950" t="s">
        <v>168</v>
      </c>
      <c r="F65" s="930"/>
      <c r="G65" s="106"/>
      <c r="H65" s="908" t="s">
        <v>188</v>
      </c>
      <c r="I65" s="909"/>
      <c r="J65" s="537" t="s">
        <v>1018</v>
      </c>
      <c r="K65" s="542"/>
      <c r="L65" s="540"/>
      <c r="M65" s="539"/>
      <c r="N65" s="539"/>
      <c r="O65" s="538"/>
      <c r="P65" s="538"/>
      <c r="Q65" s="538"/>
      <c r="R65" s="538"/>
      <c r="S65" s="538"/>
      <c r="T65" s="538"/>
      <c r="U65" s="538"/>
      <c r="V65" s="538"/>
      <c r="W65" s="538"/>
      <c r="X65" s="578"/>
      <c r="Y65" s="114"/>
      <c r="Z65" s="109"/>
      <c r="AA65" s="109"/>
      <c r="AB65" s="110"/>
      <c r="AC65" s="969"/>
      <c r="AD65" s="970"/>
      <c r="AE65" s="970"/>
      <c r="AF65" s="971"/>
    </row>
    <row r="66" spans="1:32" ht="18.75" customHeight="1" x14ac:dyDescent="0.2">
      <c r="A66" s="103"/>
      <c r="B66" s="914"/>
      <c r="C66" s="104"/>
      <c r="D66" s="931"/>
      <c r="E66" s="611" t="s">
        <v>1017</v>
      </c>
      <c r="F66" s="930"/>
      <c r="G66" s="106"/>
      <c r="H66" s="908" t="s">
        <v>114</v>
      </c>
      <c r="I66" s="909"/>
      <c r="J66" s="537" t="s">
        <v>1016</v>
      </c>
      <c r="K66" s="542"/>
      <c r="L66" s="540"/>
      <c r="M66" s="539"/>
      <c r="N66" s="539"/>
      <c r="O66" s="538"/>
      <c r="P66" s="538"/>
      <c r="Q66" s="538"/>
      <c r="R66" s="538"/>
      <c r="S66" s="538"/>
      <c r="T66" s="538"/>
      <c r="U66" s="538"/>
      <c r="V66" s="538"/>
      <c r="W66" s="538"/>
      <c r="X66" s="578"/>
      <c r="Y66" s="114"/>
      <c r="Z66" s="109"/>
      <c r="AA66" s="109"/>
      <c r="AB66" s="110"/>
      <c r="AC66" s="969"/>
      <c r="AD66" s="970"/>
      <c r="AE66" s="970"/>
      <c r="AF66" s="971"/>
    </row>
    <row r="67" spans="1:32" ht="18.75" customHeight="1" x14ac:dyDescent="0.2">
      <c r="A67" s="103"/>
      <c r="B67" s="914"/>
      <c r="C67" s="104"/>
      <c r="D67" s="931"/>
      <c r="E67" s="950"/>
      <c r="F67" s="930"/>
      <c r="G67" s="106"/>
      <c r="H67" s="908" t="s">
        <v>189</v>
      </c>
      <c r="I67" s="909"/>
      <c r="J67" s="537" t="s">
        <v>1015</v>
      </c>
      <c r="K67" s="542"/>
      <c r="L67" s="540"/>
      <c r="M67" s="539"/>
      <c r="N67" s="539"/>
      <c r="O67" s="538"/>
      <c r="P67" s="538"/>
      <c r="Q67" s="538"/>
      <c r="R67" s="538"/>
      <c r="S67" s="538"/>
      <c r="T67" s="538"/>
      <c r="U67" s="538"/>
      <c r="V67" s="538"/>
      <c r="W67" s="538"/>
      <c r="X67" s="578"/>
      <c r="Y67" s="114"/>
      <c r="Z67" s="109"/>
      <c r="AA67" s="109"/>
      <c r="AB67" s="110"/>
      <c r="AC67" s="969"/>
      <c r="AD67" s="970"/>
      <c r="AE67" s="970"/>
      <c r="AF67" s="971"/>
    </row>
    <row r="68" spans="1:32" ht="18.75" customHeight="1" x14ac:dyDescent="0.2">
      <c r="A68" s="103"/>
      <c r="B68" s="914"/>
      <c r="C68" s="104"/>
      <c r="D68" s="931"/>
      <c r="E68" s="950"/>
      <c r="F68" s="930"/>
      <c r="G68" s="106"/>
      <c r="H68" s="908" t="s">
        <v>115</v>
      </c>
      <c r="I68" s="909"/>
      <c r="J68" s="537" t="s">
        <v>1014</v>
      </c>
      <c r="K68" s="539"/>
      <c r="L68" s="540"/>
      <c r="M68" s="539"/>
      <c r="N68" s="539"/>
      <c r="O68" s="888"/>
      <c r="P68" s="539"/>
      <c r="Q68" s="538"/>
      <c r="R68" s="538"/>
      <c r="S68" s="538"/>
      <c r="T68" s="538"/>
      <c r="U68" s="538"/>
      <c r="V68" s="538"/>
      <c r="W68" s="538"/>
      <c r="X68" s="578"/>
      <c r="Y68" s="114"/>
      <c r="Z68" s="109"/>
      <c r="AA68" s="109"/>
      <c r="AB68" s="110"/>
      <c r="AC68" s="969"/>
      <c r="AD68" s="970"/>
      <c r="AE68" s="970"/>
      <c r="AF68" s="971"/>
    </row>
    <row r="69" spans="1:32" ht="19.5" customHeight="1" x14ac:dyDescent="0.2">
      <c r="A69" s="103"/>
      <c r="B69" s="914"/>
      <c r="C69" s="104"/>
      <c r="D69" s="931"/>
      <c r="E69" s="950"/>
      <c r="F69" s="930"/>
      <c r="G69" s="106"/>
      <c r="H69" s="115" t="s">
        <v>185</v>
      </c>
      <c r="I69" s="116"/>
      <c r="J69" s="537" t="s">
        <v>997</v>
      </c>
      <c r="K69" s="539"/>
      <c r="L69" s="540"/>
      <c r="M69" s="539"/>
      <c r="N69" s="539"/>
      <c r="O69" s="534"/>
      <c r="P69" s="539"/>
      <c r="Q69" s="534"/>
      <c r="R69" s="534"/>
      <c r="S69" s="534"/>
      <c r="T69" s="534"/>
      <c r="U69" s="534"/>
      <c r="V69" s="534"/>
      <c r="W69" s="534"/>
      <c r="X69" s="589"/>
      <c r="Y69" s="109"/>
      <c r="Z69" s="109"/>
      <c r="AA69" s="109"/>
      <c r="AB69" s="110"/>
      <c r="AC69" s="969"/>
      <c r="AD69" s="970"/>
      <c r="AE69" s="970"/>
      <c r="AF69" s="971"/>
    </row>
    <row r="70" spans="1:32" ht="30" customHeight="1" x14ac:dyDescent="0.2">
      <c r="A70" s="103"/>
      <c r="B70" s="914"/>
      <c r="C70" s="104"/>
      <c r="D70" s="931"/>
      <c r="E70" s="950"/>
      <c r="F70" s="930"/>
      <c r="G70" s="106"/>
      <c r="H70" s="890" t="s">
        <v>113</v>
      </c>
      <c r="I70" s="116"/>
      <c r="J70" s="537" t="s">
        <v>1013</v>
      </c>
      <c r="K70" s="537"/>
      <c r="L70" s="537"/>
      <c r="M70" s="537"/>
      <c r="N70" s="538"/>
      <c r="O70" s="538"/>
      <c r="P70" s="538"/>
      <c r="Q70" s="540"/>
      <c r="R70" s="539"/>
      <c r="S70" s="540"/>
      <c r="T70" s="539"/>
      <c r="U70" s="538"/>
      <c r="V70" s="538"/>
      <c r="W70" s="538"/>
      <c r="X70" s="578"/>
      <c r="Y70" s="114"/>
      <c r="Z70" s="109"/>
      <c r="AA70" s="109"/>
      <c r="AB70" s="110"/>
      <c r="AC70" s="969"/>
      <c r="AD70" s="970"/>
      <c r="AE70" s="970"/>
      <c r="AF70" s="971"/>
    </row>
    <row r="71" spans="1:32" ht="24.5" customHeight="1" x14ac:dyDescent="0.2">
      <c r="A71" s="103"/>
      <c r="B71" s="914"/>
      <c r="C71" s="104"/>
      <c r="D71" s="931"/>
      <c r="E71" s="950"/>
      <c r="F71" s="930"/>
      <c r="G71" s="106"/>
      <c r="H71" s="509" t="s">
        <v>1240</v>
      </c>
      <c r="I71" s="903"/>
      <c r="J71" s="1778" t="s">
        <v>1241</v>
      </c>
      <c r="K71" s="1778"/>
      <c r="L71" s="1778"/>
      <c r="M71" s="1778"/>
      <c r="N71" s="882"/>
      <c r="O71" s="882"/>
      <c r="P71" s="882"/>
      <c r="Q71" s="888"/>
      <c r="R71" s="882"/>
      <c r="S71" s="888"/>
      <c r="T71" s="550"/>
      <c r="U71" s="882"/>
      <c r="V71" s="882"/>
      <c r="W71" s="882"/>
      <c r="X71" s="579"/>
      <c r="Y71" s="114"/>
      <c r="Z71" s="109"/>
      <c r="AA71" s="109"/>
      <c r="AB71" s="110"/>
      <c r="AC71" s="969"/>
      <c r="AD71" s="970"/>
      <c r="AE71" s="970"/>
      <c r="AF71" s="971"/>
    </row>
    <row r="72" spans="1:32" ht="19.5" customHeight="1" x14ac:dyDescent="0.2">
      <c r="A72" s="945"/>
      <c r="B72" s="895"/>
      <c r="C72" s="100"/>
      <c r="D72" s="932"/>
      <c r="E72" s="96"/>
      <c r="F72" s="938"/>
      <c r="G72" s="947"/>
      <c r="H72" s="162" t="s">
        <v>183</v>
      </c>
      <c r="I72" s="145"/>
      <c r="J72" s="559"/>
      <c r="K72" s="562"/>
      <c r="L72" s="561"/>
      <c r="M72" s="560"/>
      <c r="N72" s="559"/>
      <c r="O72" s="560"/>
      <c r="P72" s="559"/>
      <c r="Q72" s="558"/>
      <c r="R72" s="558"/>
      <c r="S72" s="558"/>
      <c r="T72" s="558"/>
      <c r="U72" s="558"/>
      <c r="V72" s="558"/>
      <c r="W72" s="558"/>
      <c r="X72" s="608"/>
      <c r="Y72" s="101" t="s">
        <v>179</v>
      </c>
      <c r="Z72" s="946" t="s">
        <v>162</v>
      </c>
      <c r="AA72" s="946"/>
      <c r="AB72" s="102"/>
      <c r="AC72" s="966"/>
      <c r="AD72" s="967"/>
      <c r="AE72" s="967"/>
      <c r="AF72" s="968"/>
    </row>
    <row r="73" spans="1:32" ht="19.5" customHeight="1" x14ac:dyDescent="0.2">
      <c r="A73" s="103"/>
      <c r="B73" s="914"/>
      <c r="C73" s="104"/>
      <c r="D73" s="931"/>
      <c r="E73" s="950"/>
      <c r="F73" s="930"/>
      <c r="G73" s="106"/>
      <c r="H73" s="115" t="s">
        <v>193</v>
      </c>
      <c r="I73" s="116"/>
      <c r="J73" s="117"/>
      <c r="K73" s="118"/>
      <c r="L73" s="119"/>
      <c r="M73" s="120"/>
      <c r="N73" s="117"/>
      <c r="O73" s="120"/>
      <c r="P73" s="117"/>
      <c r="Q73" s="121"/>
      <c r="R73" s="121"/>
      <c r="S73" s="121"/>
      <c r="T73" s="121"/>
      <c r="U73" s="121"/>
      <c r="V73" s="121"/>
      <c r="W73" s="121"/>
      <c r="X73" s="122"/>
      <c r="Y73" s="94" t="s">
        <v>179</v>
      </c>
      <c r="Z73" s="2" t="s">
        <v>163</v>
      </c>
      <c r="AA73" s="109"/>
      <c r="AB73" s="110"/>
      <c r="AC73" s="969"/>
      <c r="AD73" s="970"/>
      <c r="AE73" s="970"/>
      <c r="AF73" s="971"/>
    </row>
    <row r="74" spans="1:32" ht="19.5" customHeight="1" x14ac:dyDescent="0.2">
      <c r="A74" s="103"/>
      <c r="B74" s="914"/>
      <c r="C74" s="104"/>
      <c r="D74" s="931"/>
      <c r="E74" s="950"/>
      <c r="F74" s="930"/>
      <c r="G74" s="106"/>
      <c r="H74" s="881" t="s">
        <v>108</v>
      </c>
      <c r="I74" s="903"/>
      <c r="J74" s="536"/>
      <c r="K74" s="535"/>
      <c r="L74" s="888"/>
      <c r="M74" s="536"/>
      <c r="N74" s="536"/>
      <c r="O74" s="536"/>
      <c r="P74" s="536"/>
      <c r="Q74" s="555"/>
      <c r="R74" s="555"/>
      <c r="S74" s="555"/>
      <c r="T74" s="555"/>
      <c r="U74" s="555"/>
      <c r="V74" s="555"/>
      <c r="W74" s="555"/>
      <c r="X74" s="606"/>
      <c r="Y74" s="94"/>
      <c r="Z74" s="2"/>
      <c r="AA74" s="109"/>
      <c r="AB74" s="110"/>
      <c r="AC74" s="969"/>
      <c r="AD74" s="970"/>
      <c r="AE74" s="970"/>
      <c r="AF74" s="971"/>
    </row>
    <row r="75" spans="1:32" ht="18.75" customHeight="1" x14ac:dyDescent="0.2">
      <c r="A75" s="103"/>
      <c r="B75" s="914"/>
      <c r="C75" s="104"/>
      <c r="D75" s="931"/>
      <c r="E75" s="950"/>
      <c r="F75" s="930"/>
      <c r="G75" s="106"/>
      <c r="H75" s="984" t="s">
        <v>139</v>
      </c>
      <c r="I75" s="1023"/>
      <c r="J75" s="991"/>
      <c r="K75" s="991"/>
      <c r="L75" s="991"/>
      <c r="M75" s="1015"/>
      <c r="N75" s="991"/>
      <c r="O75" s="991"/>
      <c r="P75" s="991"/>
      <c r="Q75" s="543"/>
      <c r="R75" s="543"/>
      <c r="S75" s="543"/>
      <c r="T75" s="543"/>
      <c r="U75" s="543"/>
      <c r="V75" s="543"/>
      <c r="W75" s="543"/>
      <c r="X75" s="607"/>
      <c r="AB75" s="110"/>
      <c r="AC75" s="969"/>
      <c r="AD75" s="970"/>
      <c r="AE75" s="970"/>
      <c r="AF75" s="971"/>
    </row>
    <row r="76" spans="1:32" ht="18.75" customHeight="1" x14ac:dyDescent="0.2">
      <c r="A76" s="103"/>
      <c r="B76" s="914"/>
      <c r="C76" s="104"/>
      <c r="D76" s="931"/>
      <c r="E76" s="950"/>
      <c r="F76" s="930"/>
      <c r="G76" s="106"/>
      <c r="H76" s="974"/>
      <c r="I76" s="1024"/>
      <c r="J76" s="988"/>
      <c r="K76" s="988"/>
      <c r="L76" s="988"/>
      <c r="M76" s="1016"/>
      <c r="N76" s="988"/>
      <c r="O76" s="988"/>
      <c r="P76" s="988"/>
      <c r="Q76" s="555"/>
      <c r="R76" s="555"/>
      <c r="S76" s="555"/>
      <c r="T76" s="555"/>
      <c r="U76" s="555"/>
      <c r="V76" s="555"/>
      <c r="W76" s="555"/>
      <c r="X76" s="606"/>
      <c r="Y76" s="114"/>
      <c r="Z76" s="109"/>
      <c r="AA76" s="109"/>
      <c r="AB76" s="110"/>
      <c r="AC76" s="969"/>
      <c r="AD76" s="970"/>
      <c r="AE76" s="970"/>
      <c r="AF76" s="971"/>
    </row>
    <row r="77" spans="1:32" ht="18.75" customHeight="1" x14ac:dyDescent="0.2">
      <c r="A77" s="103"/>
      <c r="B77" s="914"/>
      <c r="C77" s="104"/>
      <c r="D77" s="931"/>
      <c r="E77" s="950"/>
      <c r="F77" s="930"/>
      <c r="G77" s="106"/>
      <c r="H77" s="984" t="s">
        <v>140</v>
      </c>
      <c r="I77" s="1023"/>
      <c r="J77" s="995" t="s">
        <v>998</v>
      </c>
      <c r="K77" s="995"/>
      <c r="L77" s="995"/>
      <c r="M77" s="1015"/>
      <c r="N77" s="991"/>
      <c r="O77" s="991"/>
      <c r="P77" s="991"/>
      <c r="Q77" s="543"/>
      <c r="R77" s="543"/>
      <c r="S77" s="543"/>
      <c r="T77" s="543"/>
      <c r="U77" s="543"/>
      <c r="V77" s="543"/>
      <c r="W77" s="543"/>
      <c r="X77" s="607"/>
      <c r="Y77" s="114"/>
      <c r="Z77" s="109"/>
      <c r="AA77" s="109"/>
      <c r="AB77" s="110"/>
      <c r="AC77" s="969"/>
      <c r="AD77" s="970"/>
      <c r="AE77" s="970"/>
      <c r="AF77" s="971"/>
    </row>
    <row r="78" spans="1:32" ht="18.75" customHeight="1" x14ac:dyDescent="0.2">
      <c r="A78" s="103"/>
      <c r="B78" s="914"/>
      <c r="C78" s="104"/>
      <c r="D78" s="94" t="s">
        <v>179</v>
      </c>
      <c r="E78" s="950" t="s">
        <v>170</v>
      </c>
      <c r="F78" s="930"/>
      <c r="G78" s="106"/>
      <c r="H78" s="974"/>
      <c r="I78" s="1024"/>
      <c r="J78" s="977"/>
      <c r="K78" s="977"/>
      <c r="L78" s="977"/>
      <c r="M78" s="1016"/>
      <c r="N78" s="988"/>
      <c r="O78" s="988"/>
      <c r="P78" s="988"/>
      <c r="Q78" s="555"/>
      <c r="R78" s="555"/>
      <c r="S78" s="555"/>
      <c r="T78" s="555"/>
      <c r="U78" s="555"/>
      <c r="V78" s="555"/>
      <c r="W78" s="555"/>
      <c r="X78" s="606"/>
      <c r="Y78" s="114"/>
      <c r="Z78" s="109"/>
      <c r="AA78" s="109"/>
      <c r="AB78" s="110"/>
      <c r="AC78" s="969"/>
      <c r="AD78" s="970"/>
      <c r="AE78" s="970"/>
      <c r="AF78" s="971"/>
    </row>
    <row r="79" spans="1:32" ht="15" customHeight="1" x14ac:dyDescent="0.2">
      <c r="A79" s="903" t="s">
        <v>179</v>
      </c>
      <c r="B79" s="914">
        <v>14</v>
      </c>
      <c r="C79" s="104" t="s">
        <v>90</v>
      </c>
      <c r="D79" s="94" t="s">
        <v>179</v>
      </c>
      <c r="E79" s="950" t="s">
        <v>171</v>
      </c>
      <c r="F79" s="930"/>
      <c r="G79" s="106"/>
      <c r="H79" s="984" t="s">
        <v>116</v>
      </c>
      <c r="I79" s="909"/>
      <c r="J79" s="588"/>
      <c r="K79" s="588"/>
      <c r="L79" s="587"/>
      <c r="M79" s="893"/>
      <c r="N79" s="588"/>
      <c r="O79" s="588"/>
      <c r="P79" s="587"/>
      <c r="Q79" s="893"/>
      <c r="R79" s="884"/>
      <c r="S79" s="884"/>
      <c r="T79" s="884"/>
      <c r="U79" s="893"/>
      <c r="V79" s="884"/>
      <c r="W79" s="884"/>
      <c r="X79" s="586"/>
      <c r="Y79" s="114"/>
      <c r="Z79" s="109"/>
      <c r="AA79" s="109"/>
      <c r="AB79" s="110"/>
      <c r="AC79" s="969"/>
      <c r="AD79" s="970"/>
      <c r="AE79" s="970"/>
      <c r="AF79" s="971"/>
    </row>
    <row r="80" spans="1:32" ht="16.5" customHeight="1" x14ac:dyDescent="0.2">
      <c r="A80" s="103"/>
      <c r="B80" s="914"/>
      <c r="C80" s="104"/>
      <c r="D80" s="94" t="s">
        <v>179</v>
      </c>
      <c r="E80" s="950" t="s">
        <v>172</v>
      </c>
      <c r="F80" s="930"/>
      <c r="G80" s="106"/>
      <c r="H80" s="974"/>
      <c r="I80" s="585"/>
      <c r="J80" s="583"/>
      <c r="K80" s="536"/>
      <c r="L80" s="582"/>
      <c r="M80" s="584"/>
      <c r="N80" s="583"/>
      <c r="O80" s="536"/>
      <c r="P80" s="582"/>
      <c r="Q80" s="889"/>
      <c r="R80" s="883"/>
      <c r="S80" s="883"/>
      <c r="T80" s="883"/>
      <c r="U80" s="889"/>
      <c r="V80" s="883"/>
      <c r="W80" s="883"/>
      <c r="X80" s="581"/>
      <c r="Y80" s="114"/>
      <c r="Z80" s="109"/>
      <c r="AA80" s="109"/>
      <c r="AB80" s="110"/>
      <c r="AC80" s="969"/>
      <c r="AD80" s="970"/>
      <c r="AE80" s="970"/>
      <c r="AF80" s="971"/>
    </row>
    <row r="81" spans="1:32" ht="19.5" customHeight="1" x14ac:dyDescent="0.2">
      <c r="A81" s="103"/>
      <c r="B81" s="914"/>
      <c r="C81" s="104"/>
      <c r="D81" s="94"/>
      <c r="E81" s="950"/>
      <c r="F81" s="930"/>
      <c r="G81" s="106"/>
      <c r="H81" s="984" t="s">
        <v>190</v>
      </c>
      <c r="I81" s="993"/>
      <c r="J81" s="991"/>
      <c r="K81" s="991"/>
      <c r="L81" s="996"/>
      <c r="M81" s="991"/>
      <c r="N81" s="991"/>
      <c r="O81" s="550"/>
      <c r="P81" s="421"/>
      <c r="Q81" s="888"/>
      <c r="R81" s="421"/>
      <c r="S81" s="882"/>
      <c r="T81" s="882"/>
      <c r="U81" s="421"/>
      <c r="V81" s="421"/>
      <c r="W81" s="882"/>
      <c r="X81" s="579"/>
      <c r="Y81" s="114"/>
      <c r="Z81" s="109"/>
      <c r="AA81" s="109"/>
      <c r="AB81" s="110"/>
      <c r="AC81" s="969"/>
      <c r="AD81" s="970"/>
      <c r="AE81" s="970"/>
      <c r="AF81" s="971"/>
    </row>
    <row r="82" spans="1:32" ht="19.5" customHeight="1" x14ac:dyDescent="0.2">
      <c r="A82" s="103"/>
      <c r="B82" s="914"/>
      <c r="C82" s="104"/>
      <c r="D82" s="94"/>
      <c r="E82" s="950"/>
      <c r="F82" s="930"/>
      <c r="G82" s="106"/>
      <c r="H82" s="974"/>
      <c r="I82" s="994"/>
      <c r="J82" s="988"/>
      <c r="K82" s="988"/>
      <c r="L82" s="997"/>
      <c r="M82" s="988"/>
      <c r="N82" s="988"/>
      <c r="O82" s="550"/>
      <c r="P82" s="421"/>
      <c r="Q82" s="888"/>
      <c r="R82" s="883"/>
      <c r="S82" s="882"/>
      <c r="T82" s="882"/>
      <c r="U82" s="889"/>
      <c r="V82" s="883"/>
      <c r="W82" s="882"/>
      <c r="X82" s="579"/>
      <c r="Y82" s="114"/>
      <c r="Z82" s="109"/>
      <c r="AA82" s="109"/>
      <c r="AB82" s="110"/>
      <c r="AC82" s="969"/>
      <c r="AD82" s="970"/>
      <c r="AE82" s="970"/>
      <c r="AF82" s="971"/>
    </row>
    <row r="83" spans="1:32" ht="19.5" customHeight="1" x14ac:dyDescent="0.2">
      <c r="A83" s="103"/>
      <c r="B83" s="914"/>
      <c r="C83" s="104"/>
      <c r="D83" s="931"/>
      <c r="E83" s="950"/>
      <c r="F83" s="930"/>
      <c r="G83" s="106"/>
      <c r="H83" s="115" t="s">
        <v>185</v>
      </c>
      <c r="I83" s="116"/>
      <c r="J83" s="537" t="s">
        <v>997</v>
      </c>
      <c r="K83" s="539"/>
      <c r="L83" s="540"/>
      <c r="M83" s="539"/>
      <c r="N83" s="539"/>
      <c r="O83" s="534"/>
      <c r="P83" s="539"/>
      <c r="Q83" s="534"/>
      <c r="R83" s="534"/>
      <c r="S83" s="534"/>
      <c r="T83" s="534"/>
      <c r="U83" s="534"/>
      <c r="V83" s="534"/>
      <c r="W83" s="534"/>
      <c r="X83" s="589"/>
      <c r="Y83" s="109"/>
      <c r="Z83" s="109"/>
      <c r="AA83" s="109"/>
      <c r="AB83" s="110"/>
      <c r="AC83" s="969"/>
      <c r="AD83" s="970"/>
      <c r="AE83" s="970"/>
      <c r="AF83" s="971"/>
    </row>
    <row r="84" spans="1:32" ht="19.5" customHeight="1" x14ac:dyDescent="0.2">
      <c r="A84" s="103"/>
      <c r="B84" s="914"/>
      <c r="C84" s="104"/>
      <c r="D84" s="931"/>
      <c r="E84" s="950"/>
      <c r="F84" s="930"/>
      <c r="G84" s="106"/>
      <c r="H84" s="908" t="s">
        <v>150</v>
      </c>
      <c r="I84" s="909"/>
      <c r="J84" s="537" t="s">
        <v>996</v>
      </c>
      <c r="K84" s="542"/>
      <c r="L84" s="540"/>
      <c r="M84" s="539"/>
      <c r="N84" s="539"/>
      <c r="O84" s="534"/>
      <c r="P84" s="534"/>
      <c r="Q84" s="534"/>
      <c r="R84" s="534"/>
      <c r="S84" s="534"/>
      <c r="T84" s="534"/>
      <c r="U84" s="534"/>
      <c r="V84" s="534"/>
      <c r="W84" s="534"/>
      <c r="X84" s="589"/>
      <c r="Y84" s="114"/>
      <c r="Z84" s="109"/>
      <c r="AA84" s="109"/>
      <c r="AB84" s="110"/>
      <c r="AC84" s="969"/>
      <c r="AD84" s="970"/>
      <c r="AE84" s="970"/>
      <c r="AF84" s="971"/>
    </row>
    <row r="85" spans="1:32" ht="19.5" customHeight="1" x14ac:dyDescent="0.2">
      <c r="A85" s="103"/>
      <c r="B85" s="914"/>
      <c r="C85" s="104"/>
      <c r="D85" s="931"/>
      <c r="E85" s="950"/>
      <c r="F85" s="930"/>
      <c r="G85" s="106"/>
      <c r="H85" s="908" t="s">
        <v>113</v>
      </c>
      <c r="I85" s="116"/>
      <c r="J85" s="537" t="s">
        <v>1013</v>
      </c>
      <c r="K85" s="539"/>
      <c r="L85" s="540"/>
      <c r="M85" s="539"/>
      <c r="N85" s="588"/>
      <c r="O85" s="556"/>
      <c r="P85" s="556"/>
      <c r="Q85" s="556"/>
      <c r="R85" s="556"/>
      <c r="S85" s="556"/>
      <c r="T85" s="556"/>
      <c r="U85" s="556"/>
      <c r="V85" s="556"/>
      <c r="W85" s="556"/>
      <c r="X85" s="573"/>
      <c r="Y85" s="114"/>
      <c r="Z85" s="109"/>
      <c r="AA85" s="109"/>
      <c r="AB85" s="110"/>
      <c r="AC85" s="969"/>
      <c r="AD85" s="970"/>
      <c r="AE85" s="970"/>
      <c r="AF85" s="971"/>
    </row>
    <row r="86" spans="1:32" ht="19.5" customHeight="1" x14ac:dyDescent="0.2">
      <c r="A86" s="942"/>
      <c r="B86" s="897"/>
      <c r="C86" s="944"/>
      <c r="D86" s="934"/>
      <c r="E86" s="928"/>
      <c r="F86" s="939"/>
      <c r="G86" s="948"/>
      <c r="H86" s="1779" t="s">
        <v>1240</v>
      </c>
      <c r="I86" s="903"/>
      <c r="J86" s="1778" t="s">
        <v>1241</v>
      </c>
      <c r="K86" s="1778"/>
      <c r="L86" s="547"/>
      <c r="M86" s="545"/>
      <c r="N86" s="603"/>
      <c r="O86" s="604"/>
      <c r="P86" s="603"/>
      <c r="Q86" s="610"/>
      <c r="R86" s="610"/>
      <c r="S86" s="610"/>
      <c r="T86" s="610"/>
      <c r="U86" s="610"/>
      <c r="V86" s="610"/>
      <c r="W86" s="610"/>
      <c r="X86" s="609"/>
      <c r="Y86" s="134"/>
      <c r="Z86" s="132"/>
      <c r="AA86" s="132"/>
      <c r="AB86" s="133"/>
      <c r="AC86" s="1019"/>
      <c r="AD86" s="1020"/>
      <c r="AE86" s="1020"/>
      <c r="AF86" s="1021"/>
    </row>
    <row r="87" spans="1:32" ht="18.75" customHeight="1" x14ac:dyDescent="0.2">
      <c r="A87" s="945"/>
      <c r="B87" s="895"/>
      <c r="C87" s="100"/>
      <c r="D87" s="932"/>
      <c r="E87" s="933"/>
      <c r="F87" s="932"/>
      <c r="G87" s="895"/>
      <c r="H87" s="905" t="s">
        <v>108</v>
      </c>
      <c r="I87" s="145"/>
      <c r="J87" s="559"/>
      <c r="K87" s="562"/>
      <c r="L87" s="560"/>
      <c r="M87" s="559"/>
      <c r="N87" s="559"/>
      <c r="O87" s="559"/>
      <c r="P87" s="559"/>
      <c r="Q87" s="558"/>
      <c r="R87" s="558"/>
      <c r="S87" s="558"/>
      <c r="T87" s="558"/>
      <c r="U87" s="558"/>
      <c r="V87" s="558"/>
      <c r="W87" s="558"/>
      <c r="X87" s="608"/>
      <c r="Y87" s="101" t="s">
        <v>179</v>
      </c>
      <c r="Z87" s="946" t="s">
        <v>162</v>
      </c>
      <c r="AA87" s="946"/>
      <c r="AB87" s="102"/>
      <c r="AC87" s="966"/>
      <c r="AD87" s="967"/>
      <c r="AE87" s="967"/>
      <c r="AF87" s="968"/>
    </row>
    <row r="88" spans="1:32" ht="18.75" customHeight="1" x14ac:dyDescent="0.2">
      <c r="A88" s="903"/>
      <c r="B88" s="914"/>
      <c r="C88" s="104"/>
      <c r="D88" s="931"/>
      <c r="E88" s="929"/>
      <c r="F88" s="931"/>
      <c r="G88" s="914"/>
      <c r="H88" s="984" t="s">
        <v>139</v>
      </c>
      <c r="I88" s="1013"/>
      <c r="J88" s="991"/>
      <c r="K88" s="991"/>
      <c r="L88" s="991"/>
      <c r="M88" s="1015"/>
      <c r="N88" s="991"/>
      <c r="O88" s="991"/>
      <c r="P88" s="991"/>
      <c r="Q88" s="543"/>
      <c r="R88" s="543"/>
      <c r="S88" s="543"/>
      <c r="T88" s="543"/>
      <c r="U88" s="543"/>
      <c r="V88" s="543"/>
      <c r="W88" s="543"/>
      <c r="X88" s="607"/>
      <c r="Y88" s="94" t="s">
        <v>179</v>
      </c>
      <c r="Z88" s="2" t="s">
        <v>163</v>
      </c>
      <c r="AA88" s="2"/>
      <c r="AB88" s="110"/>
      <c r="AC88" s="969"/>
      <c r="AD88" s="970"/>
      <c r="AE88" s="970"/>
      <c r="AF88" s="971"/>
    </row>
    <row r="89" spans="1:32" ht="14.15" customHeight="1" x14ac:dyDescent="0.2">
      <c r="A89" s="903"/>
      <c r="B89" s="914"/>
      <c r="C89" s="104"/>
      <c r="D89" s="931"/>
      <c r="E89" s="929"/>
      <c r="F89" s="931"/>
      <c r="G89" s="914"/>
      <c r="H89" s="974"/>
      <c r="I89" s="1014"/>
      <c r="J89" s="988"/>
      <c r="K89" s="988"/>
      <c r="L89" s="988"/>
      <c r="M89" s="1016"/>
      <c r="N89" s="988"/>
      <c r="O89" s="988"/>
      <c r="P89" s="988"/>
      <c r="Q89" s="555"/>
      <c r="R89" s="555"/>
      <c r="S89" s="555"/>
      <c r="T89" s="555"/>
      <c r="U89" s="555"/>
      <c r="V89" s="555"/>
      <c r="W89" s="555"/>
      <c r="X89" s="606"/>
      <c r="Y89" s="114"/>
      <c r="Z89" s="109"/>
      <c r="AA89" s="109"/>
      <c r="AB89" s="110"/>
      <c r="AC89" s="969"/>
      <c r="AD89" s="970"/>
      <c r="AE89" s="970"/>
      <c r="AF89" s="971"/>
    </row>
    <row r="90" spans="1:32" ht="18.75" customHeight="1" x14ac:dyDescent="0.2">
      <c r="A90" s="903" t="s">
        <v>179</v>
      </c>
      <c r="B90" s="914">
        <v>31</v>
      </c>
      <c r="C90" s="104" t="s">
        <v>110</v>
      </c>
      <c r="D90" s="931"/>
      <c r="E90" s="929"/>
      <c r="F90" s="931"/>
      <c r="G90" s="914"/>
      <c r="H90" s="984" t="s">
        <v>140</v>
      </c>
      <c r="I90" s="1023"/>
      <c r="J90" s="995" t="s">
        <v>998</v>
      </c>
      <c r="K90" s="995"/>
      <c r="L90" s="995"/>
      <c r="M90" s="1015"/>
      <c r="N90" s="991"/>
      <c r="O90" s="991"/>
      <c r="P90" s="991"/>
      <c r="Q90" s="543"/>
      <c r="R90" s="543"/>
      <c r="S90" s="543"/>
      <c r="T90" s="543"/>
      <c r="U90" s="543"/>
      <c r="V90" s="543"/>
      <c r="W90" s="543"/>
      <c r="X90" s="607"/>
      <c r="Y90" s="114"/>
      <c r="Z90" s="109"/>
      <c r="AA90" s="109"/>
      <c r="AB90" s="110"/>
      <c r="AC90" s="969"/>
      <c r="AD90" s="970"/>
      <c r="AE90" s="970"/>
      <c r="AF90" s="971"/>
    </row>
    <row r="91" spans="1:32" ht="18.75" customHeight="1" x14ac:dyDescent="0.2">
      <c r="A91" s="103"/>
      <c r="B91" s="914"/>
      <c r="C91" s="104"/>
      <c r="D91" s="931"/>
      <c r="E91" s="929"/>
      <c r="F91" s="931"/>
      <c r="G91" s="914"/>
      <c r="H91" s="974"/>
      <c r="I91" s="1024"/>
      <c r="J91" s="977"/>
      <c r="K91" s="977"/>
      <c r="L91" s="977"/>
      <c r="M91" s="1016"/>
      <c r="N91" s="988"/>
      <c r="O91" s="988"/>
      <c r="P91" s="988"/>
      <c r="Q91" s="555"/>
      <c r="R91" s="555"/>
      <c r="S91" s="555"/>
      <c r="T91" s="555"/>
      <c r="U91" s="555"/>
      <c r="V91" s="555"/>
      <c r="W91" s="555"/>
      <c r="X91" s="606"/>
      <c r="Y91" s="114"/>
      <c r="Z91" s="109"/>
      <c r="AA91" s="109"/>
      <c r="AB91" s="110"/>
      <c r="AC91" s="969"/>
      <c r="AD91" s="970"/>
      <c r="AE91" s="970"/>
      <c r="AF91" s="971"/>
    </row>
    <row r="92" spans="1:32" ht="18.75" customHeight="1" x14ac:dyDescent="0.2">
      <c r="A92" s="103"/>
      <c r="B92" s="914"/>
      <c r="C92" s="104"/>
      <c r="D92" s="931"/>
      <c r="E92" s="929"/>
      <c r="F92" s="931"/>
      <c r="G92" s="914"/>
      <c r="H92" s="161" t="s">
        <v>191</v>
      </c>
      <c r="I92" s="903"/>
      <c r="J92" s="536"/>
      <c r="K92" s="535"/>
      <c r="L92" s="889"/>
      <c r="M92" s="536"/>
      <c r="N92" s="536"/>
      <c r="O92" s="536"/>
      <c r="P92" s="536"/>
      <c r="Q92" s="555"/>
      <c r="R92" s="555"/>
      <c r="S92" s="555"/>
      <c r="T92" s="555"/>
      <c r="U92" s="555"/>
      <c r="V92" s="555"/>
      <c r="W92" s="555"/>
      <c r="X92" s="606"/>
      <c r="Y92" s="114"/>
      <c r="Z92" s="109"/>
      <c r="AA92" s="109"/>
      <c r="AB92" s="110"/>
      <c r="AC92" s="969"/>
      <c r="AD92" s="970"/>
      <c r="AE92" s="970"/>
      <c r="AF92" s="971"/>
    </row>
    <row r="93" spans="1:32" ht="18.75" customHeight="1" x14ac:dyDescent="0.2">
      <c r="A93" s="942"/>
      <c r="B93" s="897"/>
      <c r="C93" s="944"/>
      <c r="D93" s="934"/>
      <c r="E93" s="936"/>
      <c r="F93" s="934"/>
      <c r="G93" s="897"/>
      <c r="H93" s="898" t="s">
        <v>192</v>
      </c>
      <c r="I93" s="144"/>
      <c r="J93" s="603"/>
      <c r="K93" s="605"/>
      <c r="L93" s="604"/>
      <c r="M93" s="603"/>
      <c r="N93" s="545"/>
      <c r="O93" s="545"/>
      <c r="P93" s="545"/>
      <c r="Q93" s="565"/>
      <c r="R93" s="565"/>
      <c r="S93" s="565"/>
      <c r="T93" s="565"/>
      <c r="U93" s="565"/>
      <c r="V93" s="565"/>
      <c r="W93" s="565"/>
      <c r="X93" s="602"/>
      <c r="Y93" s="141"/>
      <c r="Z93" s="943"/>
      <c r="AA93" s="943"/>
      <c r="AB93" s="133"/>
      <c r="AC93" s="1019"/>
      <c r="AD93" s="1020"/>
      <c r="AE93" s="1020"/>
      <c r="AF93" s="1021"/>
    </row>
    <row r="94" spans="1:32" ht="18.75" customHeight="1" x14ac:dyDescent="0.2">
      <c r="A94" s="945"/>
      <c r="B94" s="895"/>
      <c r="C94" s="899"/>
      <c r="D94" s="938"/>
      <c r="E94" s="96"/>
      <c r="F94" s="938"/>
      <c r="G94" s="947"/>
      <c r="H94" s="150" t="s">
        <v>91</v>
      </c>
      <c r="I94" s="145"/>
      <c r="J94" s="601" t="s">
        <v>1012</v>
      </c>
      <c r="K94" s="601"/>
      <c r="L94" s="600"/>
      <c r="M94" s="599"/>
      <c r="N94" s="601"/>
      <c r="O94" s="601"/>
      <c r="P94" s="600"/>
      <c r="Q94" s="599"/>
      <c r="R94" s="598"/>
      <c r="S94" s="598"/>
      <c r="T94" s="598"/>
      <c r="U94" s="598"/>
      <c r="V94" s="598"/>
      <c r="W94" s="598"/>
      <c r="X94" s="597"/>
      <c r="Y94" s="135" t="s">
        <v>179</v>
      </c>
      <c r="Z94" s="946" t="s">
        <v>162</v>
      </c>
      <c r="AA94" s="946"/>
      <c r="AB94" s="102"/>
      <c r="AC94" s="101" t="s">
        <v>179</v>
      </c>
      <c r="AD94" s="946" t="s">
        <v>162</v>
      </c>
      <c r="AE94" s="946"/>
      <c r="AF94" s="102"/>
    </row>
    <row r="95" spans="1:32" ht="19.5" customHeight="1" x14ac:dyDescent="0.2">
      <c r="A95" s="103"/>
      <c r="B95" s="914"/>
      <c r="C95" s="104"/>
      <c r="D95" s="931"/>
      <c r="E95" s="950"/>
      <c r="F95" s="930"/>
      <c r="G95" s="106"/>
      <c r="H95" s="115" t="s">
        <v>183</v>
      </c>
      <c r="I95" s="116"/>
      <c r="J95" s="537"/>
      <c r="K95" s="537"/>
      <c r="L95" s="912"/>
      <c r="M95" s="566"/>
      <c r="N95" s="537"/>
      <c r="O95" s="566"/>
      <c r="P95" s="537"/>
      <c r="Q95" s="576"/>
      <c r="R95" s="576"/>
      <c r="S95" s="576"/>
      <c r="T95" s="576"/>
      <c r="U95" s="576"/>
      <c r="V95" s="576"/>
      <c r="W95" s="576"/>
      <c r="X95" s="575"/>
      <c r="Y95" s="94" t="s">
        <v>179</v>
      </c>
      <c r="Z95" s="2" t="s">
        <v>163</v>
      </c>
      <c r="AA95" s="109"/>
      <c r="AB95" s="110"/>
      <c r="AC95" s="94" t="s">
        <v>179</v>
      </c>
      <c r="AD95" s="2" t="s">
        <v>163</v>
      </c>
      <c r="AE95" s="109"/>
      <c r="AF95" s="110"/>
    </row>
    <row r="96" spans="1:32" ht="19.5" customHeight="1" x14ac:dyDescent="0.2">
      <c r="A96" s="103"/>
      <c r="B96" s="914"/>
      <c r="C96" s="104"/>
      <c r="D96" s="931"/>
      <c r="E96" s="950"/>
      <c r="F96" s="930"/>
      <c r="G96" s="106"/>
      <c r="H96" s="115" t="s">
        <v>193</v>
      </c>
      <c r="I96" s="116"/>
      <c r="J96" s="537"/>
      <c r="K96" s="537"/>
      <c r="L96" s="912"/>
      <c r="M96" s="566"/>
      <c r="N96" s="537"/>
      <c r="O96" s="566"/>
      <c r="P96" s="537"/>
      <c r="Q96" s="576"/>
      <c r="R96" s="576"/>
      <c r="S96" s="576"/>
      <c r="T96" s="576"/>
      <c r="U96" s="576"/>
      <c r="V96" s="576"/>
      <c r="W96" s="576"/>
      <c r="X96" s="575"/>
      <c r="Y96" s="94"/>
      <c r="Z96" s="2"/>
      <c r="AA96" s="109"/>
      <c r="AB96" s="110"/>
      <c r="AC96" s="94"/>
      <c r="AD96" s="2"/>
      <c r="AE96" s="109"/>
      <c r="AF96" s="110"/>
    </row>
    <row r="97" spans="1:32" ht="18.75" customHeight="1" x14ac:dyDescent="0.2">
      <c r="A97" s="103"/>
      <c r="B97" s="914"/>
      <c r="C97" s="891"/>
      <c r="D97" s="930"/>
      <c r="E97" s="950"/>
      <c r="F97" s="930"/>
      <c r="G97" s="106"/>
      <c r="H97" s="984" t="s">
        <v>147</v>
      </c>
      <c r="I97" s="993"/>
      <c r="J97" s="1026" t="s">
        <v>1008</v>
      </c>
      <c r="K97" s="1026"/>
      <c r="L97" s="1026"/>
      <c r="M97" s="1026"/>
      <c r="N97" s="1026"/>
      <c r="O97" s="1026"/>
      <c r="P97" s="1026"/>
      <c r="Q97" s="1026"/>
      <c r="R97" s="1026"/>
      <c r="S97" s="1026"/>
      <c r="T97" s="1026"/>
      <c r="U97" s="1026"/>
      <c r="V97" s="1026"/>
      <c r="W97" s="1026"/>
      <c r="X97" s="1027"/>
      <c r="AB97" s="110"/>
      <c r="AE97" s="109"/>
      <c r="AF97" s="110"/>
    </row>
    <row r="98" spans="1:32" ht="18.649999999999999" customHeight="1" x14ac:dyDescent="0.2">
      <c r="A98" s="103"/>
      <c r="B98" s="914"/>
      <c r="C98" s="891"/>
      <c r="D98" s="930"/>
      <c r="E98" s="950"/>
      <c r="F98" s="930"/>
      <c r="G98" s="106"/>
      <c r="H98" s="973"/>
      <c r="I98" s="1025"/>
      <c r="J98" s="979"/>
      <c r="K98" s="979"/>
      <c r="L98" s="979"/>
      <c r="M98" s="979"/>
      <c r="N98" s="979"/>
      <c r="O98" s="979"/>
      <c r="P98" s="979"/>
      <c r="Q98" s="979"/>
      <c r="R98" s="979"/>
      <c r="S98" s="979"/>
      <c r="T98" s="979"/>
      <c r="U98" s="979"/>
      <c r="V98" s="979"/>
      <c r="W98" s="979"/>
      <c r="X98" s="1028"/>
      <c r="Y98" s="114"/>
      <c r="Z98" s="109"/>
      <c r="AA98" s="109"/>
      <c r="AB98" s="110"/>
      <c r="AC98" s="596" t="s">
        <v>1003</v>
      </c>
      <c r="AD98" s="109"/>
      <c r="AE98" s="109"/>
      <c r="AF98" s="110"/>
    </row>
    <row r="99" spans="1:32" ht="3.65" customHeight="1" x14ac:dyDescent="0.2">
      <c r="A99" s="103"/>
      <c r="B99" s="914"/>
      <c r="C99" s="891"/>
      <c r="D99" s="930"/>
      <c r="E99" s="950"/>
      <c r="F99" s="930"/>
      <c r="G99" s="106"/>
      <c r="H99" s="974"/>
      <c r="I99" s="994"/>
      <c r="J99" s="1029"/>
      <c r="K99" s="1029"/>
      <c r="L99" s="1029"/>
      <c r="M99" s="1029"/>
      <c r="N99" s="1029"/>
      <c r="O99" s="1029"/>
      <c r="P99" s="1029"/>
      <c r="Q99" s="1029"/>
      <c r="R99" s="1029"/>
      <c r="S99" s="1029"/>
      <c r="T99" s="1029"/>
      <c r="U99" s="1029"/>
      <c r="V99" s="1029"/>
      <c r="W99" s="1029"/>
      <c r="X99" s="1030"/>
      <c r="Y99" s="114"/>
      <c r="Z99" s="109"/>
      <c r="AA99" s="109"/>
      <c r="AB99" s="110"/>
      <c r="AC99" s="114"/>
      <c r="AD99" s="109"/>
      <c r="AE99" s="109"/>
      <c r="AF99" s="110"/>
    </row>
    <row r="100" spans="1:32" ht="18.75" customHeight="1" x14ac:dyDescent="0.2">
      <c r="A100" s="103"/>
      <c r="B100" s="914"/>
      <c r="C100" s="891"/>
      <c r="D100" s="930"/>
      <c r="E100" s="950"/>
      <c r="F100" s="930"/>
      <c r="G100" s="106"/>
      <c r="H100" s="908" t="s">
        <v>92</v>
      </c>
      <c r="I100" s="94"/>
      <c r="J100" s="900" t="s">
        <v>995</v>
      </c>
      <c r="K100" s="537"/>
      <c r="L100" s="912"/>
      <c r="M100" s="567"/>
      <c r="N100" s="537"/>
      <c r="O100" s="576"/>
      <c r="P100" s="576"/>
      <c r="Q100" s="576"/>
      <c r="R100" s="576"/>
      <c r="S100" s="576"/>
      <c r="T100" s="576"/>
      <c r="U100" s="576"/>
      <c r="V100" s="576"/>
      <c r="W100" s="576"/>
      <c r="X100" s="575"/>
      <c r="Y100" s="114"/>
      <c r="Z100" s="109"/>
      <c r="AA100" s="109"/>
      <c r="AB100" s="110"/>
      <c r="AC100" s="114"/>
      <c r="AD100" s="109"/>
      <c r="AE100" s="109"/>
      <c r="AF100" s="110"/>
    </row>
    <row r="101" spans="1:32" ht="14.15" customHeight="1" x14ac:dyDescent="0.2">
      <c r="A101" s="103"/>
      <c r="B101" s="914"/>
      <c r="C101" s="891"/>
      <c r="D101" s="930"/>
      <c r="E101" s="950"/>
      <c r="F101" s="930"/>
      <c r="G101" s="106"/>
      <c r="H101" s="984" t="s">
        <v>119</v>
      </c>
      <c r="I101" s="1013"/>
      <c r="J101" s="995"/>
      <c r="K101" s="995"/>
      <c r="L101" s="1001"/>
      <c r="M101" s="995"/>
      <c r="N101" s="995"/>
      <c r="O101" s="595"/>
      <c r="P101" s="595"/>
      <c r="Q101" s="595"/>
      <c r="R101" s="595"/>
      <c r="S101" s="595"/>
      <c r="T101" s="595"/>
      <c r="U101" s="595"/>
      <c r="V101" s="595"/>
      <c r="W101" s="595"/>
      <c r="X101" s="594"/>
      <c r="Y101" s="114"/>
      <c r="Z101" s="109"/>
      <c r="AA101" s="109"/>
      <c r="AB101" s="110"/>
      <c r="AC101" s="114"/>
      <c r="AD101" s="109"/>
      <c r="AE101" s="109"/>
      <c r="AF101" s="110"/>
    </row>
    <row r="102" spans="1:32" ht="14.15" customHeight="1" x14ac:dyDescent="0.2">
      <c r="A102" s="103"/>
      <c r="B102" s="914"/>
      <c r="C102" s="891"/>
      <c r="D102" s="930"/>
      <c r="E102" s="950"/>
      <c r="F102" s="930"/>
      <c r="G102" s="106"/>
      <c r="H102" s="974"/>
      <c r="I102" s="1014"/>
      <c r="J102" s="977"/>
      <c r="K102" s="977"/>
      <c r="L102" s="1002"/>
      <c r="M102" s="977"/>
      <c r="N102" s="977"/>
      <c r="O102" s="592"/>
      <c r="P102" s="592"/>
      <c r="Q102" s="592"/>
      <c r="R102" s="592"/>
      <c r="S102" s="592"/>
      <c r="T102" s="592"/>
      <c r="U102" s="592"/>
      <c r="V102" s="592"/>
      <c r="W102" s="592"/>
      <c r="X102" s="593"/>
      <c r="Y102" s="114"/>
      <c r="Z102" s="109"/>
      <c r="AA102" s="109"/>
      <c r="AB102" s="110"/>
      <c r="AC102" s="114"/>
      <c r="AD102" s="109"/>
      <c r="AE102" s="109"/>
      <c r="AF102" s="110"/>
    </row>
    <row r="103" spans="1:32" ht="14.15" customHeight="1" x14ac:dyDescent="0.2">
      <c r="A103" s="103"/>
      <c r="B103" s="914"/>
      <c r="C103" s="891"/>
      <c r="D103" s="930"/>
      <c r="E103" s="950"/>
      <c r="F103" s="930"/>
      <c r="G103" s="106"/>
      <c r="H103" s="984" t="s">
        <v>120</v>
      </c>
      <c r="I103" s="1013"/>
      <c r="J103" s="995"/>
      <c r="K103" s="995"/>
      <c r="L103" s="1001"/>
      <c r="M103" s="995"/>
      <c r="N103" s="995"/>
      <c r="O103" s="595"/>
      <c r="P103" s="595"/>
      <c r="Q103" s="595"/>
      <c r="R103" s="595"/>
      <c r="S103" s="595"/>
      <c r="T103" s="595"/>
      <c r="U103" s="595"/>
      <c r="V103" s="595"/>
      <c r="W103" s="595"/>
      <c r="X103" s="594"/>
      <c r="Y103" s="114"/>
      <c r="Z103" s="109"/>
      <c r="AA103" s="109"/>
      <c r="AB103" s="110"/>
      <c r="AC103" s="114"/>
      <c r="AD103" s="109"/>
      <c r="AE103" s="109"/>
      <c r="AF103" s="110"/>
    </row>
    <row r="104" spans="1:32" ht="14.15" customHeight="1" x14ac:dyDescent="0.2">
      <c r="A104" s="103"/>
      <c r="B104" s="914"/>
      <c r="C104" s="891"/>
      <c r="D104" s="930"/>
      <c r="E104" s="950"/>
      <c r="F104" s="930"/>
      <c r="G104" s="106"/>
      <c r="H104" s="974"/>
      <c r="I104" s="1014"/>
      <c r="J104" s="977"/>
      <c r="K104" s="977"/>
      <c r="L104" s="1002"/>
      <c r="M104" s="977"/>
      <c r="N104" s="977"/>
      <c r="O104" s="592"/>
      <c r="P104" s="592"/>
      <c r="Q104" s="592"/>
      <c r="R104" s="592"/>
      <c r="S104" s="592"/>
      <c r="T104" s="592"/>
      <c r="U104" s="592"/>
      <c r="V104" s="592"/>
      <c r="W104" s="592"/>
      <c r="X104" s="593"/>
      <c r="Y104" s="114"/>
      <c r="Z104" s="109"/>
      <c r="AA104" s="109"/>
      <c r="AB104" s="110"/>
      <c r="AC104" s="114"/>
      <c r="AD104" s="109"/>
      <c r="AE104" s="109"/>
      <c r="AF104" s="110"/>
    </row>
    <row r="105" spans="1:32" ht="14.15" customHeight="1" x14ac:dyDescent="0.2">
      <c r="A105" s="103"/>
      <c r="B105" s="914"/>
      <c r="C105" s="891"/>
      <c r="D105" s="930"/>
      <c r="E105" s="950"/>
      <c r="F105" s="930"/>
      <c r="G105" s="106"/>
      <c r="H105" s="984" t="s">
        <v>121</v>
      </c>
      <c r="I105" s="1013"/>
      <c r="J105" s="995"/>
      <c r="K105" s="995"/>
      <c r="L105" s="1001"/>
      <c r="M105" s="995"/>
      <c r="N105" s="995"/>
      <c r="O105" s="595"/>
      <c r="P105" s="595"/>
      <c r="Q105" s="595"/>
      <c r="R105" s="595"/>
      <c r="S105" s="595"/>
      <c r="T105" s="595"/>
      <c r="U105" s="595"/>
      <c r="V105" s="595"/>
      <c r="W105" s="595"/>
      <c r="X105" s="594"/>
      <c r="Y105" s="114"/>
      <c r="Z105" s="109"/>
      <c r="AA105" s="109"/>
      <c r="AB105" s="110"/>
      <c r="AC105" s="114"/>
      <c r="AD105" s="109"/>
      <c r="AE105" s="109"/>
      <c r="AF105" s="110"/>
    </row>
    <row r="106" spans="1:32" ht="14.15" customHeight="1" x14ac:dyDescent="0.2">
      <c r="A106" s="103"/>
      <c r="B106" s="914"/>
      <c r="C106" s="891"/>
      <c r="D106" s="930"/>
      <c r="E106" s="950"/>
      <c r="F106" s="930"/>
      <c r="G106" s="106"/>
      <c r="H106" s="974"/>
      <c r="I106" s="1014"/>
      <c r="J106" s="977"/>
      <c r="K106" s="977"/>
      <c r="L106" s="1002"/>
      <c r="M106" s="977"/>
      <c r="N106" s="977"/>
      <c r="O106" s="592"/>
      <c r="P106" s="592"/>
      <c r="Q106" s="592"/>
      <c r="R106" s="592"/>
      <c r="S106" s="592"/>
      <c r="T106" s="592"/>
      <c r="U106" s="592"/>
      <c r="V106" s="592"/>
      <c r="W106" s="592"/>
      <c r="X106" s="593"/>
      <c r="Y106" s="114"/>
      <c r="Z106" s="109"/>
      <c r="AA106" s="109"/>
      <c r="AB106" s="110"/>
      <c r="AC106" s="114"/>
      <c r="AD106" s="109"/>
      <c r="AE106" s="109"/>
      <c r="AF106" s="110"/>
    </row>
    <row r="107" spans="1:32" ht="14.15" customHeight="1" x14ac:dyDescent="0.2">
      <c r="A107" s="103"/>
      <c r="B107" s="914"/>
      <c r="C107" s="891"/>
      <c r="D107" s="930"/>
      <c r="E107" s="950"/>
      <c r="F107" s="930"/>
      <c r="G107" s="106"/>
      <c r="H107" s="984" t="s">
        <v>122</v>
      </c>
      <c r="I107" s="1013"/>
      <c r="J107" s="995"/>
      <c r="K107" s="995"/>
      <c r="L107" s="1001"/>
      <c r="M107" s="995"/>
      <c r="N107" s="995"/>
      <c r="O107" s="595"/>
      <c r="P107" s="595"/>
      <c r="Q107" s="595"/>
      <c r="R107" s="595"/>
      <c r="S107" s="595"/>
      <c r="T107" s="595"/>
      <c r="U107" s="595"/>
      <c r="V107" s="595"/>
      <c r="W107" s="595"/>
      <c r="X107" s="594"/>
      <c r="Y107" s="114"/>
      <c r="Z107" s="109"/>
      <c r="AA107" s="109"/>
      <c r="AB107" s="110"/>
      <c r="AC107" s="114"/>
      <c r="AD107" s="109"/>
      <c r="AE107" s="109"/>
      <c r="AF107" s="110"/>
    </row>
    <row r="108" spans="1:32" ht="14.15" customHeight="1" x14ac:dyDescent="0.2">
      <c r="A108" s="103"/>
      <c r="B108" s="914"/>
      <c r="C108" s="891"/>
      <c r="D108" s="94" t="s">
        <v>179</v>
      </c>
      <c r="E108" s="950" t="s">
        <v>173</v>
      </c>
      <c r="F108" s="930"/>
      <c r="G108" s="106"/>
      <c r="H108" s="974"/>
      <c r="I108" s="1014"/>
      <c r="J108" s="977"/>
      <c r="K108" s="977"/>
      <c r="L108" s="1002"/>
      <c r="M108" s="977"/>
      <c r="N108" s="977"/>
      <c r="O108" s="592"/>
      <c r="P108" s="592"/>
      <c r="Q108" s="592"/>
      <c r="R108" s="592"/>
      <c r="S108" s="592"/>
      <c r="T108" s="592"/>
      <c r="U108" s="592"/>
      <c r="V108" s="592"/>
      <c r="W108" s="592"/>
      <c r="X108" s="593"/>
      <c r="Y108" s="114"/>
      <c r="Z108" s="109"/>
      <c r="AA108" s="109"/>
      <c r="AB108" s="110"/>
      <c r="AC108" s="114"/>
      <c r="AD108" s="109"/>
      <c r="AE108" s="109"/>
      <c r="AF108" s="110"/>
    </row>
    <row r="109" spans="1:32" ht="18.75" customHeight="1" x14ac:dyDescent="0.2">
      <c r="A109" s="903" t="s">
        <v>179</v>
      </c>
      <c r="B109" s="914">
        <v>15</v>
      </c>
      <c r="C109" s="891" t="s">
        <v>5</v>
      </c>
      <c r="D109" s="94" t="s">
        <v>179</v>
      </c>
      <c r="E109" s="950" t="s">
        <v>174</v>
      </c>
      <c r="F109" s="930"/>
      <c r="G109" s="106"/>
      <c r="H109" s="153" t="s">
        <v>112</v>
      </c>
      <c r="I109" s="116"/>
      <c r="J109" s="537" t="s">
        <v>994</v>
      </c>
      <c r="K109" s="537"/>
      <c r="L109" s="566"/>
      <c r="M109" s="537"/>
      <c r="N109" s="576"/>
      <c r="O109" s="576"/>
      <c r="P109" s="576"/>
      <c r="Q109" s="576"/>
      <c r="R109" s="576"/>
      <c r="S109" s="576"/>
      <c r="T109" s="576"/>
      <c r="U109" s="576"/>
      <c r="V109" s="576"/>
      <c r="W109" s="576"/>
      <c r="X109" s="575"/>
      <c r="Y109" s="114"/>
      <c r="Z109" s="109"/>
      <c r="AA109" s="109"/>
      <c r="AB109" s="110"/>
      <c r="AC109" s="114"/>
      <c r="AD109" s="109"/>
      <c r="AE109" s="109"/>
      <c r="AF109" s="110"/>
    </row>
    <row r="110" spans="1:32" ht="18.75" customHeight="1" x14ac:dyDescent="0.2">
      <c r="A110" s="103"/>
      <c r="B110" s="914"/>
      <c r="C110" s="891"/>
      <c r="D110" s="94" t="s">
        <v>179</v>
      </c>
      <c r="E110" s="950" t="s">
        <v>1011</v>
      </c>
      <c r="F110" s="930"/>
      <c r="G110" s="106"/>
      <c r="H110" s="908" t="s">
        <v>151</v>
      </c>
      <c r="I110" s="94"/>
      <c r="J110" s="537" t="s">
        <v>1007</v>
      </c>
      <c r="K110" s="592"/>
      <c r="L110" s="566"/>
      <c r="M110" s="592"/>
      <c r="N110" s="537"/>
      <c r="O110" s="567"/>
      <c r="P110" s="537"/>
      <c r="Q110" s="576"/>
      <c r="R110" s="576"/>
      <c r="S110" s="576"/>
      <c r="T110" s="576"/>
      <c r="U110" s="576"/>
      <c r="V110" s="576"/>
      <c r="W110" s="576"/>
      <c r="X110" s="575"/>
      <c r="Y110" s="114"/>
      <c r="Z110" s="109"/>
      <c r="AA110" s="109"/>
      <c r="AB110" s="110"/>
      <c r="AC110" s="114"/>
      <c r="AD110" s="109"/>
      <c r="AE110" s="109"/>
      <c r="AF110" s="110"/>
    </row>
    <row r="111" spans="1:32" ht="18.75" customHeight="1" x14ac:dyDescent="0.2">
      <c r="A111" s="103"/>
      <c r="B111" s="914"/>
      <c r="C111" s="891"/>
      <c r="D111" s="930"/>
      <c r="E111" s="1000" t="s">
        <v>1010</v>
      </c>
      <c r="F111" s="930"/>
      <c r="G111" s="106"/>
      <c r="H111" s="908" t="s">
        <v>123</v>
      </c>
      <c r="I111" s="909"/>
      <c r="J111" s="537" t="s">
        <v>992</v>
      </c>
      <c r="K111" s="537"/>
      <c r="L111" s="567"/>
      <c r="M111" s="537"/>
      <c r="N111" s="576"/>
      <c r="O111" s="576"/>
      <c r="P111" s="576"/>
      <c r="Q111" s="576"/>
      <c r="R111" s="576"/>
      <c r="S111" s="576"/>
      <c r="T111" s="576"/>
      <c r="U111" s="576"/>
      <c r="V111" s="576"/>
      <c r="W111" s="576"/>
      <c r="X111" s="575"/>
      <c r="Y111" s="114"/>
      <c r="Z111" s="109"/>
      <c r="AA111" s="109"/>
      <c r="AB111" s="110"/>
      <c r="AC111" s="114"/>
      <c r="AD111" s="109"/>
      <c r="AE111" s="109"/>
      <c r="AF111" s="110"/>
    </row>
    <row r="112" spans="1:32" ht="18.75" customHeight="1" x14ac:dyDescent="0.2">
      <c r="A112" s="103"/>
      <c r="B112" s="914"/>
      <c r="C112" s="891"/>
      <c r="D112" s="930"/>
      <c r="E112" s="1000"/>
      <c r="F112" s="930"/>
      <c r="G112" s="106"/>
      <c r="H112" s="908" t="s">
        <v>111</v>
      </c>
      <c r="I112" s="909"/>
      <c r="J112" s="537"/>
      <c r="K112" s="537"/>
      <c r="L112" s="910"/>
      <c r="M112" s="537"/>
      <c r="N112" s="537"/>
      <c r="O112" s="567"/>
      <c r="P112" s="537"/>
      <c r="Q112" s="576"/>
      <c r="R112" s="576"/>
      <c r="S112" s="576"/>
      <c r="T112" s="576"/>
      <c r="U112" s="576"/>
      <c r="V112" s="576"/>
      <c r="W112" s="576"/>
      <c r="X112" s="575"/>
      <c r="Y112" s="114"/>
      <c r="Z112" s="109"/>
      <c r="AA112" s="109"/>
      <c r="AB112" s="110"/>
      <c r="AC112" s="114"/>
      <c r="AD112" s="109"/>
      <c r="AE112" s="109"/>
      <c r="AF112" s="110"/>
    </row>
    <row r="113" spans="1:32" ht="18.75" customHeight="1" x14ac:dyDescent="0.2">
      <c r="A113" s="103"/>
      <c r="B113" s="914"/>
      <c r="C113" s="891"/>
      <c r="D113" s="930"/>
      <c r="E113" s="1000"/>
      <c r="F113" s="930"/>
      <c r="G113" s="106"/>
      <c r="H113" s="908" t="s">
        <v>134</v>
      </c>
      <c r="I113" s="909"/>
      <c r="J113" s="537" t="s">
        <v>990</v>
      </c>
      <c r="K113" s="537"/>
      <c r="L113" s="910"/>
      <c r="M113" s="537"/>
      <c r="N113" s="591"/>
      <c r="O113" s="591"/>
      <c r="P113" s="567"/>
      <c r="Q113" s="537"/>
      <c r="R113" s="591"/>
      <c r="S113" s="591"/>
      <c r="T113" s="591"/>
      <c r="U113" s="591"/>
      <c r="V113" s="591"/>
      <c r="W113" s="591"/>
      <c r="X113" s="590"/>
      <c r="Y113" s="114"/>
      <c r="Z113" s="109"/>
      <c r="AA113" s="109"/>
      <c r="AB113" s="110"/>
      <c r="AC113" s="114"/>
      <c r="AD113" s="109"/>
      <c r="AE113" s="109"/>
      <c r="AF113" s="110"/>
    </row>
    <row r="114" spans="1:32" ht="18.75" customHeight="1" x14ac:dyDescent="0.2">
      <c r="A114" s="103"/>
      <c r="B114" s="914"/>
      <c r="C114" s="891"/>
      <c r="D114" s="930"/>
      <c r="E114" s="950"/>
      <c r="F114" s="930"/>
      <c r="G114" s="106"/>
      <c r="H114" s="908" t="s">
        <v>124</v>
      </c>
      <c r="I114" s="909"/>
      <c r="J114" s="537"/>
      <c r="K114" s="537"/>
      <c r="L114" s="566"/>
      <c r="M114" s="537"/>
      <c r="N114" s="576"/>
      <c r="O114" s="576"/>
      <c r="P114" s="576"/>
      <c r="Q114" s="576"/>
      <c r="R114" s="576"/>
      <c r="S114" s="576"/>
      <c r="T114" s="576"/>
      <c r="U114" s="576"/>
      <c r="V114" s="576"/>
      <c r="W114" s="576"/>
      <c r="X114" s="575"/>
      <c r="Y114" s="114"/>
      <c r="Z114" s="109"/>
      <c r="AA114" s="109"/>
      <c r="AB114" s="110"/>
      <c r="AC114" s="114"/>
      <c r="AD114" s="109"/>
      <c r="AE114" s="109"/>
      <c r="AF114" s="110"/>
    </row>
    <row r="115" spans="1:32" ht="18.75" customHeight="1" x14ac:dyDescent="0.2">
      <c r="A115" s="103"/>
      <c r="B115" s="914"/>
      <c r="C115" s="891"/>
      <c r="D115" s="930"/>
      <c r="E115" s="950"/>
      <c r="F115" s="930"/>
      <c r="G115" s="106"/>
      <c r="H115" s="906" t="s">
        <v>103</v>
      </c>
      <c r="I115" s="909"/>
      <c r="J115" s="537" t="s">
        <v>991</v>
      </c>
      <c r="K115" s="537"/>
      <c r="L115" s="567"/>
      <c r="M115" s="537"/>
      <c r="N115" s="576"/>
      <c r="O115" s="576"/>
      <c r="P115" s="576"/>
      <c r="Q115" s="576"/>
      <c r="R115" s="576"/>
      <c r="S115" s="576"/>
      <c r="T115" s="576"/>
      <c r="U115" s="576"/>
      <c r="V115" s="576"/>
      <c r="W115" s="576"/>
      <c r="X115" s="575"/>
      <c r="Y115" s="114"/>
      <c r="Z115" s="109"/>
      <c r="AA115" s="109"/>
      <c r="AB115" s="110"/>
      <c r="AC115" s="114"/>
      <c r="AD115" s="109"/>
      <c r="AE115" s="109"/>
      <c r="AF115" s="110"/>
    </row>
    <row r="116" spans="1:32" ht="18.75" customHeight="1" x14ac:dyDescent="0.2">
      <c r="A116" s="103"/>
      <c r="B116" s="914"/>
      <c r="C116" s="891"/>
      <c r="D116" s="930"/>
      <c r="E116" s="950"/>
      <c r="F116" s="930"/>
      <c r="G116" s="106"/>
      <c r="H116" s="906" t="s">
        <v>94</v>
      </c>
      <c r="I116" s="116"/>
      <c r="J116" s="537"/>
      <c r="K116" s="537"/>
      <c r="L116" s="566"/>
      <c r="M116" s="537"/>
      <c r="N116" s="576"/>
      <c r="O116" s="576"/>
      <c r="P116" s="576"/>
      <c r="Q116" s="576"/>
      <c r="R116" s="576"/>
      <c r="S116" s="576"/>
      <c r="T116" s="576"/>
      <c r="U116" s="576"/>
      <c r="V116" s="576"/>
      <c r="W116" s="576"/>
      <c r="X116" s="575"/>
      <c r="Y116" s="114"/>
      <c r="Z116" s="109"/>
      <c r="AA116" s="109"/>
      <c r="AB116" s="110"/>
      <c r="AC116" s="114"/>
      <c r="AD116" s="109"/>
      <c r="AE116" s="109"/>
      <c r="AF116" s="110"/>
    </row>
    <row r="117" spans="1:32" ht="18.75" customHeight="1" x14ac:dyDescent="0.2">
      <c r="A117" s="103"/>
      <c r="B117" s="914"/>
      <c r="C117" s="891"/>
      <c r="D117" s="930"/>
      <c r="E117" s="950"/>
      <c r="F117" s="930"/>
      <c r="G117" s="106"/>
      <c r="H117" s="136" t="s">
        <v>153</v>
      </c>
      <c r="I117" s="120"/>
      <c r="J117" s="537" t="s">
        <v>990</v>
      </c>
      <c r="K117" s="537"/>
      <c r="L117" s="911"/>
      <c r="M117" s="537"/>
      <c r="N117" s="576"/>
      <c r="O117" s="576"/>
      <c r="P117" s="576"/>
      <c r="Q117" s="576"/>
      <c r="R117" s="576"/>
      <c r="S117" s="576"/>
      <c r="T117" s="576"/>
      <c r="U117" s="576"/>
      <c r="V117" s="576"/>
      <c r="W117" s="576"/>
      <c r="X117" s="575"/>
      <c r="Y117" s="114"/>
      <c r="Z117" s="109"/>
      <c r="AA117" s="109"/>
      <c r="AB117" s="110"/>
      <c r="AC117" s="114"/>
      <c r="AD117" s="109"/>
      <c r="AE117" s="109"/>
      <c r="AF117" s="110"/>
    </row>
    <row r="118" spans="1:32" ht="18.75" customHeight="1" x14ac:dyDescent="0.2">
      <c r="A118" s="103"/>
      <c r="B118" s="914"/>
      <c r="C118" s="891"/>
      <c r="D118" s="930"/>
      <c r="E118" s="950"/>
      <c r="F118" s="930"/>
      <c r="G118" s="106"/>
      <c r="H118" s="908" t="s">
        <v>136</v>
      </c>
      <c r="I118" s="116"/>
      <c r="J118" s="537" t="s">
        <v>990</v>
      </c>
      <c r="K118" s="537"/>
      <c r="L118" s="911"/>
      <c r="M118" s="537"/>
      <c r="N118" s="576"/>
      <c r="O118" s="576"/>
      <c r="P118" s="576"/>
      <c r="Q118" s="576"/>
      <c r="R118" s="576"/>
      <c r="S118" s="576"/>
      <c r="T118" s="576"/>
      <c r="U118" s="576"/>
      <c r="V118" s="576"/>
      <c r="W118" s="576"/>
      <c r="X118" s="575"/>
      <c r="Y118" s="114"/>
      <c r="Z118" s="109"/>
      <c r="AA118" s="109"/>
      <c r="AB118" s="110"/>
      <c r="AC118" s="114"/>
      <c r="AD118" s="109"/>
      <c r="AE118" s="109"/>
      <c r="AF118" s="110"/>
    </row>
    <row r="119" spans="1:32" ht="18.75" customHeight="1" x14ac:dyDescent="0.2">
      <c r="A119" s="103"/>
      <c r="B119" s="914"/>
      <c r="C119" s="891"/>
      <c r="D119" s="930"/>
      <c r="E119" s="950"/>
      <c r="F119" s="930"/>
      <c r="G119" s="106"/>
      <c r="H119" s="908" t="s">
        <v>133</v>
      </c>
      <c r="I119" s="94"/>
      <c r="J119" s="537"/>
      <c r="K119" s="537"/>
      <c r="L119" s="911"/>
      <c r="M119" s="537"/>
      <c r="N119" s="576"/>
      <c r="O119" s="576"/>
      <c r="P119" s="576"/>
      <c r="Q119" s="576"/>
      <c r="R119" s="576"/>
      <c r="S119" s="576"/>
      <c r="T119" s="576"/>
      <c r="U119" s="576"/>
      <c r="V119" s="576"/>
      <c r="W119" s="576"/>
      <c r="X119" s="575"/>
      <c r="Y119" s="114"/>
      <c r="Z119" s="109"/>
      <c r="AA119" s="109"/>
      <c r="AB119" s="110"/>
      <c r="AC119" s="114"/>
      <c r="AD119" s="109"/>
      <c r="AE119" s="109"/>
      <c r="AF119" s="110"/>
    </row>
    <row r="120" spans="1:32" ht="18.75" customHeight="1" x14ac:dyDescent="0.2">
      <c r="A120" s="103"/>
      <c r="B120" s="914"/>
      <c r="C120" s="891"/>
      <c r="D120" s="930"/>
      <c r="E120" s="950"/>
      <c r="F120" s="930"/>
      <c r="G120" s="106"/>
      <c r="H120" s="906" t="s">
        <v>96</v>
      </c>
      <c r="I120" s="116"/>
      <c r="J120" s="537" t="s">
        <v>1005</v>
      </c>
      <c r="K120" s="537"/>
      <c r="L120" s="567"/>
      <c r="M120" s="537"/>
      <c r="N120" s="537"/>
      <c r="O120" s="567"/>
      <c r="P120" s="537"/>
      <c r="Q120" s="537"/>
      <c r="R120" s="567"/>
      <c r="S120" s="537"/>
      <c r="T120" s="537"/>
      <c r="U120" s="576"/>
      <c r="V120" s="576"/>
      <c r="W120" s="576"/>
      <c r="X120" s="575"/>
      <c r="Y120" s="114"/>
      <c r="Z120" s="109"/>
      <c r="AA120" s="109"/>
      <c r="AB120" s="110"/>
      <c r="AC120" s="114"/>
      <c r="AD120" s="109"/>
      <c r="AE120" s="109"/>
      <c r="AF120" s="110"/>
    </row>
    <row r="121" spans="1:32" ht="18.75" customHeight="1" x14ac:dyDescent="0.2">
      <c r="A121" s="103"/>
      <c r="B121" s="914"/>
      <c r="C121" s="104"/>
      <c r="D121" s="931"/>
      <c r="E121" s="950"/>
      <c r="F121" s="930"/>
      <c r="G121" s="106"/>
      <c r="H121" s="984" t="s">
        <v>200</v>
      </c>
      <c r="I121" s="909"/>
      <c r="J121" s="1006" t="s">
        <v>1239</v>
      </c>
      <c r="K121" s="1007"/>
      <c r="L121" s="1007"/>
      <c r="M121" s="1007"/>
      <c r="N121" s="1007"/>
      <c r="O121" s="1007"/>
      <c r="P121" s="1007"/>
      <c r="Q121" s="1007"/>
      <c r="R121" s="1007"/>
      <c r="S121" s="1007"/>
      <c r="T121" s="1007"/>
      <c r="U121" s="1007"/>
      <c r="V121" s="1007"/>
      <c r="W121" s="1007"/>
      <c r="X121" s="1008"/>
      <c r="Y121" s="109"/>
      <c r="Z121" s="109"/>
      <c r="AA121" s="109"/>
      <c r="AB121" s="110"/>
      <c r="AC121" s="114"/>
      <c r="AD121" s="109"/>
      <c r="AE121" s="109"/>
      <c r="AF121" s="110"/>
    </row>
    <row r="122" spans="1:32" ht="18.649999999999999" hidden="1" customHeight="1" x14ac:dyDescent="0.2">
      <c r="A122" s="103"/>
      <c r="B122" s="914"/>
      <c r="C122" s="104"/>
      <c r="D122" s="931"/>
      <c r="E122" s="950"/>
      <c r="F122" s="930"/>
      <c r="G122" s="106"/>
      <c r="H122" s="973"/>
      <c r="I122" s="903"/>
      <c r="J122" s="1009"/>
      <c r="K122" s="1009"/>
      <c r="L122" s="1009"/>
      <c r="M122" s="1009"/>
      <c r="N122" s="1009"/>
      <c r="O122" s="1009"/>
      <c r="P122" s="1009"/>
      <c r="Q122" s="1009"/>
      <c r="R122" s="1009"/>
      <c r="S122" s="1009"/>
      <c r="T122" s="1009"/>
      <c r="U122" s="1009"/>
      <c r="V122" s="1009"/>
      <c r="W122" s="1009"/>
      <c r="X122" s="1010"/>
      <c r="Y122" s="109"/>
      <c r="Z122" s="109"/>
      <c r="AA122" s="109"/>
      <c r="AB122" s="110"/>
      <c r="AC122" s="114"/>
      <c r="AD122" s="109"/>
      <c r="AE122" s="109"/>
      <c r="AF122" s="110"/>
    </row>
    <row r="123" spans="1:32" ht="12.65" hidden="1" customHeight="1" x14ac:dyDescent="0.2">
      <c r="A123" s="103"/>
      <c r="B123" s="914"/>
      <c r="C123" s="104"/>
      <c r="D123" s="931"/>
      <c r="E123" s="950"/>
      <c r="F123" s="930"/>
      <c r="G123" s="106"/>
      <c r="H123" s="973"/>
      <c r="I123" s="903"/>
      <c r="J123" s="1009"/>
      <c r="K123" s="1009"/>
      <c r="L123" s="1009"/>
      <c r="M123" s="1009"/>
      <c r="N123" s="1009"/>
      <c r="O123" s="1009"/>
      <c r="P123" s="1009"/>
      <c r="Q123" s="1009"/>
      <c r="R123" s="1009"/>
      <c r="S123" s="1009"/>
      <c r="T123" s="1009"/>
      <c r="U123" s="1009"/>
      <c r="V123" s="1009"/>
      <c r="W123" s="1009"/>
      <c r="X123" s="1010"/>
      <c r="Y123" s="109"/>
      <c r="Z123" s="109"/>
      <c r="AA123" s="109"/>
      <c r="AB123" s="110"/>
      <c r="AC123" s="114"/>
      <c r="AD123" s="109"/>
      <c r="AE123" s="109"/>
      <c r="AF123" s="110"/>
    </row>
    <row r="124" spans="1:32" ht="18.649999999999999" hidden="1" customHeight="1" x14ac:dyDescent="0.2">
      <c r="A124" s="103"/>
      <c r="B124" s="914"/>
      <c r="C124" s="104"/>
      <c r="D124" s="931"/>
      <c r="E124" s="950"/>
      <c r="F124" s="930"/>
      <c r="G124" s="106"/>
      <c r="H124" s="973"/>
      <c r="I124" s="903"/>
      <c r="J124" s="1009"/>
      <c r="K124" s="1009"/>
      <c r="L124" s="1009"/>
      <c r="M124" s="1009"/>
      <c r="N124" s="1009"/>
      <c r="O124" s="1009"/>
      <c r="P124" s="1009"/>
      <c r="Q124" s="1009"/>
      <c r="R124" s="1009"/>
      <c r="S124" s="1009"/>
      <c r="T124" s="1009"/>
      <c r="U124" s="1009"/>
      <c r="V124" s="1009"/>
      <c r="W124" s="1009"/>
      <c r="X124" s="1010"/>
      <c r="Y124" s="109"/>
      <c r="Z124" s="109"/>
      <c r="AA124" s="109"/>
      <c r="AB124" s="110"/>
      <c r="AC124" s="114"/>
      <c r="AD124" s="109"/>
      <c r="AE124" s="109"/>
      <c r="AF124" s="110"/>
    </row>
    <row r="125" spans="1:32" ht="18.649999999999999" hidden="1" customHeight="1" x14ac:dyDescent="0.2">
      <c r="A125" s="103"/>
      <c r="B125" s="914"/>
      <c r="C125" s="104"/>
      <c r="D125" s="931"/>
      <c r="E125" s="950"/>
      <c r="F125" s="930"/>
      <c r="G125" s="106"/>
      <c r="H125" s="973"/>
      <c r="I125" s="903"/>
      <c r="J125" s="1009"/>
      <c r="K125" s="1009"/>
      <c r="L125" s="1009"/>
      <c r="M125" s="1009"/>
      <c r="N125" s="1009"/>
      <c r="O125" s="1009"/>
      <c r="P125" s="1009"/>
      <c r="Q125" s="1009"/>
      <c r="R125" s="1009"/>
      <c r="S125" s="1009"/>
      <c r="T125" s="1009"/>
      <c r="U125" s="1009"/>
      <c r="V125" s="1009"/>
      <c r="W125" s="1009"/>
      <c r="X125" s="1010"/>
      <c r="Y125" s="109"/>
      <c r="Z125" s="109"/>
      <c r="AA125" s="109"/>
      <c r="AB125" s="110"/>
      <c r="AC125" s="114"/>
      <c r="AD125" s="109"/>
      <c r="AE125" s="109"/>
      <c r="AF125" s="110"/>
    </row>
    <row r="126" spans="1:32" ht="18.75" customHeight="1" x14ac:dyDescent="0.2">
      <c r="A126" s="942"/>
      <c r="B126" s="897"/>
      <c r="C126" s="944"/>
      <c r="D126" s="934"/>
      <c r="E126" s="928"/>
      <c r="F126" s="939"/>
      <c r="G126" s="948"/>
      <c r="H126" s="1005"/>
      <c r="I126" s="169"/>
      <c r="J126" s="1011"/>
      <c r="K126" s="1011"/>
      <c r="L126" s="1011"/>
      <c r="M126" s="1011"/>
      <c r="N126" s="1011"/>
      <c r="O126" s="1011"/>
      <c r="P126" s="1011"/>
      <c r="Q126" s="1011"/>
      <c r="R126" s="1011"/>
      <c r="S126" s="1011"/>
      <c r="T126" s="1011"/>
      <c r="U126" s="1011"/>
      <c r="V126" s="1011"/>
      <c r="W126" s="1011"/>
      <c r="X126" s="1012"/>
      <c r="Y126" s="132"/>
      <c r="Z126" s="132"/>
      <c r="AA126" s="132"/>
      <c r="AB126" s="133"/>
      <c r="AC126" s="134"/>
      <c r="AD126" s="132"/>
      <c r="AE126" s="132"/>
      <c r="AF126" s="133"/>
    </row>
    <row r="127" spans="1:32" ht="18.75" customHeight="1" x14ac:dyDescent="0.2">
      <c r="A127" s="945"/>
      <c r="B127" s="895"/>
      <c r="C127" s="100"/>
      <c r="D127" s="932"/>
      <c r="E127" s="96"/>
      <c r="F127" s="932"/>
      <c r="G127" s="933"/>
      <c r="H127" s="1031" t="s">
        <v>128</v>
      </c>
      <c r="I127" s="135"/>
      <c r="J127" s="975" t="s">
        <v>1009</v>
      </c>
      <c r="K127" s="975"/>
      <c r="L127" s="975"/>
      <c r="M127" s="975"/>
      <c r="N127" s="975"/>
      <c r="O127" s="975"/>
      <c r="P127" s="975"/>
      <c r="Q127" s="975"/>
      <c r="R127" s="975"/>
      <c r="S127" s="975"/>
      <c r="T127" s="975"/>
      <c r="U127" s="975"/>
      <c r="V127" s="975"/>
      <c r="W127" s="975"/>
      <c r="X127" s="976"/>
      <c r="Y127" s="135" t="s">
        <v>179</v>
      </c>
      <c r="Z127" s="946" t="s">
        <v>162</v>
      </c>
      <c r="AA127" s="946"/>
      <c r="AB127" s="102"/>
      <c r="AC127" s="1033"/>
      <c r="AD127" s="1033"/>
      <c r="AE127" s="1033"/>
      <c r="AF127" s="1033"/>
    </row>
    <row r="128" spans="1:32" ht="14.15" customHeight="1" x14ac:dyDescent="0.2">
      <c r="A128" s="103"/>
      <c r="B128" s="914"/>
      <c r="C128" s="104"/>
      <c r="D128" s="931"/>
      <c r="E128" s="950"/>
      <c r="F128" s="931"/>
      <c r="G128" s="929"/>
      <c r="H128" s="1032"/>
      <c r="I128" s="94"/>
      <c r="J128" s="977"/>
      <c r="K128" s="977"/>
      <c r="L128" s="977"/>
      <c r="M128" s="977"/>
      <c r="N128" s="977"/>
      <c r="O128" s="977"/>
      <c r="P128" s="977"/>
      <c r="Q128" s="977"/>
      <c r="R128" s="977"/>
      <c r="S128" s="977"/>
      <c r="T128" s="977"/>
      <c r="U128" s="977"/>
      <c r="V128" s="977"/>
      <c r="W128" s="977"/>
      <c r="X128" s="978"/>
      <c r="Y128" s="94" t="s">
        <v>179</v>
      </c>
      <c r="Z128" s="2" t="s">
        <v>163</v>
      </c>
      <c r="AA128" s="109"/>
      <c r="AB128" s="110"/>
      <c r="AC128" s="1034"/>
      <c r="AD128" s="1034"/>
      <c r="AE128" s="1034"/>
      <c r="AF128" s="1034"/>
    </row>
    <row r="129" spans="1:32" ht="19.5" customHeight="1" x14ac:dyDescent="0.2">
      <c r="A129" s="103"/>
      <c r="B129" s="914"/>
      <c r="C129" s="104"/>
      <c r="D129" s="931"/>
      <c r="E129" s="950"/>
      <c r="F129" s="930"/>
      <c r="G129" s="106"/>
      <c r="H129" s="115" t="s">
        <v>183</v>
      </c>
      <c r="I129" s="116"/>
      <c r="J129" s="539"/>
      <c r="K129" s="542"/>
      <c r="L129" s="544"/>
      <c r="M129" s="540"/>
      <c r="N129" s="539"/>
      <c r="O129" s="540"/>
      <c r="P129" s="539"/>
      <c r="Q129" s="534"/>
      <c r="R129" s="534"/>
      <c r="S129" s="534"/>
      <c r="T129" s="534"/>
      <c r="U129" s="534"/>
      <c r="V129" s="534"/>
      <c r="W129" s="534"/>
      <c r="X129" s="589"/>
      <c r="Y129" s="109"/>
      <c r="Z129" s="109"/>
      <c r="AA129" s="109"/>
      <c r="AB129" s="110"/>
      <c r="AC129" s="1034"/>
      <c r="AD129" s="1034"/>
      <c r="AE129" s="1034"/>
      <c r="AF129" s="1034"/>
    </row>
    <row r="130" spans="1:32" ht="19.5" customHeight="1" x14ac:dyDescent="0.2">
      <c r="A130" s="103"/>
      <c r="B130" s="914"/>
      <c r="C130" s="104"/>
      <c r="D130" s="931"/>
      <c r="E130" s="950"/>
      <c r="F130" s="930"/>
      <c r="G130" s="106"/>
      <c r="H130" s="115" t="s">
        <v>193</v>
      </c>
      <c r="I130" s="116"/>
      <c r="J130" s="539"/>
      <c r="K130" s="542"/>
      <c r="L130" s="544"/>
      <c r="M130" s="540"/>
      <c r="N130" s="539"/>
      <c r="O130" s="540"/>
      <c r="P130" s="539"/>
      <c r="Q130" s="534"/>
      <c r="R130" s="534"/>
      <c r="S130" s="534"/>
      <c r="T130" s="534"/>
      <c r="U130" s="534"/>
      <c r="V130" s="534"/>
      <c r="W130" s="534"/>
      <c r="X130" s="589"/>
      <c r="Y130" s="109"/>
      <c r="Z130" s="109"/>
      <c r="AA130" s="109"/>
      <c r="AB130" s="110"/>
      <c r="AC130" s="1034"/>
      <c r="AD130" s="1034"/>
      <c r="AE130" s="1034"/>
      <c r="AF130" s="1034"/>
    </row>
    <row r="131" spans="1:32" ht="18.75" customHeight="1" x14ac:dyDescent="0.2">
      <c r="A131" s="103"/>
      <c r="B131" s="914"/>
      <c r="C131" s="104"/>
      <c r="D131" s="931"/>
      <c r="E131" s="950"/>
      <c r="F131" s="931"/>
      <c r="G131" s="929"/>
      <c r="H131" s="1037" t="s">
        <v>147</v>
      </c>
      <c r="I131" s="993"/>
      <c r="J131" s="1026" t="s">
        <v>1008</v>
      </c>
      <c r="K131" s="1026"/>
      <c r="L131" s="1026"/>
      <c r="M131" s="1026"/>
      <c r="N131" s="1026"/>
      <c r="O131" s="1026"/>
      <c r="P131" s="1026"/>
      <c r="Q131" s="1026"/>
      <c r="R131" s="1026"/>
      <c r="S131" s="1026"/>
      <c r="T131" s="1026"/>
      <c r="U131" s="1026"/>
      <c r="V131" s="1026"/>
      <c r="W131" s="1026"/>
      <c r="X131" s="1027"/>
      <c r="Y131" s="114"/>
      <c r="Z131" s="109"/>
      <c r="AA131" s="109"/>
      <c r="AB131" s="110"/>
      <c r="AC131" s="1035"/>
      <c r="AD131" s="1035"/>
      <c r="AE131" s="1035"/>
      <c r="AF131" s="1035"/>
    </row>
    <row r="132" spans="1:32" ht="10" customHeight="1" x14ac:dyDescent="0.2">
      <c r="A132" s="103"/>
      <c r="B132" s="914"/>
      <c r="C132" s="104"/>
      <c r="D132" s="931"/>
      <c r="E132" s="950"/>
      <c r="F132" s="931"/>
      <c r="G132" s="929"/>
      <c r="H132" s="1037"/>
      <c r="I132" s="1025"/>
      <c r="J132" s="979"/>
      <c r="K132" s="979"/>
      <c r="L132" s="979"/>
      <c r="M132" s="979"/>
      <c r="N132" s="979"/>
      <c r="O132" s="979"/>
      <c r="P132" s="979"/>
      <c r="Q132" s="979"/>
      <c r="R132" s="979"/>
      <c r="S132" s="979"/>
      <c r="T132" s="979"/>
      <c r="U132" s="979"/>
      <c r="V132" s="979"/>
      <c r="W132" s="979"/>
      <c r="X132" s="1028"/>
      <c r="Y132" s="114"/>
      <c r="Z132" s="109"/>
      <c r="AA132" s="109"/>
      <c r="AB132" s="110"/>
      <c r="AC132" s="1035"/>
      <c r="AD132" s="1035"/>
      <c r="AE132" s="1035"/>
      <c r="AF132" s="1035"/>
    </row>
    <row r="133" spans="1:32" ht="12.5" customHeight="1" x14ac:dyDescent="0.2">
      <c r="A133" s="103"/>
      <c r="B133" s="914"/>
      <c r="C133" s="104"/>
      <c r="D133" s="931"/>
      <c r="E133" s="950"/>
      <c r="F133" s="931"/>
      <c r="G133" s="929"/>
      <c r="H133" s="1037"/>
      <c r="I133" s="994"/>
      <c r="J133" s="1029"/>
      <c r="K133" s="1029"/>
      <c r="L133" s="1029"/>
      <c r="M133" s="1029"/>
      <c r="N133" s="1029"/>
      <c r="O133" s="1029"/>
      <c r="P133" s="1029"/>
      <c r="Q133" s="1029"/>
      <c r="R133" s="1029"/>
      <c r="S133" s="1029"/>
      <c r="T133" s="1029"/>
      <c r="U133" s="1029"/>
      <c r="V133" s="1029"/>
      <c r="W133" s="1029"/>
      <c r="X133" s="1030"/>
      <c r="Y133" s="114"/>
      <c r="Z133" s="109"/>
      <c r="AA133" s="109"/>
      <c r="AB133" s="110"/>
      <c r="AC133" s="1035"/>
      <c r="AD133" s="1035"/>
      <c r="AE133" s="1035"/>
      <c r="AF133" s="1035"/>
    </row>
    <row r="134" spans="1:32" ht="18.75" customHeight="1" x14ac:dyDescent="0.2">
      <c r="A134" s="103"/>
      <c r="B134" s="914"/>
      <c r="C134" s="104"/>
      <c r="D134" s="931"/>
      <c r="E134" s="950"/>
      <c r="F134" s="931"/>
      <c r="G134" s="929"/>
      <c r="H134" s="906" t="s">
        <v>93</v>
      </c>
      <c r="I134" s="116"/>
      <c r="J134" s="900" t="s">
        <v>995</v>
      </c>
      <c r="K134" s="537"/>
      <c r="L134" s="912"/>
      <c r="M134" s="566"/>
      <c r="N134" s="537"/>
      <c r="O134" s="576"/>
      <c r="P134" s="576"/>
      <c r="Q134" s="576"/>
      <c r="R134" s="576"/>
      <c r="S134" s="576"/>
      <c r="T134" s="576"/>
      <c r="U134" s="576"/>
      <c r="V134" s="576"/>
      <c r="W134" s="576"/>
      <c r="X134" s="575"/>
      <c r="Y134" s="114"/>
      <c r="Z134" s="109"/>
      <c r="AA134" s="109"/>
      <c r="AB134" s="110"/>
      <c r="AC134" s="1035"/>
      <c r="AD134" s="1035"/>
      <c r="AE134" s="1035"/>
      <c r="AF134" s="1035"/>
    </row>
    <row r="135" spans="1:32" ht="18.75" customHeight="1" x14ac:dyDescent="0.2">
      <c r="A135" s="103"/>
      <c r="B135" s="914"/>
      <c r="C135" s="104"/>
      <c r="F135" s="931"/>
      <c r="G135" s="929"/>
      <c r="H135" s="156" t="s">
        <v>125</v>
      </c>
      <c r="I135" s="116"/>
      <c r="J135" s="537" t="s">
        <v>990</v>
      </c>
      <c r="K135" s="537"/>
      <c r="L135" s="566"/>
      <c r="M135" s="537"/>
      <c r="N135" s="576"/>
      <c r="O135" s="576"/>
      <c r="P135" s="576"/>
      <c r="Q135" s="576"/>
      <c r="R135" s="576"/>
      <c r="S135" s="576"/>
      <c r="T135" s="576"/>
      <c r="U135" s="576"/>
      <c r="V135" s="576"/>
      <c r="W135" s="576"/>
      <c r="X135" s="575"/>
      <c r="Y135" s="114"/>
      <c r="Z135" s="109"/>
      <c r="AA135" s="109"/>
      <c r="AB135" s="110"/>
      <c r="AC135" s="1035"/>
      <c r="AD135" s="1035"/>
      <c r="AE135" s="1035"/>
      <c r="AF135" s="1035"/>
    </row>
    <row r="136" spans="1:32" ht="18.75" customHeight="1" x14ac:dyDescent="0.2">
      <c r="A136" s="103"/>
      <c r="B136" s="914"/>
      <c r="C136" s="104"/>
      <c r="F136" s="931"/>
      <c r="G136" s="929"/>
      <c r="H136" s="908" t="s">
        <v>151</v>
      </c>
      <c r="I136" s="116"/>
      <c r="J136" s="537" t="s">
        <v>1007</v>
      </c>
      <c r="K136" s="537"/>
      <c r="L136" s="566"/>
      <c r="M136" s="537"/>
      <c r="N136" s="537"/>
      <c r="O136" s="566"/>
      <c r="P136" s="537"/>
      <c r="Q136" s="576"/>
      <c r="R136" s="576"/>
      <c r="S136" s="576"/>
      <c r="T136" s="576"/>
      <c r="U136" s="576"/>
      <c r="V136" s="576"/>
      <c r="W136" s="576"/>
      <c r="X136" s="575"/>
      <c r="Y136" s="114"/>
      <c r="Z136" s="109"/>
      <c r="AA136" s="109"/>
      <c r="AB136" s="110"/>
      <c r="AC136" s="1035"/>
      <c r="AD136" s="1035"/>
      <c r="AE136" s="1035"/>
      <c r="AF136" s="1035"/>
    </row>
    <row r="137" spans="1:32" ht="18.75" customHeight="1" x14ac:dyDescent="0.2">
      <c r="A137" s="103"/>
      <c r="B137" s="914"/>
      <c r="C137" s="104"/>
      <c r="F137" s="931"/>
      <c r="G137" s="929"/>
      <c r="H137" s="984" t="s">
        <v>116</v>
      </c>
      <c r="I137" s="909"/>
      <c r="J137" s="588"/>
      <c r="K137" s="588"/>
      <c r="L137" s="587"/>
      <c r="M137" s="893"/>
      <c r="N137" s="588"/>
      <c r="O137" s="588"/>
      <c r="P137" s="587"/>
      <c r="Q137" s="893"/>
      <c r="R137" s="884"/>
      <c r="S137" s="884"/>
      <c r="T137" s="884"/>
      <c r="U137" s="893"/>
      <c r="V137" s="884"/>
      <c r="W137" s="884"/>
      <c r="X137" s="586"/>
      <c r="Y137" s="114"/>
      <c r="Z137" s="109"/>
      <c r="AA137" s="109"/>
      <c r="AB137" s="110"/>
      <c r="AC137" s="1035"/>
      <c r="AD137" s="1035"/>
      <c r="AE137" s="1035"/>
      <c r="AF137" s="1035"/>
    </row>
    <row r="138" spans="1:32" ht="4.5" customHeight="1" x14ac:dyDescent="0.2">
      <c r="A138" s="103"/>
      <c r="B138" s="914"/>
      <c r="C138" s="104"/>
      <c r="D138" s="212"/>
      <c r="E138" s="580"/>
      <c r="F138" s="931"/>
      <c r="G138" s="929"/>
      <c r="H138" s="974"/>
      <c r="I138" s="585"/>
      <c r="J138" s="583"/>
      <c r="K138" s="536"/>
      <c r="L138" s="582"/>
      <c r="M138" s="584"/>
      <c r="N138" s="583"/>
      <c r="O138" s="536"/>
      <c r="P138" s="582"/>
      <c r="Q138" s="889"/>
      <c r="R138" s="883"/>
      <c r="S138" s="883"/>
      <c r="T138" s="883"/>
      <c r="U138" s="889"/>
      <c r="V138" s="883"/>
      <c r="W138" s="883"/>
      <c r="X138" s="581"/>
      <c r="Y138" s="114"/>
      <c r="Z138" s="109"/>
      <c r="AA138" s="109"/>
      <c r="AB138" s="110"/>
      <c r="AC138" s="1035"/>
      <c r="AD138" s="1035"/>
      <c r="AE138" s="1035"/>
      <c r="AF138" s="1035"/>
    </row>
    <row r="139" spans="1:32" ht="14" customHeight="1" x14ac:dyDescent="0.2">
      <c r="A139" s="103"/>
      <c r="B139" s="914"/>
      <c r="C139" s="104"/>
      <c r="D139" s="212"/>
      <c r="E139" s="580"/>
      <c r="F139" s="930"/>
      <c r="G139" s="106"/>
      <c r="H139" s="973" t="s">
        <v>190</v>
      </c>
      <c r="I139" s="1025"/>
      <c r="J139" s="987"/>
      <c r="K139" s="987"/>
      <c r="L139" s="1039"/>
      <c r="M139" s="987"/>
      <c r="N139" s="987"/>
      <c r="O139" s="550"/>
      <c r="P139" s="421"/>
      <c r="Q139" s="888"/>
      <c r="R139" s="421"/>
      <c r="S139" s="882"/>
      <c r="T139" s="882"/>
      <c r="U139" s="421"/>
      <c r="V139" s="421"/>
      <c r="W139" s="882"/>
      <c r="X139" s="579"/>
      <c r="Y139" s="114"/>
      <c r="Z139" s="109"/>
      <c r="AA139" s="109"/>
      <c r="AB139" s="110"/>
      <c r="AC139" s="1035"/>
      <c r="AD139" s="1035"/>
      <c r="AE139" s="1035"/>
      <c r="AF139" s="1035"/>
    </row>
    <row r="140" spans="1:32" ht="15.5" customHeight="1" x14ac:dyDescent="0.2">
      <c r="A140" s="103"/>
      <c r="B140" s="914"/>
      <c r="C140" s="104"/>
      <c r="D140" s="212"/>
      <c r="E140" s="580"/>
      <c r="F140" s="930"/>
      <c r="G140" s="106"/>
      <c r="H140" s="974"/>
      <c r="I140" s="994"/>
      <c r="J140" s="988"/>
      <c r="K140" s="988"/>
      <c r="L140" s="997"/>
      <c r="M140" s="988"/>
      <c r="N140" s="988"/>
      <c r="O140" s="550"/>
      <c r="P140" s="421"/>
      <c r="Q140" s="888"/>
      <c r="R140" s="883"/>
      <c r="S140" s="882"/>
      <c r="T140" s="882"/>
      <c r="U140" s="889"/>
      <c r="V140" s="883"/>
      <c r="W140" s="882"/>
      <c r="X140" s="579"/>
      <c r="Y140" s="114"/>
      <c r="Z140" s="109"/>
      <c r="AA140" s="109"/>
      <c r="AB140" s="110"/>
      <c r="AC140" s="1035"/>
      <c r="AD140" s="1035"/>
      <c r="AE140" s="1035"/>
      <c r="AF140" s="1035"/>
    </row>
    <row r="141" spans="1:32" ht="18.75" customHeight="1" x14ac:dyDescent="0.2">
      <c r="A141" s="103"/>
      <c r="B141" s="914"/>
      <c r="C141" s="104"/>
      <c r="D141" s="94" t="s">
        <v>179</v>
      </c>
      <c r="E141" s="950" t="s">
        <v>178</v>
      </c>
      <c r="F141" s="931"/>
      <c r="G141" s="929"/>
      <c r="H141" s="156" t="s">
        <v>109</v>
      </c>
      <c r="I141" s="120"/>
      <c r="J141" s="539"/>
      <c r="K141" s="539"/>
      <c r="L141" s="540"/>
      <c r="M141" s="539"/>
      <c r="N141" s="539"/>
      <c r="O141" s="540"/>
      <c r="P141" s="539"/>
      <c r="Q141" s="538"/>
      <c r="R141" s="538"/>
      <c r="S141" s="538"/>
      <c r="T141" s="538"/>
      <c r="U141" s="538"/>
      <c r="V141" s="538"/>
      <c r="W141" s="538"/>
      <c r="X141" s="578"/>
      <c r="Y141" s="114"/>
      <c r="Z141" s="109"/>
      <c r="AA141" s="109"/>
      <c r="AB141" s="110"/>
      <c r="AC141" s="1035"/>
      <c r="AD141" s="1035"/>
      <c r="AE141" s="1035"/>
      <c r="AF141" s="1035"/>
    </row>
    <row r="142" spans="1:32" ht="18.75" customHeight="1" x14ac:dyDescent="0.2">
      <c r="A142" s="103"/>
      <c r="B142" s="914"/>
      <c r="C142" s="104"/>
      <c r="D142" s="94" t="s">
        <v>179</v>
      </c>
      <c r="E142" s="950" t="s">
        <v>177</v>
      </c>
      <c r="F142" s="931"/>
      <c r="G142" s="929"/>
      <c r="H142" s="908" t="s">
        <v>104</v>
      </c>
      <c r="I142" s="116"/>
      <c r="J142" s="537"/>
      <c r="K142" s="542"/>
      <c r="L142" s="540"/>
      <c r="M142" s="539"/>
      <c r="N142" s="538"/>
      <c r="O142" s="538"/>
      <c r="P142" s="538"/>
      <c r="Q142" s="538"/>
      <c r="R142" s="538"/>
      <c r="S142" s="538"/>
      <c r="T142" s="538"/>
      <c r="U142" s="538"/>
      <c r="V142" s="538"/>
      <c r="W142" s="538"/>
      <c r="X142" s="578"/>
      <c r="Y142" s="114"/>
      <c r="Z142" s="109"/>
      <c r="AA142" s="109"/>
      <c r="AB142" s="110"/>
      <c r="AC142" s="1035"/>
      <c r="AD142" s="1035"/>
      <c r="AE142" s="1035"/>
      <c r="AF142" s="1035"/>
    </row>
    <row r="143" spans="1:32" ht="18.75" customHeight="1" x14ac:dyDescent="0.2">
      <c r="A143" s="903" t="s">
        <v>179</v>
      </c>
      <c r="B143" s="914">
        <v>16</v>
      </c>
      <c r="C143" s="104" t="s">
        <v>145</v>
      </c>
      <c r="D143" s="94" t="s">
        <v>179</v>
      </c>
      <c r="E143" s="950" t="s">
        <v>176</v>
      </c>
      <c r="F143" s="931"/>
      <c r="G143" s="929"/>
      <c r="H143" s="906" t="s">
        <v>94</v>
      </c>
      <c r="I143" s="120"/>
      <c r="J143" s="537"/>
      <c r="K143" s="542"/>
      <c r="L143" s="540"/>
      <c r="M143" s="539"/>
      <c r="N143" s="538"/>
      <c r="O143" s="538"/>
      <c r="P143" s="538"/>
      <c r="Q143" s="538"/>
      <c r="R143" s="538"/>
      <c r="S143" s="538"/>
      <c r="T143" s="538"/>
      <c r="U143" s="538"/>
      <c r="V143" s="538"/>
      <c r="W143" s="538"/>
      <c r="X143" s="578"/>
      <c r="Y143" s="114"/>
      <c r="Z143" s="109"/>
      <c r="AA143" s="109"/>
      <c r="AB143" s="110"/>
      <c r="AC143" s="1035"/>
      <c r="AD143" s="1035"/>
      <c r="AE143" s="1035"/>
      <c r="AF143" s="1035"/>
    </row>
    <row r="144" spans="1:32" ht="18.75" customHeight="1" x14ac:dyDescent="0.2">
      <c r="A144" s="103"/>
      <c r="B144" s="914"/>
      <c r="C144" s="104"/>
      <c r="D144" s="94" t="s">
        <v>179</v>
      </c>
      <c r="E144" s="950" t="s">
        <v>201</v>
      </c>
      <c r="F144" s="931"/>
      <c r="G144" s="929"/>
      <c r="H144" s="157" t="s">
        <v>153</v>
      </c>
      <c r="I144" s="120"/>
      <c r="J144" s="537" t="s">
        <v>990</v>
      </c>
      <c r="K144" s="542"/>
      <c r="L144" s="540"/>
      <c r="M144" s="539"/>
      <c r="N144" s="538"/>
      <c r="O144" s="538"/>
      <c r="P144" s="538"/>
      <c r="Q144" s="538"/>
      <c r="R144" s="538"/>
      <c r="S144" s="538"/>
      <c r="T144" s="538"/>
      <c r="U144" s="538"/>
      <c r="V144" s="538"/>
      <c r="W144" s="538"/>
      <c r="X144" s="578"/>
      <c r="Y144" s="114"/>
      <c r="Z144" s="109"/>
      <c r="AA144" s="109"/>
      <c r="AB144" s="110"/>
      <c r="AC144" s="1035"/>
      <c r="AD144" s="1035"/>
      <c r="AE144" s="1035"/>
      <c r="AF144" s="1035"/>
    </row>
    <row r="145" spans="1:32" ht="18.75" customHeight="1" x14ac:dyDescent="0.2">
      <c r="A145" s="103"/>
      <c r="B145" s="914"/>
      <c r="C145" s="104"/>
      <c r="D145" s="94" t="s">
        <v>179</v>
      </c>
      <c r="E145" s="950" t="s">
        <v>202</v>
      </c>
      <c r="F145" s="931"/>
      <c r="G145" s="929"/>
      <c r="H145" s="908" t="s">
        <v>136</v>
      </c>
      <c r="I145" s="120"/>
      <c r="J145" s="537" t="s">
        <v>990</v>
      </c>
      <c r="K145" s="542"/>
      <c r="L145" s="540"/>
      <c r="M145" s="539"/>
      <c r="N145" s="538"/>
      <c r="O145" s="538"/>
      <c r="P145" s="538"/>
      <c r="Q145" s="538"/>
      <c r="R145" s="538"/>
      <c r="S145" s="538"/>
      <c r="T145" s="538"/>
      <c r="U145" s="538"/>
      <c r="V145" s="538"/>
      <c r="W145" s="538"/>
      <c r="X145" s="578"/>
      <c r="Y145" s="114"/>
      <c r="Z145" s="109"/>
      <c r="AA145" s="109"/>
      <c r="AB145" s="110"/>
      <c r="AC145" s="1035"/>
      <c r="AD145" s="1035"/>
      <c r="AE145" s="1035"/>
      <c r="AF145" s="1035"/>
    </row>
    <row r="146" spans="1:32" ht="18.75" customHeight="1" x14ac:dyDescent="0.2">
      <c r="A146" s="103"/>
      <c r="B146" s="914"/>
      <c r="C146" s="104"/>
      <c r="D146" s="94" t="s">
        <v>179</v>
      </c>
      <c r="E146" s="950" t="s">
        <v>203</v>
      </c>
      <c r="F146" s="931"/>
      <c r="G146" s="929"/>
      <c r="H146" s="906" t="s">
        <v>130</v>
      </c>
      <c r="I146" s="120"/>
      <c r="J146" s="537" t="s">
        <v>992</v>
      </c>
      <c r="K146" s="542"/>
      <c r="L146" s="540"/>
      <c r="M146" s="539"/>
      <c r="N146" s="538"/>
      <c r="O146" s="538"/>
      <c r="P146" s="538"/>
      <c r="Q146" s="538"/>
      <c r="R146" s="538"/>
      <c r="S146" s="538"/>
      <c r="T146" s="538"/>
      <c r="U146" s="538"/>
      <c r="V146" s="538"/>
      <c r="W146" s="538"/>
      <c r="X146" s="578"/>
      <c r="Y146" s="114"/>
      <c r="Z146" s="109"/>
      <c r="AA146" s="109"/>
      <c r="AB146" s="110"/>
      <c r="AC146" s="1035"/>
      <c r="AD146" s="1035"/>
      <c r="AE146" s="1035"/>
      <c r="AF146" s="1035"/>
    </row>
    <row r="147" spans="1:32" ht="18.75" customHeight="1" x14ac:dyDescent="0.2">
      <c r="A147" s="103"/>
      <c r="B147" s="914"/>
      <c r="C147" s="104"/>
      <c r="D147" s="94" t="s">
        <v>179</v>
      </c>
      <c r="E147" s="950" t="s">
        <v>197</v>
      </c>
      <c r="F147" s="931"/>
      <c r="G147" s="929"/>
      <c r="H147" s="908" t="s">
        <v>133</v>
      </c>
      <c r="I147" s="120"/>
      <c r="J147" s="539"/>
      <c r="K147" s="542"/>
      <c r="L147" s="540"/>
      <c r="M147" s="539"/>
      <c r="N147" s="538"/>
      <c r="O147" s="538"/>
      <c r="P147" s="538"/>
      <c r="Q147" s="538"/>
      <c r="R147" s="538"/>
      <c r="S147" s="538"/>
      <c r="T147" s="538"/>
      <c r="U147" s="538"/>
      <c r="V147" s="538"/>
      <c r="W147" s="538"/>
      <c r="X147" s="578"/>
      <c r="Y147" s="114"/>
      <c r="Z147" s="109"/>
      <c r="AA147" s="109"/>
      <c r="AB147" s="110"/>
      <c r="AC147" s="1035"/>
      <c r="AD147" s="1035"/>
      <c r="AE147" s="1035"/>
      <c r="AF147" s="1035"/>
    </row>
    <row r="148" spans="1:32" ht="18.75" customHeight="1" x14ac:dyDescent="0.2">
      <c r="A148" s="103"/>
      <c r="B148" s="914"/>
      <c r="C148" s="104"/>
      <c r="D148" s="94" t="s">
        <v>179</v>
      </c>
      <c r="E148" s="950" t="s">
        <v>198</v>
      </c>
      <c r="F148" s="931"/>
      <c r="G148" s="929"/>
      <c r="H148" s="908" t="s">
        <v>150</v>
      </c>
      <c r="I148" s="120"/>
      <c r="J148" s="537" t="s">
        <v>1006</v>
      </c>
      <c r="K148" s="542"/>
      <c r="L148" s="540"/>
      <c r="M148" s="539"/>
      <c r="N148" s="538"/>
      <c r="O148" s="538"/>
      <c r="P148" s="538"/>
      <c r="Q148" s="538"/>
      <c r="R148" s="538"/>
      <c r="S148" s="538"/>
      <c r="T148" s="538"/>
      <c r="U148" s="538"/>
      <c r="V148" s="538"/>
      <c r="W148" s="538"/>
      <c r="X148" s="578"/>
      <c r="Y148" s="114"/>
      <c r="Z148" s="109"/>
      <c r="AA148" s="109"/>
      <c r="AB148" s="110"/>
      <c r="AC148" s="1035"/>
      <c r="AD148" s="1035"/>
      <c r="AE148" s="1035"/>
      <c r="AF148" s="1035"/>
    </row>
    <row r="149" spans="1:32" ht="18.75" customHeight="1" x14ac:dyDescent="0.2">
      <c r="A149" s="103"/>
      <c r="B149" s="914"/>
      <c r="C149" s="104"/>
      <c r="D149" s="94" t="s">
        <v>179</v>
      </c>
      <c r="E149" s="950" t="s">
        <v>199</v>
      </c>
      <c r="F149" s="931"/>
      <c r="G149" s="929"/>
      <c r="H149" s="906" t="s">
        <v>96</v>
      </c>
      <c r="I149" s="120"/>
      <c r="J149" s="537" t="s">
        <v>1005</v>
      </c>
      <c r="K149" s="539"/>
      <c r="L149" s="540"/>
      <c r="M149" s="539"/>
      <c r="N149" s="539"/>
      <c r="O149" s="540"/>
      <c r="P149" s="539"/>
      <c r="Q149" s="539"/>
      <c r="R149" s="540"/>
      <c r="S149" s="539"/>
      <c r="T149" s="538"/>
      <c r="U149" s="538"/>
      <c r="V149" s="538"/>
      <c r="W149" s="538"/>
      <c r="X149" s="578"/>
      <c r="Y149" s="114"/>
      <c r="Z149" s="109"/>
      <c r="AA149" s="109"/>
      <c r="AB149" s="110"/>
      <c r="AC149" s="1035"/>
      <c r="AD149" s="1035"/>
      <c r="AE149" s="1035"/>
      <c r="AF149" s="1035"/>
    </row>
    <row r="150" spans="1:32" ht="8.15" customHeight="1" x14ac:dyDescent="0.2">
      <c r="A150" s="103"/>
      <c r="B150" s="914"/>
      <c r="C150" s="104"/>
      <c r="D150" s="931"/>
      <c r="E150" s="1000" t="s">
        <v>1004</v>
      </c>
      <c r="F150" s="930"/>
      <c r="G150" s="106"/>
      <c r="H150" s="984" t="s">
        <v>200</v>
      </c>
      <c r="I150" s="909"/>
      <c r="J150" s="1006" t="s">
        <v>1239</v>
      </c>
      <c r="K150" s="1007"/>
      <c r="L150" s="1007"/>
      <c r="M150" s="1007"/>
      <c r="N150" s="1007"/>
      <c r="O150" s="1007"/>
      <c r="P150" s="1007"/>
      <c r="Q150" s="1007"/>
      <c r="R150" s="1007"/>
      <c r="S150" s="1007"/>
      <c r="T150" s="1007"/>
      <c r="U150" s="1007"/>
      <c r="V150" s="1007"/>
      <c r="W150" s="1007"/>
      <c r="X150" s="1008"/>
      <c r="Y150" s="109"/>
      <c r="Z150" s="109"/>
      <c r="AA150" s="109"/>
      <c r="AB150" s="110"/>
      <c r="AC150" s="1035"/>
      <c r="AD150" s="1035"/>
      <c r="AE150" s="1035"/>
      <c r="AF150" s="1035"/>
    </row>
    <row r="151" spans="1:32" ht="18.75" customHeight="1" x14ac:dyDescent="0.2">
      <c r="A151" s="103"/>
      <c r="B151" s="914"/>
      <c r="C151" s="104"/>
      <c r="D151" s="931"/>
      <c r="E151" s="1000"/>
      <c r="F151" s="930"/>
      <c r="G151" s="106"/>
      <c r="H151" s="973"/>
      <c r="I151" s="903"/>
      <c r="J151" s="1009"/>
      <c r="K151" s="1009"/>
      <c r="L151" s="1009"/>
      <c r="M151" s="1009"/>
      <c r="N151" s="1009"/>
      <c r="O151" s="1009"/>
      <c r="P151" s="1009"/>
      <c r="Q151" s="1009"/>
      <c r="R151" s="1009"/>
      <c r="S151" s="1009"/>
      <c r="T151" s="1009"/>
      <c r="U151" s="1009"/>
      <c r="V151" s="1009"/>
      <c r="W151" s="1009"/>
      <c r="X151" s="1010"/>
      <c r="Y151" s="109"/>
      <c r="Z151" s="109"/>
      <c r="AA151" s="109"/>
      <c r="AB151" s="110"/>
      <c r="AC151" s="1035"/>
      <c r="AD151" s="1035"/>
      <c r="AE151" s="1035"/>
      <c r="AF151" s="1035"/>
    </row>
    <row r="152" spans="1:32" ht="5.15" customHeight="1" x14ac:dyDescent="0.2">
      <c r="A152" s="103"/>
      <c r="B152" s="914"/>
      <c r="C152" s="104"/>
      <c r="D152" s="931"/>
      <c r="E152" s="1000"/>
      <c r="F152" s="930"/>
      <c r="G152" s="106"/>
      <c r="H152" s="973"/>
      <c r="I152" s="903"/>
      <c r="J152" s="1009"/>
      <c r="K152" s="1009"/>
      <c r="L152" s="1009"/>
      <c r="M152" s="1009"/>
      <c r="N152" s="1009"/>
      <c r="O152" s="1009"/>
      <c r="P152" s="1009"/>
      <c r="Q152" s="1009"/>
      <c r="R152" s="1009"/>
      <c r="S152" s="1009"/>
      <c r="T152" s="1009"/>
      <c r="U152" s="1009"/>
      <c r="V152" s="1009"/>
      <c r="W152" s="1009"/>
      <c r="X152" s="1010"/>
      <c r="Y152" s="109"/>
      <c r="Z152" s="109"/>
      <c r="AA152" s="109"/>
      <c r="AB152" s="110"/>
      <c r="AC152" s="1035"/>
      <c r="AD152" s="1035"/>
      <c r="AE152" s="1035"/>
      <c r="AF152" s="1035"/>
    </row>
    <row r="153" spans="1:32" ht="18.649999999999999" hidden="1" customHeight="1" x14ac:dyDescent="0.2">
      <c r="A153" s="103"/>
      <c r="B153" s="914"/>
      <c r="C153" s="104"/>
      <c r="D153" s="931"/>
      <c r="E153" s="950"/>
      <c r="F153" s="930"/>
      <c r="G153" s="106"/>
      <c r="H153" s="973"/>
      <c r="I153" s="903"/>
      <c r="J153" s="1009"/>
      <c r="K153" s="1009"/>
      <c r="L153" s="1009"/>
      <c r="M153" s="1009"/>
      <c r="N153" s="1009"/>
      <c r="O153" s="1009"/>
      <c r="P153" s="1009"/>
      <c r="Q153" s="1009"/>
      <c r="R153" s="1009"/>
      <c r="S153" s="1009"/>
      <c r="T153" s="1009"/>
      <c r="U153" s="1009"/>
      <c r="V153" s="1009"/>
      <c r="W153" s="1009"/>
      <c r="X153" s="1010"/>
      <c r="Y153" s="109"/>
      <c r="Z153" s="109"/>
      <c r="AA153" s="109"/>
      <c r="AB153" s="110"/>
      <c r="AC153" s="1035"/>
      <c r="AD153" s="1035"/>
      <c r="AE153" s="1035"/>
      <c r="AF153" s="1035"/>
    </row>
    <row r="154" spans="1:32" ht="18.649999999999999" hidden="1" customHeight="1" x14ac:dyDescent="0.2">
      <c r="A154" s="103"/>
      <c r="B154" s="914"/>
      <c r="C154" s="104"/>
      <c r="D154" s="931"/>
      <c r="E154" s="950"/>
      <c r="F154" s="930"/>
      <c r="G154" s="106"/>
      <c r="H154" s="973"/>
      <c r="I154" s="903"/>
      <c r="J154" s="1009"/>
      <c r="K154" s="1009"/>
      <c r="L154" s="1009"/>
      <c r="M154" s="1009"/>
      <c r="N154" s="1009"/>
      <c r="O154" s="1009"/>
      <c r="P154" s="1009"/>
      <c r="Q154" s="1009"/>
      <c r="R154" s="1009"/>
      <c r="S154" s="1009"/>
      <c r="T154" s="1009"/>
      <c r="U154" s="1009"/>
      <c r="V154" s="1009"/>
      <c r="W154" s="1009"/>
      <c r="X154" s="1010"/>
      <c r="Y154" s="109"/>
      <c r="Z154" s="109"/>
      <c r="AA154" s="109"/>
      <c r="AB154" s="110"/>
      <c r="AC154" s="1035"/>
      <c r="AD154" s="1035"/>
      <c r="AE154" s="1035"/>
      <c r="AF154" s="1035"/>
    </row>
    <row r="155" spans="1:32" ht="18.649999999999999" hidden="1" customHeight="1" x14ac:dyDescent="0.2">
      <c r="A155" s="942"/>
      <c r="B155" s="897"/>
      <c r="C155" s="944"/>
      <c r="D155" s="934"/>
      <c r="E155" s="928"/>
      <c r="F155" s="939"/>
      <c r="G155" s="948"/>
      <c r="H155" s="1005"/>
      <c r="I155" s="169"/>
      <c r="J155" s="1011"/>
      <c r="K155" s="1011"/>
      <c r="L155" s="1011"/>
      <c r="M155" s="1011"/>
      <c r="N155" s="1011"/>
      <c r="O155" s="1011"/>
      <c r="P155" s="1011"/>
      <c r="Q155" s="1011"/>
      <c r="R155" s="1011"/>
      <c r="S155" s="1011"/>
      <c r="T155" s="1011"/>
      <c r="U155" s="1011"/>
      <c r="V155" s="1011"/>
      <c r="W155" s="1011"/>
      <c r="X155" s="1012"/>
      <c r="Y155" s="132"/>
      <c r="Z155" s="132"/>
      <c r="AA155" s="132"/>
      <c r="AB155" s="133"/>
      <c r="AC155" s="1036"/>
      <c r="AD155" s="1036"/>
      <c r="AE155" s="1036"/>
      <c r="AF155" s="1036"/>
    </row>
    <row r="156" spans="1:32" ht="18.75" customHeight="1" x14ac:dyDescent="0.2">
      <c r="A156" s="945"/>
      <c r="B156" s="895"/>
      <c r="C156" s="100"/>
      <c r="D156" s="932"/>
      <c r="E156" s="96"/>
      <c r="F156" s="938"/>
      <c r="G156" s="947"/>
      <c r="H156" s="905" t="s">
        <v>193</v>
      </c>
      <c r="I156" s="145"/>
      <c r="J156" s="559"/>
      <c r="K156" s="562"/>
      <c r="L156" s="560"/>
      <c r="M156" s="559"/>
      <c r="N156" s="562"/>
      <c r="O156" s="562"/>
      <c r="P156" s="562"/>
      <c r="Q156" s="562"/>
      <c r="R156" s="562"/>
      <c r="S156" s="562"/>
      <c r="T156" s="562"/>
      <c r="U156" s="562"/>
      <c r="V156" s="562"/>
      <c r="W156" s="562"/>
      <c r="X156" s="577"/>
      <c r="Y156" s="135" t="s">
        <v>179</v>
      </c>
      <c r="Z156" s="946" t="s">
        <v>162</v>
      </c>
      <c r="AA156" s="946"/>
      <c r="AB156" s="102"/>
      <c r="AC156" s="966"/>
      <c r="AD156" s="967"/>
      <c r="AE156" s="967"/>
      <c r="AF156" s="968"/>
    </row>
    <row r="157" spans="1:32" ht="19.5" customHeight="1" x14ac:dyDescent="0.2">
      <c r="A157" s="103"/>
      <c r="B157" s="914"/>
      <c r="C157" s="104"/>
      <c r="D157" s="931"/>
      <c r="E157" s="950"/>
      <c r="F157" s="930"/>
      <c r="G157" s="106"/>
      <c r="H157" s="115" t="s">
        <v>108</v>
      </c>
      <c r="I157" s="116"/>
      <c r="J157" s="537"/>
      <c r="K157" s="537"/>
      <c r="L157" s="912"/>
      <c r="M157" s="566"/>
      <c r="N157" s="537"/>
      <c r="O157" s="566"/>
      <c r="P157" s="537"/>
      <c r="Q157" s="576"/>
      <c r="R157" s="576"/>
      <c r="S157" s="576"/>
      <c r="T157" s="576"/>
      <c r="U157" s="576"/>
      <c r="V157" s="576"/>
      <c r="W157" s="576"/>
      <c r="X157" s="575"/>
      <c r="Y157" s="903" t="s">
        <v>179</v>
      </c>
      <c r="Z157" s="2" t="s">
        <v>163</v>
      </c>
      <c r="AA157" s="109"/>
      <c r="AB157" s="110"/>
      <c r="AC157" s="969"/>
      <c r="AD157" s="970"/>
      <c r="AE157" s="970"/>
      <c r="AF157" s="971"/>
    </row>
    <row r="158" spans="1:32" ht="18.75" customHeight="1" x14ac:dyDescent="0.2">
      <c r="A158" s="103"/>
      <c r="B158" s="914"/>
      <c r="C158" s="104"/>
      <c r="D158" s="931"/>
      <c r="E158" s="950"/>
      <c r="F158" s="930"/>
      <c r="G158" s="106"/>
      <c r="H158" s="984" t="s">
        <v>139</v>
      </c>
      <c r="I158" s="1013"/>
      <c r="J158" s="991"/>
      <c r="K158" s="991"/>
      <c r="L158" s="991"/>
      <c r="M158" s="1015"/>
      <c r="N158" s="991"/>
      <c r="O158" s="991"/>
      <c r="P158" s="991"/>
      <c r="Q158" s="556"/>
      <c r="R158" s="556"/>
      <c r="S158" s="556"/>
      <c r="T158" s="556"/>
      <c r="U158" s="556"/>
      <c r="V158" s="556"/>
      <c r="W158" s="556"/>
      <c r="X158" s="573"/>
      <c r="Y158" s="903"/>
      <c r="Z158" s="2"/>
      <c r="AA158" s="109"/>
      <c r="AB158" s="110"/>
      <c r="AC158" s="969"/>
      <c r="AD158" s="970"/>
      <c r="AE158" s="970"/>
      <c r="AF158" s="971"/>
    </row>
    <row r="159" spans="1:32" ht="12" customHeight="1" x14ac:dyDescent="0.2">
      <c r="A159" s="903" t="s">
        <v>179</v>
      </c>
      <c r="B159" s="914">
        <v>17</v>
      </c>
      <c r="C159" s="104" t="s">
        <v>6</v>
      </c>
      <c r="D159" s="931"/>
      <c r="E159" s="950"/>
      <c r="F159" s="930"/>
      <c r="G159" s="106"/>
      <c r="H159" s="974"/>
      <c r="I159" s="1014"/>
      <c r="J159" s="988"/>
      <c r="K159" s="988"/>
      <c r="L159" s="988"/>
      <c r="M159" s="1016"/>
      <c r="N159" s="988"/>
      <c r="O159" s="988"/>
      <c r="P159" s="988"/>
      <c r="Q159" s="535"/>
      <c r="R159" s="535"/>
      <c r="S159" s="535"/>
      <c r="T159" s="535"/>
      <c r="U159" s="535"/>
      <c r="V159" s="535"/>
      <c r="W159" s="535"/>
      <c r="X159" s="574"/>
      <c r="Y159" s="114"/>
      <c r="Z159" s="109"/>
      <c r="AA159" s="109"/>
      <c r="AB159" s="110"/>
      <c r="AC159" s="969"/>
      <c r="AD159" s="970"/>
      <c r="AE159" s="970"/>
      <c r="AF159" s="971"/>
    </row>
    <row r="160" spans="1:32" ht="9" customHeight="1" x14ac:dyDescent="0.2">
      <c r="A160" s="103"/>
      <c r="B160" s="914"/>
      <c r="C160" s="104"/>
      <c r="D160" s="931"/>
      <c r="E160" s="950"/>
      <c r="F160" s="930"/>
      <c r="G160" s="106"/>
      <c r="H160" s="984" t="s">
        <v>140</v>
      </c>
      <c r="I160" s="1023"/>
      <c r="J160" s="995" t="s">
        <v>1003</v>
      </c>
      <c r="K160" s="995"/>
      <c r="L160" s="995"/>
      <c r="M160" s="1015"/>
      <c r="N160" s="991"/>
      <c r="O160" s="991"/>
      <c r="P160" s="991"/>
      <c r="Q160" s="556"/>
      <c r="R160" s="556"/>
      <c r="S160" s="556"/>
      <c r="T160" s="556"/>
      <c r="U160" s="556"/>
      <c r="V160" s="556"/>
      <c r="W160" s="556"/>
      <c r="X160" s="573"/>
      <c r="Y160" s="114"/>
      <c r="Z160" s="109"/>
      <c r="AA160" s="109"/>
      <c r="AB160" s="110"/>
      <c r="AC160" s="969"/>
      <c r="AD160" s="970"/>
      <c r="AE160" s="970"/>
      <c r="AF160" s="971"/>
    </row>
    <row r="161" spans="1:32" ht="18.75" customHeight="1" x14ac:dyDescent="0.2">
      <c r="A161" s="942"/>
      <c r="B161" s="897"/>
      <c r="C161" s="944"/>
      <c r="D161" s="934"/>
      <c r="E161" s="928"/>
      <c r="F161" s="939"/>
      <c r="G161" s="948"/>
      <c r="H161" s="1005"/>
      <c r="I161" s="1043"/>
      <c r="J161" s="977"/>
      <c r="K161" s="977"/>
      <c r="L161" s="977"/>
      <c r="M161" s="1044"/>
      <c r="N161" s="1038"/>
      <c r="O161" s="1038"/>
      <c r="P161" s="1038"/>
      <c r="Q161" s="546"/>
      <c r="R161" s="546"/>
      <c r="S161" s="546"/>
      <c r="T161" s="546"/>
      <c r="U161" s="546"/>
      <c r="V161" s="546"/>
      <c r="W161" s="546"/>
      <c r="X161" s="572"/>
      <c r="Y161" s="134"/>
      <c r="Z161" s="132"/>
      <c r="AA161" s="132"/>
      <c r="AB161" s="133"/>
      <c r="AC161" s="1019"/>
      <c r="AD161" s="1020"/>
      <c r="AE161" s="1020"/>
      <c r="AF161" s="1021"/>
    </row>
    <row r="162" spans="1:32" ht="20.25" customHeight="1" x14ac:dyDescent="0.2">
      <c r="A162" s="571" t="s">
        <v>1002</v>
      </c>
      <c r="B162" s="570"/>
      <c r="C162" s="569"/>
      <c r="D162" s="569"/>
      <c r="E162" s="569"/>
      <c r="F162" s="569"/>
      <c r="G162" s="569"/>
      <c r="H162" s="569"/>
      <c r="J162" s="882"/>
      <c r="K162" s="882"/>
      <c r="L162" s="882"/>
      <c r="M162" s="882"/>
      <c r="N162" s="882"/>
      <c r="O162" s="882"/>
      <c r="P162" s="882"/>
      <c r="Q162" s="882"/>
      <c r="R162" s="882"/>
      <c r="S162" s="882"/>
      <c r="T162" s="882"/>
      <c r="U162" s="882"/>
      <c r="V162" s="882"/>
      <c r="W162" s="882"/>
      <c r="X162" s="882"/>
    </row>
    <row r="163" spans="1:32" ht="36" customHeight="1" x14ac:dyDescent="0.2">
      <c r="A163" s="1050" t="s">
        <v>129</v>
      </c>
      <c r="B163" s="1050"/>
      <c r="C163" s="1050"/>
      <c r="D163" s="1050"/>
      <c r="E163" s="1050"/>
      <c r="F163" s="1050"/>
      <c r="G163" s="1050"/>
      <c r="H163" s="1050"/>
      <c r="I163" s="1050"/>
      <c r="J163" s="1050"/>
      <c r="K163" s="1050"/>
      <c r="L163" s="1050"/>
      <c r="M163" s="1050"/>
      <c r="N163" s="1050"/>
      <c r="O163" s="1050"/>
      <c r="P163" s="1050"/>
      <c r="Q163" s="1050"/>
      <c r="R163" s="1050"/>
      <c r="S163" s="1050"/>
      <c r="T163" s="1050"/>
      <c r="U163" s="1050"/>
      <c r="V163" s="1050"/>
      <c r="W163" s="1050"/>
      <c r="X163" s="1050"/>
      <c r="Y163" s="1050"/>
      <c r="Z163" s="1050"/>
      <c r="AA163" s="1050"/>
      <c r="AB163" s="1050"/>
      <c r="AC163" s="1050"/>
      <c r="AD163" s="1050"/>
      <c r="AE163" s="1050"/>
      <c r="AF163" s="1050"/>
    </row>
    <row r="164" spans="1:32" ht="20.25" customHeight="1" x14ac:dyDescent="0.2"/>
    <row r="165" spans="1:32" ht="30" customHeight="1" x14ac:dyDescent="0.2">
      <c r="S165" s="1040" t="s">
        <v>83</v>
      </c>
      <c r="T165" s="1042"/>
      <c r="U165" s="1042"/>
      <c r="V165" s="1041"/>
      <c r="W165" s="92"/>
      <c r="X165" s="93"/>
      <c r="Y165" s="93"/>
      <c r="Z165" s="93"/>
      <c r="AA165" s="93"/>
      <c r="AB165" s="93"/>
      <c r="AC165" s="93"/>
      <c r="AD165" s="93"/>
      <c r="AE165" s="93"/>
      <c r="AF165" s="901"/>
    </row>
    <row r="166" spans="1:32" ht="20.25" customHeight="1" x14ac:dyDescent="0.2"/>
    <row r="167" spans="1:32" ht="18" customHeight="1" x14ac:dyDescent="0.2">
      <c r="A167" s="1040" t="s">
        <v>84</v>
      </c>
      <c r="B167" s="1042"/>
      <c r="C167" s="1041"/>
      <c r="D167" s="1040" t="s">
        <v>1</v>
      </c>
      <c r="E167" s="1041"/>
      <c r="F167" s="1040" t="s">
        <v>85</v>
      </c>
      <c r="G167" s="1041"/>
      <c r="H167" s="1040" t="s">
        <v>126</v>
      </c>
      <c r="I167" s="1042"/>
      <c r="J167" s="1042"/>
      <c r="K167" s="1042"/>
      <c r="L167" s="1042"/>
      <c r="M167" s="1042"/>
      <c r="N167" s="1042"/>
      <c r="O167" s="1042"/>
      <c r="P167" s="1042"/>
      <c r="Q167" s="1042"/>
      <c r="R167" s="1042"/>
      <c r="S167" s="1042"/>
      <c r="T167" s="1042"/>
      <c r="U167" s="1042"/>
      <c r="V167" s="1042"/>
      <c r="W167" s="1042"/>
      <c r="X167" s="1042"/>
      <c r="Y167" s="1042"/>
      <c r="Z167" s="1042"/>
      <c r="AA167" s="1042"/>
      <c r="AB167" s="1042"/>
      <c r="AC167" s="1042"/>
      <c r="AD167" s="1042"/>
      <c r="AE167" s="1042"/>
      <c r="AF167" s="1041"/>
    </row>
    <row r="168" spans="1:32" ht="18.75" customHeight="1" x14ac:dyDescent="0.2">
      <c r="A168" s="956" t="s">
        <v>87</v>
      </c>
      <c r="B168" s="957"/>
      <c r="C168" s="958"/>
      <c r="D168" s="894"/>
      <c r="E168" s="933"/>
      <c r="F168" s="932"/>
      <c r="G168" s="933"/>
      <c r="H168" s="964" t="s">
        <v>88</v>
      </c>
      <c r="I168" s="94" t="s">
        <v>179</v>
      </c>
      <c r="J168" s="946" t="s">
        <v>154</v>
      </c>
      <c r="K168" s="95"/>
      <c r="L168" s="95"/>
      <c r="M168" s="94" t="s">
        <v>179</v>
      </c>
      <c r="N168" s="946" t="s">
        <v>155</v>
      </c>
      <c r="O168" s="95"/>
      <c r="P168" s="95"/>
      <c r="Q168" s="94" t="s">
        <v>179</v>
      </c>
      <c r="R168" s="946" t="s">
        <v>156</v>
      </c>
      <c r="S168" s="95"/>
      <c r="T168" s="95"/>
      <c r="U168" s="94" t="s">
        <v>179</v>
      </c>
      <c r="V168" s="946" t="s">
        <v>157</v>
      </c>
      <c r="W168" s="95"/>
      <c r="X168" s="95"/>
      <c r="Y168" s="946"/>
      <c r="Z168" s="946"/>
      <c r="AA168" s="946"/>
      <c r="AB168" s="946"/>
      <c r="AC168" s="946"/>
      <c r="AD168" s="946"/>
      <c r="AE168" s="946"/>
      <c r="AF168" s="947"/>
    </row>
    <row r="169" spans="1:32" ht="18.75" customHeight="1" x14ac:dyDescent="0.2">
      <c r="A169" s="962"/>
      <c r="B169" s="1045"/>
      <c r="C169" s="963"/>
      <c r="D169" s="896"/>
      <c r="E169" s="936"/>
      <c r="F169" s="934"/>
      <c r="G169" s="936"/>
      <c r="H169" s="1046"/>
      <c r="I169" s="169" t="s">
        <v>179</v>
      </c>
      <c r="J169" s="943" t="s">
        <v>158</v>
      </c>
      <c r="K169" s="927"/>
      <c r="L169" s="927"/>
      <c r="M169" s="94" t="s">
        <v>179</v>
      </c>
      <c r="N169" s="943" t="s">
        <v>159</v>
      </c>
      <c r="O169" s="927"/>
      <c r="P169" s="927"/>
      <c r="Q169" s="94" t="s">
        <v>179</v>
      </c>
      <c r="R169" s="943" t="s">
        <v>160</v>
      </c>
      <c r="S169" s="927"/>
      <c r="T169" s="927"/>
      <c r="U169" s="94" t="s">
        <v>179</v>
      </c>
      <c r="V169" s="943" t="s">
        <v>161</v>
      </c>
      <c r="W169" s="927"/>
      <c r="X169" s="927"/>
      <c r="Y169" s="935"/>
      <c r="Z169" s="935"/>
      <c r="AA169" s="935"/>
      <c r="AB169" s="935"/>
      <c r="AC169" s="935"/>
      <c r="AD169" s="935"/>
      <c r="AE169" s="935"/>
      <c r="AF169" s="936"/>
    </row>
    <row r="170" spans="1:32" ht="18.75" customHeight="1" x14ac:dyDescent="0.2">
      <c r="A170" s="945"/>
      <c r="B170" s="895"/>
      <c r="C170" s="100"/>
      <c r="D170" s="932"/>
      <c r="E170" s="96"/>
      <c r="F170" s="938"/>
      <c r="G170" s="947"/>
      <c r="H170" s="1047" t="s">
        <v>105</v>
      </c>
      <c r="I170" s="568"/>
      <c r="J170" s="975" t="s">
        <v>1001</v>
      </c>
      <c r="K170" s="975"/>
      <c r="L170" s="975"/>
      <c r="M170" s="975"/>
      <c r="N170" s="975"/>
      <c r="O170" s="975"/>
      <c r="P170" s="975"/>
      <c r="Q170" s="975"/>
      <c r="R170" s="975"/>
      <c r="S170" s="975"/>
      <c r="T170" s="975"/>
      <c r="U170" s="975"/>
      <c r="V170" s="975"/>
      <c r="W170" s="975"/>
      <c r="X170" s="975"/>
      <c r="Y170" s="171"/>
      <c r="Z170" s="171"/>
      <c r="AA170" s="171"/>
      <c r="AB170" s="171"/>
      <c r="AC170" s="171"/>
      <c r="AD170" s="171"/>
      <c r="AE170" s="171"/>
      <c r="AF170" s="172"/>
    </row>
    <row r="171" spans="1:32" ht="18.75" customHeight="1" x14ac:dyDescent="0.2">
      <c r="A171" s="103"/>
      <c r="B171" s="914"/>
      <c r="C171" s="104"/>
      <c r="D171" s="931"/>
      <c r="E171" s="950"/>
      <c r="F171" s="930"/>
      <c r="G171" s="106"/>
      <c r="H171" s="1048"/>
      <c r="I171" s="886"/>
      <c r="J171" s="1022"/>
      <c r="K171" s="1022"/>
      <c r="L171" s="1022"/>
      <c r="M171" s="1022"/>
      <c r="N171" s="1022"/>
      <c r="O171" s="1022"/>
      <c r="P171" s="1022"/>
      <c r="Q171" s="1022"/>
      <c r="R171" s="1022"/>
      <c r="S171" s="1022"/>
      <c r="T171" s="1022"/>
      <c r="U171" s="1022"/>
      <c r="V171" s="1022"/>
      <c r="W171" s="1022"/>
      <c r="X171" s="1022"/>
      <c r="Y171" s="107"/>
      <c r="Z171" s="107"/>
      <c r="AA171" s="107"/>
      <c r="AB171" s="107"/>
      <c r="AC171" s="107"/>
      <c r="AD171" s="107"/>
      <c r="AE171" s="107"/>
      <c r="AF171" s="108"/>
    </row>
    <row r="172" spans="1:32" ht="18.75" customHeight="1" x14ac:dyDescent="0.2">
      <c r="A172" s="103"/>
      <c r="B172" s="914"/>
      <c r="C172" s="104"/>
      <c r="D172" s="931"/>
      <c r="E172" s="950"/>
      <c r="F172" s="930"/>
      <c r="G172" s="106"/>
      <c r="H172" s="1049"/>
      <c r="I172" s="887"/>
      <c r="J172" s="977"/>
      <c r="K172" s="977"/>
      <c r="L172" s="977"/>
      <c r="M172" s="977"/>
      <c r="N172" s="977"/>
      <c r="O172" s="977"/>
      <c r="P172" s="977"/>
      <c r="Q172" s="977"/>
      <c r="R172" s="977"/>
      <c r="S172" s="977"/>
      <c r="T172" s="977"/>
      <c r="U172" s="977"/>
      <c r="V172" s="977"/>
      <c r="W172" s="977"/>
      <c r="X172" s="977"/>
      <c r="Y172" s="112"/>
      <c r="Z172" s="112"/>
      <c r="AA172" s="112"/>
      <c r="AB172" s="112"/>
      <c r="AC172" s="112"/>
      <c r="AD172" s="112"/>
      <c r="AE172" s="112"/>
      <c r="AF172" s="113"/>
    </row>
    <row r="173" spans="1:32" ht="19.5" customHeight="1" x14ac:dyDescent="0.2">
      <c r="A173" s="103"/>
      <c r="B173" s="914"/>
      <c r="C173" s="104"/>
      <c r="D173" s="931"/>
      <c r="E173" s="950"/>
      <c r="F173" s="930"/>
      <c r="G173" s="106"/>
      <c r="H173" s="115" t="s">
        <v>183</v>
      </c>
      <c r="I173" s="549"/>
      <c r="J173" s="539"/>
      <c r="K173" s="542"/>
      <c r="L173" s="544"/>
      <c r="M173" s="540"/>
      <c r="N173" s="539"/>
      <c r="O173" s="540"/>
      <c r="P173" s="539"/>
      <c r="Q173" s="534"/>
      <c r="R173" s="534"/>
      <c r="S173" s="534"/>
      <c r="T173" s="534"/>
      <c r="U173" s="534"/>
      <c r="V173" s="534"/>
      <c r="W173" s="534"/>
      <c r="X173" s="534"/>
      <c r="Y173" s="121"/>
      <c r="Z173" s="121"/>
      <c r="AA173" s="121"/>
      <c r="AB173" s="121"/>
      <c r="AC173" s="121"/>
      <c r="AD173" s="121"/>
      <c r="AE173" s="121"/>
      <c r="AF173" s="110"/>
    </row>
    <row r="174" spans="1:32" ht="19.5" customHeight="1" x14ac:dyDescent="0.2">
      <c r="A174" s="103"/>
      <c r="B174" s="914"/>
      <c r="C174" s="104"/>
      <c r="D174" s="931"/>
      <c r="E174" s="950"/>
      <c r="F174" s="930"/>
      <c r="G174" s="106"/>
      <c r="H174" s="115" t="s">
        <v>193</v>
      </c>
      <c r="I174" s="549"/>
      <c r="J174" s="539"/>
      <c r="K174" s="542"/>
      <c r="L174" s="544"/>
      <c r="M174" s="540"/>
      <c r="N174" s="539"/>
      <c r="O174" s="540"/>
      <c r="P174" s="539"/>
      <c r="Q174" s="534"/>
      <c r="R174" s="534"/>
      <c r="S174" s="534"/>
      <c r="T174" s="534"/>
      <c r="U174" s="534"/>
      <c r="V174" s="534"/>
      <c r="W174" s="534"/>
      <c r="X174" s="534"/>
      <c r="Y174" s="121"/>
      <c r="Z174" s="121"/>
      <c r="AA174" s="121"/>
      <c r="AB174" s="121"/>
      <c r="AC174" s="121"/>
      <c r="AD174" s="121"/>
      <c r="AE174" s="121"/>
      <c r="AF174" s="110"/>
    </row>
    <row r="175" spans="1:32" ht="18.75" customHeight="1" x14ac:dyDescent="0.2">
      <c r="A175" s="103"/>
      <c r="B175" s="914"/>
      <c r="C175" s="104"/>
      <c r="D175" s="931"/>
      <c r="E175" s="950"/>
      <c r="F175" s="930"/>
      <c r="G175" s="106"/>
      <c r="H175" s="1051" t="s">
        <v>117</v>
      </c>
      <c r="I175" s="1018"/>
      <c r="J175" s="987"/>
      <c r="K175" s="987"/>
      <c r="L175" s="1018"/>
      <c r="M175" s="987"/>
      <c r="N175" s="987"/>
      <c r="O175" s="884"/>
      <c r="P175" s="884"/>
      <c r="Q175" s="884"/>
      <c r="R175" s="884"/>
      <c r="S175" s="884"/>
      <c r="T175" s="884"/>
      <c r="U175" s="884"/>
      <c r="V175" s="884"/>
      <c r="W175" s="884"/>
      <c r="X175" s="884"/>
      <c r="Y175" s="126"/>
      <c r="Z175" s="126"/>
      <c r="AA175" s="126"/>
      <c r="AB175" s="126"/>
      <c r="AC175" s="126"/>
      <c r="AD175" s="126"/>
      <c r="AE175" s="126"/>
      <c r="AF175" s="139"/>
    </row>
    <row r="176" spans="1:32" ht="18.75" customHeight="1" x14ac:dyDescent="0.2">
      <c r="A176" s="103"/>
      <c r="B176" s="914"/>
      <c r="C176" s="104"/>
      <c r="D176" s="931"/>
      <c r="E176" s="950"/>
      <c r="F176" s="930"/>
      <c r="G176" s="106"/>
      <c r="H176" s="1049"/>
      <c r="I176" s="1016"/>
      <c r="J176" s="988"/>
      <c r="K176" s="988"/>
      <c r="L176" s="1016"/>
      <c r="M176" s="988"/>
      <c r="N176" s="988"/>
      <c r="O176" s="883"/>
      <c r="P176" s="883"/>
      <c r="Q176" s="883"/>
      <c r="R176" s="883"/>
      <c r="S176" s="883"/>
      <c r="T176" s="883"/>
      <c r="U176" s="883"/>
      <c r="V176" s="883"/>
      <c r="W176" s="883"/>
      <c r="X176" s="883"/>
      <c r="Y176" s="111"/>
      <c r="Z176" s="111"/>
      <c r="AA176" s="111"/>
      <c r="AB176" s="111"/>
      <c r="AC176" s="111"/>
      <c r="AD176" s="111"/>
      <c r="AE176" s="111"/>
      <c r="AF176" s="152"/>
    </row>
    <row r="177" spans="1:32" ht="18.75" customHeight="1" x14ac:dyDescent="0.2">
      <c r="A177" s="103"/>
      <c r="B177" s="914"/>
      <c r="C177" s="104"/>
      <c r="D177" s="931"/>
      <c r="E177" s="950"/>
      <c r="F177" s="930"/>
      <c r="G177" s="106"/>
      <c r="H177" s="1051" t="s">
        <v>118</v>
      </c>
      <c r="I177" s="1018"/>
      <c r="J177" s="987"/>
      <c r="K177" s="987"/>
      <c r="L177" s="1018"/>
      <c r="M177" s="987"/>
      <c r="N177" s="987"/>
      <c r="O177" s="884"/>
      <c r="P177" s="884"/>
      <c r="Q177" s="884"/>
      <c r="R177" s="884"/>
      <c r="S177" s="884"/>
      <c r="T177" s="884"/>
      <c r="U177" s="884"/>
      <c r="V177" s="884"/>
      <c r="W177" s="884"/>
      <c r="X177" s="884"/>
      <c r="Y177" s="126"/>
      <c r="Z177" s="126"/>
      <c r="AA177" s="126"/>
      <c r="AB177" s="126"/>
      <c r="AC177" s="126"/>
      <c r="AD177" s="126"/>
      <c r="AE177" s="126"/>
      <c r="AF177" s="139"/>
    </row>
    <row r="178" spans="1:32" ht="18.75" customHeight="1" x14ac:dyDescent="0.2">
      <c r="A178" s="103"/>
      <c r="B178" s="914"/>
      <c r="C178" s="104"/>
      <c r="D178" s="931"/>
      <c r="E178" s="950"/>
      <c r="F178" s="930"/>
      <c r="G178" s="106"/>
      <c r="H178" s="1049"/>
      <c r="I178" s="1016"/>
      <c r="J178" s="988"/>
      <c r="K178" s="988"/>
      <c r="L178" s="1016"/>
      <c r="M178" s="988"/>
      <c r="N178" s="988"/>
      <c r="O178" s="883"/>
      <c r="P178" s="883"/>
      <c r="Q178" s="883"/>
      <c r="R178" s="883"/>
      <c r="S178" s="883"/>
      <c r="T178" s="883"/>
      <c r="U178" s="883"/>
      <c r="V178" s="883"/>
      <c r="W178" s="883"/>
      <c r="X178" s="883"/>
      <c r="Y178" s="111"/>
      <c r="Z178" s="111"/>
      <c r="AA178" s="111"/>
      <c r="AB178" s="111"/>
      <c r="AC178" s="111"/>
      <c r="AD178" s="111"/>
      <c r="AE178" s="111"/>
      <c r="AF178" s="152"/>
    </row>
    <row r="179" spans="1:32" ht="18.75" customHeight="1" x14ac:dyDescent="0.2">
      <c r="A179" s="903"/>
      <c r="B179" s="914"/>
      <c r="C179" s="104"/>
      <c r="D179" s="94"/>
      <c r="E179" s="950"/>
      <c r="F179" s="930"/>
      <c r="G179" s="106"/>
      <c r="H179" s="984" t="s">
        <v>194</v>
      </c>
      <c r="I179" s="1052"/>
      <c r="J179" s="991"/>
      <c r="K179" s="991"/>
      <c r="L179" s="991"/>
      <c r="M179" s="992"/>
      <c r="N179" s="991"/>
      <c r="O179" s="991"/>
      <c r="P179" s="991"/>
      <c r="Q179" s="996"/>
      <c r="R179" s="996"/>
      <c r="S179" s="996"/>
      <c r="T179" s="996"/>
      <c r="U179" s="996"/>
      <c r="V179" s="996"/>
      <c r="W179" s="996"/>
      <c r="X179" s="996"/>
      <c r="Y179" s="1054"/>
      <c r="Z179" s="1054"/>
      <c r="AA179" s="1054"/>
      <c r="AB179" s="1054"/>
      <c r="AC179" s="1054"/>
      <c r="AD179" s="1054"/>
      <c r="AE179" s="1054"/>
      <c r="AF179" s="1056"/>
    </row>
    <row r="180" spans="1:32" ht="19.5" customHeight="1" x14ac:dyDescent="0.2">
      <c r="A180" s="103"/>
      <c r="B180" s="914"/>
      <c r="C180" s="104"/>
      <c r="D180" s="903" t="s">
        <v>179</v>
      </c>
      <c r="E180" s="950" t="s">
        <v>166</v>
      </c>
      <c r="F180" s="930"/>
      <c r="G180" s="106"/>
      <c r="H180" s="974"/>
      <c r="I180" s="1053"/>
      <c r="J180" s="988"/>
      <c r="K180" s="988"/>
      <c r="L180" s="988"/>
      <c r="M180" s="990"/>
      <c r="N180" s="988"/>
      <c r="O180" s="988"/>
      <c r="P180" s="988"/>
      <c r="Q180" s="997"/>
      <c r="R180" s="997"/>
      <c r="S180" s="997"/>
      <c r="T180" s="997"/>
      <c r="U180" s="997"/>
      <c r="V180" s="997"/>
      <c r="W180" s="997"/>
      <c r="X180" s="997"/>
      <c r="Y180" s="1055"/>
      <c r="Z180" s="1055"/>
      <c r="AA180" s="1055"/>
      <c r="AB180" s="1055"/>
      <c r="AC180" s="1055"/>
      <c r="AD180" s="1055"/>
      <c r="AE180" s="1055"/>
      <c r="AF180" s="1057"/>
    </row>
    <row r="181" spans="1:32" ht="19.5" customHeight="1" x14ac:dyDescent="0.2">
      <c r="A181" s="903" t="s">
        <v>179</v>
      </c>
      <c r="B181" s="914">
        <v>11</v>
      </c>
      <c r="C181" s="104" t="s">
        <v>2</v>
      </c>
      <c r="D181" s="903" t="s">
        <v>179</v>
      </c>
      <c r="E181" s="950" t="s">
        <v>164</v>
      </c>
      <c r="F181" s="930"/>
      <c r="G181" s="106"/>
      <c r="H181" s="984" t="s">
        <v>195</v>
      </c>
      <c r="I181" s="1052"/>
      <c r="J181" s="991"/>
      <c r="K181" s="991"/>
      <c r="L181" s="991"/>
      <c r="M181" s="992"/>
      <c r="N181" s="991"/>
      <c r="O181" s="991"/>
      <c r="P181" s="991"/>
      <c r="Q181" s="996"/>
      <c r="R181" s="996"/>
      <c r="S181" s="996"/>
      <c r="T181" s="996"/>
      <c r="U181" s="996"/>
      <c r="V181" s="996"/>
      <c r="W181" s="996"/>
      <c r="X181" s="996"/>
      <c r="Y181" s="1054"/>
      <c r="Z181" s="1054"/>
      <c r="AA181" s="1054"/>
      <c r="AB181" s="1054"/>
      <c r="AC181" s="1054"/>
      <c r="AD181" s="1054"/>
      <c r="AE181" s="1054"/>
      <c r="AF181" s="1056"/>
    </row>
    <row r="182" spans="1:32" ht="19.5" customHeight="1" x14ac:dyDescent="0.2">
      <c r="A182" s="903"/>
      <c r="B182" s="914"/>
      <c r="C182" s="104"/>
      <c r="D182" s="903" t="s">
        <v>179</v>
      </c>
      <c r="E182" s="950" t="s">
        <v>165</v>
      </c>
      <c r="F182" s="930"/>
      <c r="G182" s="106"/>
      <c r="H182" s="974"/>
      <c r="I182" s="1053"/>
      <c r="J182" s="988"/>
      <c r="K182" s="988"/>
      <c r="L182" s="988"/>
      <c r="M182" s="990"/>
      <c r="N182" s="988"/>
      <c r="O182" s="988"/>
      <c r="P182" s="988"/>
      <c r="Q182" s="997"/>
      <c r="R182" s="997"/>
      <c r="S182" s="997"/>
      <c r="T182" s="997"/>
      <c r="U182" s="997"/>
      <c r="V182" s="997"/>
      <c r="W182" s="997"/>
      <c r="X182" s="997"/>
      <c r="Y182" s="1055"/>
      <c r="Z182" s="1055"/>
      <c r="AA182" s="1055"/>
      <c r="AB182" s="1055"/>
      <c r="AC182" s="1055"/>
      <c r="AD182" s="1055"/>
      <c r="AE182" s="1055"/>
      <c r="AF182" s="1057"/>
    </row>
    <row r="183" spans="1:32" ht="19.5" customHeight="1" x14ac:dyDescent="0.2">
      <c r="A183" s="903"/>
      <c r="B183" s="914"/>
      <c r="C183" s="104"/>
      <c r="D183" s="94"/>
      <c r="E183" s="950"/>
      <c r="F183" s="930"/>
      <c r="G183" s="106"/>
      <c r="H183" s="984" t="s">
        <v>196</v>
      </c>
      <c r="I183" s="1052"/>
      <c r="J183" s="995" t="s">
        <v>1000</v>
      </c>
      <c r="K183" s="995"/>
      <c r="L183" s="995"/>
      <c r="M183" s="992"/>
      <c r="N183" s="991"/>
      <c r="O183" s="991"/>
      <c r="P183" s="991"/>
      <c r="Q183" s="996"/>
      <c r="R183" s="996"/>
      <c r="S183" s="996"/>
      <c r="T183" s="996"/>
      <c r="U183" s="996"/>
      <c r="V183" s="996"/>
      <c r="W183" s="996"/>
      <c r="X183" s="996"/>
      <c r="Y183" s="1054"/>
      <c r="Z183" s="1054"/>
      <c r="AA183" s="1054"/>
      <c r="AB183" s="1054"/>
      <c r="AC183" s="1054"/>
      <c r="AD183" s="1054"/>
      <c r="AE183" s="1054"/>
      <c r="AF183" s="1056"/>
    </row>
    <row r="184" spans="1:32" ht="19.5" customHeight="1" x14ac:dyDescent="0.2">
      <c r="A184" s="103"/>
      <c r="B184" s="914"/>
      <c r="C184" s="104"/>
      <c r="F184" s="930"/>
      <c r="G184" s="106"/>
      <c r="H184" s="974"/>
      <c r="I184" s="1053"/>
      <c r="J184" s="977"/>
      <c r="K184" s="977"/>
      <c r="L184" s="977"/>
      <c r="M184" s="990"/>
      <c r="N184" s="988"/>
      <c r="O184" s="988"/>
      <c r="P184" s="988"/>
      <c r="Q184" s="997"/>
      <c r="R184" s="997"/>
      <c r="S184" s="997"/>
      <c r="T184" s="997"/>
      <c r="U184" s="997"/>
      <c r="V184" s="997"/>
      <c r="W184" s="997"/>
      <c r="X184" s="997"/>
      <c r="Y184" s="1055"/>
      <c r="Z184" s="1055"/>
      <c r="AA184" s="1055"/>
      <c r="AB184" s="1055"/>
      <c r="AC184" s="1055"/>
      <c r="AD184" s="1055"/>
      <c r="AE184" s="1055"/>
      <c r="AF184" s="1057"/>
    </row>
    <row r="185" spans="1:32" ht="18.75" customHeight="1" x14ac:dyDescent="0.2">
      <c r="A185" s="103"/>
      <c r="B185" s="914"/>
      <c r="C185" s="104"/>
      <c r="F185" s="930"/>
      <c r="G185" s="106"/>
      <c r="H185" s="136" t="s">
        <v>89</v>
      </c>
      <c r="I185" s="887"/>
      <c r="J185" s="537"/>
      <c r="K185" s="537"/>
      <c r="L185" s="567"/>
      <c r="M185" s="536"/>
      <c r="N185" s="542"/>
      <c r="O185" s="534"/>
      <c r="P185" s="534"/>
      <c r="Q185" s="534"/>
      <c r="R185" s="534"/>
      <c r="S185" s="534"/>
      <c r="T185" s="534"/>
      <c r="U185" s="534"/>
      <c r="V185" s="534"/>
      <c r="W185" s="534"/>
      <c r="X185" s="534"/>
      <c r="Y185" s="121"/>
      <c r="Z185" s="121"/>
      <c r="AA185" s="121"/>
      <c r="AB185" s="121"/>
      <c r="AC185" s="121"/>
      <c r="AD185" s="121"/>
      <c r="AE185" s="121"/>
      <c r="AF185" s="122"/>
    </row>
    <row r="186" spans="1:32" ht="18.75" customHeight="1" x14ac:dyDescent="0.2">
      <c r="A186" s="103"/>
      <c r="B186" s="914"/>
      <c r="C186" s="104"/>
      <c r="D186" s="931"/>
      <c r="E186" s="950"/>
      <c r="F186" s="930"/>
      <c r="G186" s="106"/>
      <c r="H186" s="1051" t="s">
        <v>139</v>
      </c>
      <c r="I186" s="1015"/>
      <c r="J186" s="995"/>
      <c r="K186" s="995"/>
      <c r="L186" s="995"/>
      <c r="M186" s="1015"/>
      <c r="N186" s="991"/>
      <c r="O186" s="991"/>
      <c r="P186" s="991"/>
      <c r="Q186" s="556"/>
      <c r="R186" s="556"/>
      <c r="S186" s="556"/>
      <c r="T186" s="556"/>
      <c r="U186" s="556"/>
      <c r="V186" s="556"/>
      <c r="W186" s="556"/>
      <c r="X186" s="556"/>
      <c r="Y186" s="158"/>
      <c r="Z186" s="158"/>
      <c r="AA186" s="158"/>
      <c r="AB186" s="158"/>
      <c r="AC186" s="158"/>
      <c r="AD186" s="158"/>
      <c r="AE186" s="158"/>
      <c r="AF186" s="159"/>
    </row>
    <row r="187" spans="1:32" ht="18.75" customHeight="1" x14ac:dyDescent="0.2">
      <c r="A187" s="103"/>
      <c r="B187" s="914"/>
      <c r="C187" s="104"/>
      <c r="D187" s="931"/>
      <c r="E187" s="950"/>
      <c r="F187" s="930"/>
      <c r="G187" s="106"/>
      <c r="H187" s="1049"/>
      <c r="I187" s="1016"/>
      <c r="J187" s="977"/>
      <c r="K187" s="977"/>
      <c r="L187" s="977"/>
      <c r="M187" s="1016"/>
      <c r="N187" s="988"/>
      <c r="O187" s="988"/>
      <c r="P187" s="988"/>
      <c r="Q187" s="555"/>
      <c r="R187" s="555"/>
      <c r="S187" s="555"/>
      <c r="T187" s="555"/>
      <c r="U187" s="555"/>
      <c r="V187" s="555"/>
      <c r="W187" s="555"/>
      <c r="X187" s="555"/>
      <c r="Y187" s="112"/>
      <c r="Z187" s="112"/>
      <c r="AA187" s="112"/>
      <c r="AB187" s="112"/>
      <c r="AC187" s="112"/>
      <c r="AD187" s="112"/>
      <c r="AE187" s="112"/>
      <c r="AF187" s="113"/>
    </row>
    <row r="188" spans="1:32" ht="18.75" customHeight="1" x14ac:dyDescent="0.2">
      <c r="A188" s="103"/>
      <c r="B188" s="914"/>
      <c r="C188" s="104"/>
      <c r="D188" s="931"/>
      <c r="E188" s="950"/>
      <c r="F188" s="930"/>
      <c r="G188" s="106"/>
      <c r="H188" s="1051" t="s">
        <v>140</v>
      </c>
      <c r="I188" s="1015"/>
      <c r="J188" s="995" t="s">
        <v>998</v>
      </c>
      <c r="K188" s="995"/>
      <c r="L188" s="995"/>
      <c r="M188" s="1015"/>
      <c r="N188" s="991"/>
      <c r="O188" s="991"/>
      <c r="P188" s="991"/>
      <c r="Q188" s="556"/>
      <c r="R188" s="556"/>
      <c r="S188" s="556"/>
      <c r="T188" s="556"/>
      <c r="U188" s="556"/>
      <c r="V188" s="556"/>
      <c r="W188" s="556"/>
      <c r="X188" s="556"/>
      <c r="Y188" s="158"/>
      <c r="Z188" s="158"/>
      <c r="AA188" s="158"/>
      <c r="AB188" s="158"/>
      <c r="AC188" s="158"/>
      <c r="AD188" s="158"/>
      <c r="AE188" s="158"/>
      <c r="AF188" s="159"/>
    </row>
    <row r="189" spans="1:32" ht="18.75" customHeight="1" x14ac:dyDescent="0.2">
      <c r="A189" s="103"/>
      <c r="B189" s="914"/>
      <c r="C189" s="104"/>
      <c r="D189" s="931"/>
      <c r="E189" s="950"/>
      <c r="F189" s="930"/>
      <c r="G189" s="106"/>
      <c r="H189" s="1049"/>
      <c r="I189" s="1016"/>
      <c r="J189" s="977"/>
      <c r="K189" s="977"/>
      <c r="L189" s="977"/>
      <c r="M189" s="1016"/>
      <c r="N189" s="988"/>
      <c r="O189" s="988"/>
      <c r="P189" s="988"/>
      <c r="Q189" s="555"/>
      <c r="R189" s="555"/>
      <c r="S189" s="555"/>
      <c r="T189" s="555"/>
      <c r="U189" s="555"/>
      <c r="V189" s="555"/>
      <c r="W189" s="555"/>
      <c r="X189" s="555"/>
      <c r="Y189" s="112"/>
      <c r="Z189" s="112"/>
      <c r="AA189" s="112"/>
      <c r="AB189" s="112"/>
      <c r="AC189" s="112"/>
      <c r="AD189" s="112"/>
      <c r="AE189" s="112"/>
      <c r="AF189" s="113"/>
    </row>
    <row r="190" spans="1:32" ht="19.5" customHeight="1" x14ac:dyDescent="0.2">
      <c r="A190" s="103"/>
      <c r="B190" s="914"/>
      <c r="C190" s="104"/>
      <c r="D190" s="931"/>
      <c r="E190" s="950"/>
      <c r="F190" s="930"/>
      <c r="G190" s="106"/>
      <c r="H190" s="115" t="s">
        <v>185</v>
      </c>
      <c r="I190" s="549"/>
      <c r="J190" s="537" t="s">
        <v>997</v>
      </c>
      <c r="K190" s="537"/>
      <c r="L190" s="566"/>
      <c r="M190" s="539"/>
      <c r="N190" s="539"/>
      <c r="O190" s="534"/>
      <c r="P190" s="539"/>
      <c r="Q190" s="534"/>
      <c r="R190" s="534"/>
      <c r="S190" s="534"/>
      <c r="T190" s="534"/>
      <c r="U190" s="534"/>
      <c r="V190" s="534"/>
      <c r="W190" s="534"/>
      <c r="X190" s="534"/>
      <c r="Y190" s="121"/>
      <c r="Z190" s="121"/>
      <c r="AA190" s="121"/>
      <c r="AB190" s="121"/>
      <c r="AC190" s="121"/>
      <c r="AD190" s="121"/>
      <c r="AE190" s="121"/>
      <c r="AF190" s="173"/>
    </row>
    <row r="191" spans="1:32" ht="18.75" customHeight="1" x14ac:dyDescent="0.2">
      <c r="A191" s="942"/>
      <c r="B191" s="897"/>
      <c r="C191" s="944"/>
      <c r="D191" s="934"/>
      <c r="E191" s="928"/>
      <c r="F191" s="939"/>
      <c r="G191" s="948"/>
      <c r="H191" s="944" t="s">
        <v>95</v>
      </c>
      <c r="I191" s="548"/>
      <c r="J191" s="537" t="s">
        <v>999</v>
      </c>
      <c r="K191" s="537"/>
      <c r="L191" s="566"/>
      <c r="M191" s="545"/>
      <c r="N191" s="545"/>
      <c r="O191" s="547"/>
      <c r="P191" s="545"/>
      <c r="Q191" s="565"/>
      <c r="R191" s="565"/>
      <c r="S191" s="565"/>
      <c r="T191" s="565"/>
      <c r="U191" s="565"/>
      <c r="V191" s="565"/>
      <c r="W191" s="565"/>
      <c r="X191" s="565"/>
      <c r="Y191" s="142"/>
      <c r="Z191" s="142"/>
      <c r="AA191" s="142"/>
      <c r="AB191" s="142"/>
      <c r="AC191" s="142"/>
      <c r="AD191" s="142"/>
      <c r="AE191" s="142"/>
      <c r="AF191" s="143"/>
    </row>
    <row r="192" spans="1:32" ht="18.75" customHeight="1" x14ac:dyDescent="0.2">
      <c r="A192" s="945"/>
      <c r="B192" s="895"/>
      <c r="C192" s="100"/>
      <c r="D192" s="932"/>
      <c r="E192" s="96"/>
      <c r="F192" s="938"/>
      <c r="G192" s="947"/>
      <c r="H192" s="905" t="s">
        <v>193</v>
      </c>
      <c r="I192" s="145"/>
      <c r="J192" s="559"/>
      <c r="K192" s="562"/>
      <c r="L192" s="560"/>
      <c r="M192" s="559"/>
      <c r="N192" s="562"/>
      <c r="O192" s="562"/>
      <c r="P192" s="562"/>
      <c r="Q192" s="562"/>
      <c r="R192" s="562"/>
      <c r="S192" s="562"/>
      <c r="T192" s="562"/>
      <c r="U192" s="562"/>
      <c r="V192" s="562"/>
      <c r="W192" s="562"/>
      <c r="X192" s="562"/>
      <c r="Y192" s="562"/>
      <c r="Z192" s="562"/>
      <c r="AA192" s="562"/>
      <c r="AB192" s="562"/>
      <c r="AC192" s="562"/>
      <c r="AD192" s="171"/>
      <c r="AE192" s="107"/>
      <c r="AF192" s="108"/>
    </row>
    <row r="193" spans="1:32" ht="18.75" customHeight="1" x14ac:dyDescent="0.2">
      <c r="A193" s="103"/>
      <c r="B193" s="914"/>
      <c r="C193" s="104"/>
      <c r="D193" s="931"/>
      <c r="E193" s="950"/>
      <c r="F193" s="930"/>
      <c r="G193" s="106"/>
      <c r="H193" s="174" t="s">
        <v>108</v>
      </c>
      <c r="I193" s="887"/>
      <c r="J193" s="536"/>
      <c r="K193" s="535"/>
      <c r="L193" s="889"/>
      <c r="M193" s="536"/>
      <c r="N193" s="535"/>
      <c r="O193" s="555"/>
      <c r="P193" s="555"/>
      <c r="Q193" s="555"/>
      <c r="R193" s="555"/>
      <c r="S193" s="555"/>
      <c r="T193" s="555"/>
      <c r="U193" s="555"/>
      <c r="V193" s="555"/>
      <c r="W193" s="555"/>
      <c r="X193" s="555"/>
      <c r="Y193" s="112"/>
      <c r="Z193" s="112"/>
      <c r="AA193" s="112"/>
      <c r="AB193" s="112"/>
      <c r="AC193" s="112"/>
      <c r="AD193" s="112"/>
      <c r="AE193" s="112"/>
      <c r="AF193" s="113"/>
    </row>
    <row r="194" spans="1:32" ht="18.75" customHeight="1" x14ac:dyDescent="0.2">
      <c r="A194" s="103"/>
      <c r="B194" s="914"/>
      <c r="C194" s="104"/>
      <c r="D194" s="903" t="s">
        <v>179</v>
      </c>
      <c r="E194" s="950" t="s">
        <v>169</v>
      </c>
      <c r="F194" s="930"/>
      <c r="G194" s="167"/>
      <c r="H194" s="1051" t="s">
        <v>139</v>
      </c>
      <c r="I194" s="1015"/>
      <c r="J194" s="991"/>
      <c r="K194" s="991"/>
      <c r="L194" s="991"/>
      <c r="M194" s="1015"/>
      <c r="N194" s="991"/>
      <c r="O194" s="991"/>
      <c r="P194" s="991"/>
      <c r="Q194" s="556"/>
      <c r="R194" s="556"/>
      <c r="S194" s="556"/>
      <c r="T194" s="556"/>
      <c r="U194" s="556"/>
      <c r="V194" s="556"/>
      <c r="W194" s="556"/>
      <c r="X194" s="556"/>
      <c r="Y194" s="158"/>
      <c r="Z194" s="158"/>
      <c r="AA194" s="158"/>
      <c r="AB194" s="158"/>
      <c r="AC194" s="158"/>
      <c r="AD194" s="158"/>
      <c r="AE194" s="158"/>
      <c r="AF194" s="159"/>
    </row>
    <row r="195" spans="1:32" ht="18.75" customHeight="1" x14ac:dyDescent="0.2">
      <c r="A195" s="903" t="s">
        <v>179</v>
      </c>
      <c r="B195" s="914">
        <v>13</v>
      </c>
      <c r="C195" s="104" t="s">
        <v>4</v>
      </c>
      <c r="D195" s="903" t="s">
        <v>179</v>
      </c>
      <c r="E195" s="950" t="s">
        <v>167</v>
      </c>
      <c r="F195" s="930"/>
      <c r="G195" s="167"/>
      <c r="H195" s="1049"/>
      <c r="I195" s="1016"/>
      <c r="J195" s="988"/>
      <c r="K195" s="988"/>
      <c r="L195" s="988"/>
      <c r="M195" s="1016"/>
      <c r="N195" s="988"/>
      <c r="O195" s="988"/>
      <c r="P195" s="988"/>
      <c r="Q195" s="555"/>
      <c r="R195" s="555"/>
      <c r="S195" s="555"/>
      <c r="T195" s="555"/>
      <c r="U195" s="555"/>
      <c r="V195" s="555"/>
      <c r="W195" s="555"/>
      <c r="X195" s="555"/>
      <c r="Y195" s="112"/>
      <c r="Z195" s="112"/>
      <c r="AA195" s="112"/>
      <c r="AB195" s="112"/>
      <c r="AC195" s="112"/>
      <c r="AD195" s="112"/>
      <c r="AE195" s="112"/>
      <c r="AF195" s="113"/>
    </row>
    <row r="196" spans="1:32" ht="18.75" customHeight="1" x14ac:dyDescent="0.2">
      <c r="A196" s="103"/>
      <c r="B196" s="914"/>
      <c r="C196" s="104"/>
      <c r="D196" s="903" t="s">
        <v>179</v>
      </c>
      <c r="E196" s="950" t="s">
        <v>181</v>
      </c>
      <c r="F196" s="930"/>
      <c r="G196" s="167"/>
      <c r="H196" s="1051" t="s">
        <v>140</v>
      </c>
      <c r="I196" s="1015"/>
      <c r="J196" s="995" t="s">
        <v>998</v>
      </c>
      <c r="K196" s="995"/>
      <c r="L196" s="995"/>
      <c r="M196" s="1015"/>
      <c r="N196" s="991"/>
      <c r="O196" s="991"/>
      <c r="P196" s="991"/>
      <c r="Q196" s="556"/>
      <c r="R196" s="556"/>
      <c r="S196" s="556"/>
      <c r="T196" s="556"/>
      <c r="U196" s="556"/>
      <c r="V196" s="556"/>
      <c r="W196" s="556"/>
      <c r="X196" s="556"/>
      <c r="Y196" s="158"/>
      <c r="Z196" s="158"/>
      <c r="AA196" s="158"/>
      <c r="AB196" s="158"/>
      <c r="AC196" s="158"/>
      <c r="AD196" s="158"/>
      <c r="AE196" s="158"/>
      <c r="AF196" s="159"/>
    </row>
    <row r="197" spans="1:32" ht="18.75" customHeight="1" x14ac:dyDescent="0.2">
      <c r="A197" s="103"/>
      <c r="B197" s="914"/>
      <c r="C197" s="104"/>
      <c r="D197" s="931"/>
      <c r="E197" s="950"/>
      <c r="F197" s="930"/>
      <c r="G197" s="167"/>
      <c r="H197" s="1048"/>
      <c r="I197" s="1018"/>
      <c r="J197" s="977"/>
      <c r="K197" s="977"/>
      <c r="L197" s="977"/>
      <c r="M197" s="1018"/>
      <c r="N197" s="987"/>
      <c r="O197" s="987"/>
      <c r="P197" s="987"/>
      <c r="Q197" s="564"/>
      <c r="R197" s="564"/>
      <c r="S197" s="564"/>
      <c r="T197" s="564"/>
      <c r="U197" s="564"/>
      <c r="V197" s="564"/>
      <c r="W197" s="564"/>
      <c r="X197" s="564"/>
      <c r="Y197" s="107"/>
      <c r="Z197" s="107"/>
      <c r="AA197" s="107"/>
      <c r="AB197" s="107"/>
      <c r="AC197" s="107"/>
      <c r="AD197" s="107"/>
      <c r="AE197" s="107"/>
      <c r="AF197" s="108"/>
    </row>
    <row r="198" spans="1:32" ht="19.5" customHeight="1" x14ac:dyDescent="0.2">
      <c r="A198" s="945"/>
      <c r="B198" s="895"/>
      <c r="C198" s="100"/>
      <c r="D198" s="932"/>
      <c r="E198" s="96"/>
      <c r="F198" s="938"/>
      <c r="G198" s="947"/>
      <c r="H198" s="162" t="s">
        <v>183</v>
      </c>
      <c r="I198" s="563"/>
      <c r="J198" s="559"/>
      <c r="K198" s="562"/>
      <c r="L198" s="561"/>
      <c r="M198" s="560"/>
      <c r="N198" s="559"/>
      <c r="O198" s="560"/>
      <c r="P198" s="559"/>
      <c r="Q198" s="558"/>
      <c r="R198" s="558"/>
      <c r="S198" s="558"/>
      <c r="T198" s="558"/>
      <c r="U198" s="558"/>
      <c r="V198" s="558"/>
      <c r="W198" s="558"/>
      <c r="X198" s="558"/>
      <c r="Y198" s="148"/>
      <c r="Z198" s="148"/>
      <c r="AA198" s="148"/>
      <c r="AB198" s="148"/>
      <c r="AC198" s="148"/>
      <c r="AD198" s="148"/>
      <c r="AE198" s="148"/>
      <c r="AF198" s="557"/>
    </row>
    <row r="199" spans="1:32" ht="19.5" customHeight="1" x14ac:dyDescent="0.2">
      <c r="A199" s="103"/>
      <c r="B199" s="914"/>
      <c r="C199" s="104"/>
      <c r="D199" s="931"/>
      <c r="E199" s="950"/>
      <c r="F199" s="930"/>
      <c r="G199" s="106"/>
      <c r="H199" s="115" t="s">
        <v>193</v>
      </c>
      <c r="I199" s="549"/>
      <c r="J199" s="539"/>
      <c r="K199" s="542"/>
      <c r="L199" s="544"/>
      <c r="M199" s="540"/>
      <c r="N199" s="539"/>
      <c r="O199" s="540"/>
      <c r="P199" s="539"/>
      <c r="Q199" s="534"/>
      <c r="R199" s="534"/>
      <c r="S199" s="534"/>
      <c r="T199" s="534"/>
      <c r="U199" s="534"/>
      <c r="V199" s="534"/>
      <c r="W199" s="534"/>
      <c r="X199" s="534"/>
      <c r="Y199" s="121"/>
      <c r="Z199" s="121"/>
      <c r="AA199" s="121"/>
      <c r="AB199" s="121"/>
      <c r="AC199" s="121"/>
      <c r="AD199" s="121"/>
      <c r="AE199" s="121"/>
      <c r="AF199" s="110"/>
    </row>
    <row r="200" spans="1:32" ht="18.5" customHeight="1" x14ac:dyDescent="0.2">
      <c r="A200" s="103"/>
      <c r="B200" s="914"/>
      <c r="C200" s="104"/>
      <c r="D200" s="103"/>
      <c r="E200" s="950"/>
      <c r="F200" s="930"/>
      <c r="G200" s="106"/>
      <c r="H200" s="161" t="s">
        <v>89</v>
      </c>
      <c r="I200" s="887"/>
      <c r="J200" s="536"/>
      <c r="K200" s="535"/>
      <c r="L200" s="889"/>
      <c r="M200" s="536"/>
      <c r="N200" s="535"/>
      <c r="O200" s="555"/>
      <c r="P200" s="535"/>
      <c r="Q200" s="535"/>
      <c r="R200" s="535"/>
      <c r="S200" s="535"/>
      <c r="T200" s="535"/>
      <c r="U200" s="535"/>
      <c r="V200" s="535"/>
      <c r="W200" s="535"/>
      <c r="X200" s="535"/>
      <c r="Y200" s="127"/>
      <c r="Z200" s="127"/>
      <c r="AA200" s="127"/>
      <c r="AB200" s="127"/>
      <c r="AC200" s="127"/>
      <c r="AD200" s="127"/>
      <c r="AE200" s="127"/>
      <c r="AF200" s="128"/>
    </row>
    <row r="201" spans="1:32" ht="18.75" customHeight="1" x14ac:dyDescent="0.2">
      <c r="A201" s="103"/>
      <c r="B201" s="914"/>
      <c r="C201" s="104"/>
      <c r="D201" s="103"/>
      <c r="E201" s="950"/>
      <c r="F201" s="930"/>
      <c r="G201" s="106"/>
      <c r="H201" s="984" t="s">
        <v>139</v>
      </c>
      <c r="I201" s="1015"/>
      <c r="J201" s="991"/>
      <c r="K201" s="991"/>
      <c r="L201" s="991"/>
      <c r="M201" s="1015"/>
      <c r="N201" s="991"/>
      <c r="O201" s="991"/>
      <c r="P201" s="991"/>
      <c r="Q201" s="556"/>
      <c r="R201" s="556"/>
      <c r="S201" s="556"/>
      <c r="T201" s="556"/>
      <c r="U201" s="556"/>
      <c r="V201" s="556"/>
      <c r="W201" s="556"/>
      <c r="X201" s="556"/>
      <c r="Y201" s="158"/>
      <c r="Z201" s="158"/>
      <c r="AA201" s="158"/>
      <c r="AB201" s="158"/>
      <c r="AC201" s="158"/>
      <c r="AD201" s="158"/>
      <c r="AE201" s="158"/>
      <c r="AF201" s="159"/>
    </row>
    <row r="202" spans="1:32" ht="18.75" customHeight="1" x14ac:dyDescent="0.2">
      <c r="A202" s="103"/>
      <c r="B202" s="914"/>
      <c r="C202" s="104"/>
      <c r="D202" s="903" t="s">
        <v>179</v>
      </c>
      <c r="E202" s="950" t="s">
        <v>182</v>
      </c>
      <c r="F202" s="930"/>
      <c r="G202" s="106"/>
      <c r="H202" s="974"/>
      <c r="I202" s="1016"/>
      <c r="J202" s="988"/>
      <c r="K202" s="988"/>
      <c r="L202" s="988"/>
      <c r="M202" s="1016"/>
      <c r="N202" s="988"/>
      <c r="O202" s="988"/>
      <c r="P202" s="988"/>
      <c r="Q202" s="555"/>
      <c r="R202" s="555"/>
      <c r="S202" s="555"/>
      <c r="T202" s="555"/>
      <c r="U202" s="555"/>
      <c r="V202" s="555"/>
      <c r="W202" s="555"/>
      <c r="X202" s="555"/>
      <c r="Y202" s="112"/>
      <c r="Z202" s="112"/>
      <c r="AA202" s="112"/>
      <c r="AB202" s="112"/>
      <c r="AC202" s="112"/>
      <c r="AD202" s="112"/>
      <c r="AE202" s="112"/>
      <c r="AF202" s="113"/>
    </row>
    <row r="203" spans="1:32" ht="18.75" customHeight="1" x14ac:dyDescent="0.2">
      <c r="A203" s="903" t="s">
        <v>179</v>
      </c>
      <c r="B203" s="914">
        <v>14</v>
      </c>
      <c r="C203" s="104" t="s">
        <v>146</v>
      </c>
      <c r="D203" s="903" t="s">
        <v>179</v>
      </c>
      <c r="E203" s="950" t="s">
        <v>171</v>
      </c>
      <c r="F203" s="930"/>
      <c r="G203" s="106"/>
      <c r="H203" s="984" t="s">
        <v>140</v>
      </c>
      <c r="I203" s="1015"/>
      <c r="J203" s="995" t="s">
        <v>998</v>
      </c>
      <c r="K203" s="995"/>
      <c r="L203" s="995"/>
      <c r="M203" s="1015"/>
      <c r="N203" s="991"/>
      <c r="O203" s="991"/>
      <c r="P203" s="991"/>
      <c r="Q203" s="556"/>
      <c r="R203" s="556"/>
      <c r="S203" s="556"/>
      <c r="T203" s="556"/>
      <c r="U203" s="556"/>
      <c r="V203" s="556"/>
      <c r="W203" s="556"/>
      <c r="X203" s="556"/>
      <c r="Y203" s="158"/>
      <c r="Z203" s="158"/>
      <c r="AA203" s="158"/>
      <c r="AB203" s="158"/>
      <c r="AC203" s="158"/>
      <c r="AD203" s="158"/>
      <c r="AE203" s="158"/>
      <c r="AF203" s="159"/>
    </row>
    <row r="204" spans="1:32" ht="18.75" customHeight="1" x14ac:dyDescent="0.2">
      <c r="A204" s="103"/>
      <c r="B204" s="914"/>
      <c r="C204" s="104"/>
      <c r="D204" s="903" t="s">
        <v>179</v>
      </c>
      <c r="E204" s="950" t="s">
        <v>172</v>
      </c>
      <c r="F204" s="930"/>
      <c r="G204" s="106"/>
      <c r="H204" s="974"/>
      <c r="I204" s="1016"/>
      <c r="J204" s="977"/>
      <c r="K204" s="977"/>
      <c r="L204" s="977"/>
      <c r="M204" s="1016"/>
      <c r="N204" s="988"/>
      <c r="O204" s="988"/>
      <c r="P204" s="988"/>
      <c r="Q204" s="555"/>
      <c r="R204" s="555"/>
      <c r="S204" s="555"/>
      <c r="T204" s="555"/>
      <c r="U204" s="555"/>
      <c r="V204" s="555"/>
      <c r="W204" s="555"/>
      <c r="X204" s="555"/>
      <c r="Y204" s="112"/>
      <c r="Z204" s="112"/>
      <c r="AA204" s="112"/>
      <c r="AB204" s="112"/>
      <c r="AC204" s="112"/>
      <c r="AD204" s="112"/>
      <c r="AE204" s="112"/>
      <c r="AF204" s="113"/>
    </row>
    <row r="205" spans="1:32" ht="18.75" customHeight="1" x14ac:dyDescent="0.2">
      <c r="A205" s="103"/>
      <c r="B205" s="914"/>
      <c r="C205" s="104"/>
      <c r="D205" s="903"/>
      <c r="E205" s="950"/>
      <c r="F205" s="930"/>
      <c r="G205" s="106"/>
      <c r="H205" s="153" t="s">
        <v>116</v>
      </c>
      <c r="I205" s="549"/>
      <c r="J205" s="539"/>
      <c r="K205" s="539"/>
      <c r="L205" s="544"/>
      <c r="M205" s="540"/>
      <c r="N205" s="539"/>
      <c r="O205" s="539"/>
      <c r="P205" s="544"/>
      <c r="Q205" s="540"/>
      <c r="R205" s="538"/>
      <c r="S205" s="538"/>
      <c r="T205" s="538"/>
      <c r="U205" s="554"/>
      <c r="V205" s="553"/>
      <c r="W205" s="539"/>
      <c r="X205" s="539"/>
      <c r="Y205" s="552"/>
      <c r="Z205" s="551"/>
      <c r="AA205" s="137"/>
      <c r="AB205" s="137"/>
      <c r="AC205" s="137"/>
      <c r="AD205" s="137"/>
      <c r="AE205" s="137"/>
      <c r="AF205" s="122"/>
    </row>
    <row r="206" spans="1:32" ht="19.5" customHeight="1" x14ac:dyDescent="0.2">
      <c r="A206" s="103"/>
      <c r="B206" s="914"/>
      <c r="C206" s="104"/>
      <c r="D206" s="94"/>
      <c r="E206" s="950"/>
      <c r="F206" s="930"/>
      <c r="G206" s="106"/>
      <c r="H206" s="973" t="s">
        <v>190</v>
      </c>
      <c r="I206" s="1058"/>
      <c r="J206" s="987"/>
      <c r="K206" s="987"/>
      <c r="L206" s="1039"/>
      <c r="M206" s="987"/>
      <c r="N206" s="987"/>
      <c r="O206" s="550"/>
      <c r="P206" s="421"/>
      <c r="Q206" s="888"/>
      <c r="R206" s="421"/>
      <c r="S206" s="882"/>
      <c r="T206" s="882"/>
      <c r="U206" s="421"/>
      <c r="V206" s="421"/>
      <c r="W206" s="882"/>
      <c r="X206" s="421"/>
      <c r="Y206" s="925"/>
      <c r="Z206" s="925"/>
      <c r="AA206" s="925"/>
      <c r="AB206" s="925"/>
      <c r="AC206" s="925"/>
      <c r="AD206" s="925"/>
      <c r="AE206" s="925"/>
      <c r="AF206" s="106"/>
    </row>
    <row r="207" spans="1:32" ht="19.5" customHeight="1" x14ac:dyDescent="0.2">
      <c r="A207" s="103"/>
      <c r="B207" s="914"/>
      <c r="C207" s="104"/>
      <c r="D207" s="94"/>
      <c r="E207" s="950"/>
      <c r="F207" s="930"/>
      <c r="G207" s="106"/>
      <c r="H207" s="974"/>
      <c r="I207" s="1053"/>
      <c r="J207" s="988"/>
      <c r="K207" s="988"/>
      <c r="L207" s="997"/>
      <c r="M207" s="988"/>
      <c r="N207" s="988"/>
      <c r="O207" s="550"/>
      <c r="P207" s="421"/>
      <c r="Q207" s="888"/>
      <c r="R207" s="883"/>
      <c r="S207" s="882"/>
      <c r="T207" s="882"/>
      <c r="U207" s="889"/>
      <c r="V207" s="883"/>
      <c r="W207" s="882"/>
      <c r="X207" s="883"/>
      <c r="Y207" s="111"/>
      <c r="Z207" s="111"/>
      <c r="AA207" s="111"/>
      <c r="AB207" s="111"/>
      <c r="AC207" s="111"/>
      <c r="AD207" s="111"/>
      <c r="AE207" s="111"/>
      <c r="AF207" s="125"/>
    </row>
    <row r="208" spans="1:32" ht="19.5" customHeight="1" x14ac:dyDescent="0.2">
      <c r="A208" s="103"/>
      <c r="B208" s="914"/>
      <c r="C208" s="104"/>
      <c r="D208" s="103"/>
      <c r="E208" s="950"/>
      <c r="F208" s="930"/>
      <c r="G208" s="106"/>
      <c r="H208" s="115" t="s">
        <v>185</v>
      </c>
      <c r="I208" s="549"/>
      <c r="J208" s="537" t="s">
        <v>997</v>
      </c>
      <c r="K208" s="539"/>
      <c r="L208" s="540"/>
      <c r="M208" s="539"/>
      <c r="N208" s="539"/>
      <c r="O208" s="534"/>
      <c r="P208" s="539"/>
      <c r="Q208" s="534"/>
      <c r="R208" s="534"/>
      <c r="S208" s="534"/>
      <c r="T208" s="534"/>
      <c r="U208" s="534"/>
      <c r="V208" s="534"/>
      <c r="W208" s="534"/>
      <c r="X208" s="534"/>
      <c r="Y208" s="121"/>
      <c r="Z208" s="121"/>
      <c r="AA208" s="121"/>
      <c r="AB208" s="121"/>
      <c r="AC208" s="121"/>
      <c r="AD208" s="121"/>
      <c r="AE208" s="121"/>
      <c r="AF208" s="123"/>
    </row>
    <row r="209" spans="1:32" ht="18.75" customHeight="1" x14ac:dyDescent="0.2">
      <c r="A209" s="942"/>
      <c r="B209" s="897"/>
      <c r="C209" s="944"/>
      <c r="D209" s="942"/>
      <c r="E209" s="928"/>
      <c r="F209" s="939"/>
      <c r="G209" s="948"/>
      <c r="H209" s="902" t="s">
        <v>152</v>
      </c>
      <c r="I209" s="548"/>
      <c r="J209" s="537" t="s">
        <v>996</v>
      </c>
      <c r="K209" s="546"/>
      <c r="L209" s="547"/>
      <c r="M209" s="545"/>
      <c r="N209" s="546"/>
      <c r="O209" s="545"/>
      <c r="P209" s="545"/>
      <c r="Q209" s="545"/>
      <c r="R209" s="545"/>
      <c r="S209" s="545"/>
      <c r="T209" s="545"/>
      <c r="U209" s="545"/>
      <c r="V209" s="545"/>
      <c r="W209" s="545"/>
      <c r="X209" s="545"/>
      <c r="Y209" s="943"/>
      <c r="Z209" s="943"/>
      <c r="AA209" s="943"/>
      <c r="AB209" s="943"/>
      <c r="AC209" s="943"/>
      <c r="AD209" s="943"/>
      <c r="AE209" s="943"/>
      <c r="AF209" s="948"/>
    </row>
    <row r="210" spans="1:32" ht="18.75" customHeight="1" x14ac:dyDescent="0.2">
      <c r="A210" s="945"/>
      <c r="B210" s="895"/>
      <c r="C210" s="899"/>
      <c r="D210" s="938"/>
      <c r="E210" s="96"/>
      <c r="F210" s="938"/>
      <c r="G210" s="947"/>
      <c r="H210" s="905" t="s">
        <v>91</v>
      </c>
      <c r="I210" s="145"/>
      <c r="J210" s="146"/>
      <c r="K210" s="146"/>
      <c r="L210" s="151"/>
      <c r="M210" s="147"/>
      <c r="N210" s="146"/>
      <c r="O210" s="146"/>
      <c r="P210" s="151"/>
      <c r="Q210" s="147"/>
      <c r="R210" s="151"/>
      <c r="S210" s="151"/>
      <c r="T210" s="148"/>
      <c r="U210" s="148"/>
      <c r="V210" s="148"/>
      <c r="W210" s="148"/>
      <c r="X210" s="148"/>
      <c r="Y210" s="148"/>
      <c r="Z210" s="148"/>
      <c r="AA210" s="148"/>
      <c r="AB210" s="148"/>
      <c r="AC210" s="148"/>
      <c r="AD210" s="148"/>
      <c r="AE210" s="148"/>
      <c r="AF210" s="149"/>
    </row>
    <row r="211" spans="1:32" ht="19.5" customHeight="1" x14ac:dyDescent="0.2">
      <c r="A211" s="103"/>
      <c r="B211" s="914"/>
      <c r="C211" s="104"/>
      <c r="D211" s="931"/>
      <c r="E211" s="950"/>
      <c r="F211" s="930"/>
      <c r="G211" s="106"/>
      <c r="H211" s="115" t="s">
        <v>183</v>
      </c>
      <c r="I211" s="116"/>
      <c r="J211" s="117"/>
      <c r="K211" s="118"/>
      <c r="L211" s="119"/>
      <c r="M211" s="120"/>
      <c r="N211" s="117"/>
      <c r="O211" s="120"/>
      <c r="P211" s="117"/>
      <c r="Q211" s="121"/>
      <c r="R211" s="121"/>
      <c r="S211" s="121"/>
      <c r="T211" s="121"/>
      <c r="U211" s="121"/>
      <c r="V211" s="121"/>
      <c r="W211" s="121"/>
      <c r="X211" s="121"/>
      <c r="Y211" s="121"/>
      <c r="Z211" s="121"/>
      <c r="AA211" s="121"/>
      <c r="AB211" s="121"/>
      <c r="AC211" s="121"/>
      <c r="AD211" s="121"/>
      <c r="AE211" s="121"/>
      <c r="AF211" s="110"/>
    </row>
    <row r="212" spans="1:32" ht="19.5" customHeight="1" x14ac:dyDescent="0.2">
      <c r="A212" s="103"/>
      <c r="B212" s="914"/>
      <c r="C212" s="104"/>
      <c r="D212" s="931"/>
      <c r="E212" s="950"/>
      <c r="F212" s="930"/>
      <c r="G212" s="106"/>
      <c r="H212" s="115" t="s">
        <v>193</v>
      </c>
      <c r="I212" s="116"/>
      <c r="J212" s="539"/>
      <c r="K212" s="542"/>
      <c r="L212" s="544"/>
      <c r="M212" s="540"/>
      <c r="N212" s="539"/>
      <c r="O212" s="540"/>
      <c r="P212" s="539"/>
      <c r="Q212" s="534"/>
      <c r="R212" s="534"/>
      <c r="S212" s="534"/>
      <c r="T212" s="534"/>
      <c r="U212" s="534"/>
      <c r="V212" s="534"/>
      <c r="W212" s="534"/>
      <c r="X212" s="534"/>
      <c r="Y212" s="534"/>
      <c r="Z212" s="534"/>
      <c r="AA212" s="534"/>
      <c r="AB212" s="121"/>
      <c r="AC212" s="121"/>
      <c r="AD212" s="121"/>
      <c r="AE212" s="121"/>
      <c r="AF212" s="173"/>
    </row>
    <row r="213" spans="1:32" ht="18.75" customHeight="1" x14ac:dyDescent="0.2">
      <c r="A213" s="103"/>
      <c r="B213" s="914"/>
      <c r="C213" s="104"/>
      <c r="D213" s="931"/>
      <c r="E213" s="950"/>
      <c r="F213" s="930"/>
      <c r="G213" s="167"/>
      <c r="H213" s="906" t="s">
        <v>92</v>
      </c>
      <c r="I213" s="116"/>
      <c r="J213" s="900" t="s">
        <v>995</v>
      </c>
      <c r="K213" s="543"/>
      <c r="L213" s="538"/>
      <c r="M213" s="540"/>
      <c r="N213" s="539"/>
      <c r="O213" s="542"/>
      <c r="P213" s="534"/>
      <c r="Q213" s="534"/>
      <c r="R213" s="534"/>
      <c r="S213" s="534"/>
      <c r="T213" s="534"/>
      <c r="U213" s="534"/>
      <c r="V213" s="534"/>
      <c r="W213" s="534"/>
      <c r="X213" s="534"/>
      <c r="Y213" s="534"/>
      <c r="Z213" s="534"/>
      <c r="AA213" s="534"/>
      <c r="AB213" s="121"/>
      <c r="AC213" s="121"/>
      <c r="AD213" s="121"/>
      <c r="AE213" s="121"/>
      <c r="AF213" s="122"/>
    </row>
    <row r="214" spans="1:32" ht="18.75" customHeight="1" x14ac:dyDescent="0.2">
      <c r="A214" s="103"/>
      <c r="B214" s="914"/>
      <c r="C214" s="104"/>
      <c r="D214" s="931"/>
      <c r="E214" s="950"/>
      <c r="F214" s="930"/>
      <c r="G214" s="167"/>
      <c r="H214" s="984" t="s">
        <v>119</v>
      </c>
      <c r="I214" s="1017"/>
      <c r="J214" s="991"/>
      <c r="K214" s="991"/>
      <c r="L214" s="1018"/>
      <c r="M214" s="987"/>
      <c r="N214" s="987"/>
      <c r="O214" s="884"/>
      <c r="P214" s="884"/>
      <c r="Q214" s="884"/>
      <c r="R214" s="884"/>
      <c r="S214" s="884"/>
      <c r="T214" s="884"/>
      <c r="U214" s="884"/>
      <c r="V214" s="884"/>
      <c r="W214" s="884"/>
      <c r="X214" s="884"/>
      <c r="Y214" s="884"/>
      <c r="Z214" s="884"/>
      <c r="AA214" s="884"/>
      <c r="AB214" s="126"/>
      <c r="AC214" s="126"/>
      <c r="AD214" s="126"/>
      <c r="AE214" s="126"/>
      <c r="AF214" s="139"/>
    </row>
    <row r="215" spans="1:32" ht="18.75" customHeight="1" x14ac:dyDescent="0.2">
      <c r="A215" s="103"/>
      <c r="B215" s="914"/>
      <c r="C215" s="104"/>
      <c r="D215" s="931"/>
      <c r="E215" s="950"/>
      <c r="F215" s="930"/>
      <c r="G215" s="167"/>
      <c r="H215" s="974"/>
      <c r="I215" s="1014"/>
      <c r="J215" s="988"/>
      <c r="K215" s="988"/>
      <c r="L215" s="1016"/>
      <c r="M215" s="988"/>
      <c r="N215" s="988"/>
      <c r="O215" s="883"/>
      <c r="P215" s="883"/>
      <c r="Q215" s="883"/>
      <c r="R215" s="883"/>
      <c r="S215" s="883"/>
      <c r="T215" s="883"/>
      <c r="U215" s="883"/>
      <c r="V215" s="883"/>
      <c r="W215" s="883"/>
      <c r="X215" s="883"/>
      <c r="Y215" s="883"/>
      <c r="Z215" s="883"/>
      <c r="AA215" s="883"/>
      <c r="AB215" s="111"/>
      <c r="AC215" s="111"/>
      <c r="AD215" s="111"/>
      <c r="AE215" s="111"/>
      <c r="AF215" s="152"/>
    </row>
    <row r="216" spans="1:32" ht="18.75" customHeight="1" x14ac:dyDescent="0.2">
      <c r="A216" s="103"/>
      <c r="B216" s="914"/>
      <c r="C216" s="104"/>
      <c r="D216" s="931"/>
      <c r="E216" s="950"/>
      <c r="F216" s="930"/>
      <c r="G216" s="167"/>
      <c r="H216" s="984" t="s">
        <v>120</v>
      </c>
      <c r="I216" s="1017"/>
      <c r="J216" s="987"/>
      <c r="K216" s="987"/>
      <c r="L216" s="1018"/>
      <c r="M216" s="987"/>
      <c r="N216" s="987"/>
      <c r="O216" s="884"/>
      <c r="P216" s="884"/>
      <c r="Q216" s="884"/>
      <c r="R216" s="884"/>
      <c r="S216" s="884"/>
      <c r="T216" s="884"/>
      <c r="U216" s="884"/>
      <c r="V216" s="884"/>
      <c r="W216" s="884"/>
      <c r="X216" s="884"/>
      <c r="Y216" s="884"/>
      <c r="Z216" s="884"/>
      <c r="AA216" s="884"/>
      <c r="AB216" s="126"/>
      <c r="AC216" s="126"/>
      <c r="AD216" s="126"/>
      <c r="AE216" s="126"/>
      <c r="AF216" s="139"/>
    </row>
    <row r="217" spans="1:32" ht="18.75" customHeight="1" x14ac:dyDescent="0.2">
      <c r="A217" s="103"/>
      <c r="B217" s="914"/>
      <c r="C217" s="104"/>
      <c r="D217" s="931"/>
      <c r="E217" s="950"/>
      <c r="F217" s="930"/>
      <c r="G217" s="167"/>
      <c r="H217" s="974"/>
      <c r="I217" s="1014"/>
      <c r="J217" s="988"/>
      <c r="K217" s="988"/>
      <c r="L217" s="1016"/>
      <c r="M217" s="988"/>
      <c r="N217" s="988"/>
      <c r="O217" s="883"/>
      <c r="P217" s="883"/>
      <c r="Q217" s="883"/>
      <c r="R217" s="883"/>
      <c r="S217" s="883"/>
      <c r="T217" s="883"/>
      <c r="U217" s="883"/>
      <c r="V217" s="883"/>
      <c r="W217" s="883"/>
      <c r="X217" s="883"/>
      <c r="Y217" s="883"/>
      <c r="Z217" s="883"/>
      <c r="AA217" s="883"/>
      <c r="AB217" s="111"/>
      <c r="AC217" s="111"/>
      <c r="AD217" s="111"/>
      <c r="AE217" s="111"/>
      <c r="AF217" s="152"/>
    </row>
    <row r="218" spans="1:32" ht="18.75" customHeight="1" x14ac:dyDescent="0.2">
      <c r="A218" s="103"/>
      <c r="B218" s="914"/>
      <c r="C218" s="104"/>
      <c r="D218" s="931"/>
      <c r="E218" s="950"/>
      <c r="F218" s="930"/>
      <c r="G218" s="167"/>
      <c r="H218" s="984" t="s">
        <v>121</v>
      </c>
      <c r="I218" s="1017"/>
      <c r="J218" s="987"/>
      <c r="K218" s="987"/>
      <c r="L218" s="1018"/>
      <c r="M218" s="987"/>
      <c r="N218" s="987"/>
      <c r="O218" s="884"/>
      <c r="P218" s="884"/>
      <c r="Q218" s="884"/>
      <c r="R218" s="884"/>
      <c r="S218" s="884"/>
      <c r="T218" s="884"/>
      <c r="U218" s="884"/>
      <c r="V218" s="884"/>
      <c r="W218" s="884"/>
      <c r="X218" s="884"/>
      <c r="Y218" s="884"/>
      <c r="Z218" s="884"/>
      <c r="AA218" s="884"/>
      <c r="AB218" s="126"/>
      <c r="AC218" s="126"/>
      <c r="AD218" s="126"/>
      <c r="AE218" s="126"/>
      <c r="AF218" s="139"/>
    </row>
    <row r="219" spans="1:32" ht="18.75" customHeight="1" x14ac:dyDescent="0.2">
      <c r="A219" s="103"/>
      <c r="B219" s="914"/>
      <c r="C219" s="104"/>
      <c r="D219" s="931"/>
      <c r="E219" s="950"/>
      <c r="F219" s="930"/>
      <c r="G219" s="167"/>
      <c r="H219" s="974"/>
      <c r="I219" s="1014"/>
      <c r="J219" s="988"/>
      <c r="K219" s="988"/>
      <c r="L219" s="1016"/>
      <c r="M219" s="988"/>
      <c r="N219" s="988"/>
      <c r="O219" s="883"/>
      <c r="P219" s="883"/>
      <c r="Q219" s="883"/>
      <c r="R219" s="883"/>
      <c r="S219" s="883"/>
      <c r="T219" s="883"/>
      <c r="U219" s="883"/>
      <c r="V219" s="883"/>
      <c r="W219" s="883"/>
      <c r="X219" s="883"/>
      <c r="Y219" s="883"/>
      <c r="Z219" s="883"/>
      <c r="AA219" s="883"/>
      <c r="AB219" s="111"/>
      <c r="AC219" s="111"/>
      <c r="AD219" s="111"/>
      <c r="AE219" s="111"/>
      <c r="AF219" s="152"/>
    </row>
    <row r="220" spans="1:32" ht="18.75" customHeight="1" x14ac:dyDescent="0.2">
      <c r="A220" s="103"/>
      <c r="B220" s="914"/>
      <c r="C220" s="104"/>
      <c r="D220" s="931"/>
      <c r="E220" s="950"/>
      <c r="F220" s="930"/>
      <c r="G220" s="167"/>
      <c r="H220" s="984" t="s">
        <v>122</v>
      </c>
      <c r="I220" s="1017"/>
      <c r="J220" s="987"/>
      <c r="K220" s="987"/>
      <c r="L220" s="1018"/>
      <c r="M220" s="987"/>
      <c r="N220" s="987"/>
      <c r="O220" s="884"/>
      <c r="P220" s="884"/>
      <c r="Q220" s="884"/>
      <c r="R220" s="884"/>
      <c r="S220" s="884"/>
      <c r="T220" s="884"/>
      <c r="U220" s="884"/>
      <c r="V220" s="884"/>
      <c r="W220" s="884"/>
      <c r="X220" s="884"/>
      <c r="Y220" s="884"/>
      <c r="Z220" s="884"/>
      <c r="AA220" s="884"/>
      <c r="AB220" s="126"/>
      <c r="AC220" s="126"/>
      <c r="AD220" s="126"/>
      <c r="AE220" s="126"/>
      <c r="AF220" s="139"/>
    </row>
    <row r="221" spans="1:32" ht="18.75" customHeight="1" x14ac:dyDescent="0.2">
      <c r="A221" s="103"/>
      <c r="B221" s="914"/>
      <c r="C221" s="104"/>
      <c r="D221" s="903" t="s">
        <v>179</v>
      </c>
      <c r="E221" s="950" t="s">
        <v>173</v>
      </c>
      <c r="F221" s="930"/>
      <c r="G221" s="167"/>
      <c r="H221" s="974"/>
      <c r="I221" s="1014"/>
      <c r="J221" s="988"/>
      <c r="K221" s="988"/>
      <c r="L221" s="1016"/>
      <c r="M221" s="988"/>
      <c r="N221" s="988"/>
      <c r="O221" s="883"/>
      <c r="P221" s="883"/>
      <c r="Q221" s="883"/>
      <c r="R221" s="883"/>
      <c r="S221" s="883"/>
      <c r="T221" s="883"/>
      <c r="U221" s="883"/>
      <c r="V221" s="883"/>
      <c r="W221" s="883"/>
      <c r="X221" s="883"/>
      <c r="Y221" s="883"/>
      <c r="Z221" s="883"/>
      <c r="AA221" s="883"/>
      <c r="AB221" s="111"/>
      <c r="AC221" s="111"/>
      <c r="AD221" s="111"/>
      <c r="AE221" s="111"/>
      <c r="AF221" s="152"/>
    </row>
    <row r="222" spans="1:32" ht="18.75" customHeight="1" x14ac:dyDescent="0.2">
      <c r="A222" s="903" t="s">
        <v>179</v>
      </c>
      <c r="B222" s="914">
        <v>15</v>
      </c>
      <c r="C222" s="891" t="s">
        <v>5</v>
      </c>
      <c r="D222" s="903" t="s">
        <v>179</v>
      </c>
      <c r="E222" s="950" t="s">
        <v>174</v>
      </c>
      <c r="F222" s="930"/>
      <c r="G222" s="167"/>
      <c r="H222" s="153" t="s">
        <v>112</v>
      </c>
      <c r="I222" s="904"/>
      <c r="J222" s="537" t="s">
        <v>994</v>
      </c>
      <c r="K222" s="535"/>
      <c r="L222" s="889"/>
      <c r="M222" s="536"/>
      <c r="N222" s="535"/>
      <c r="O222" s="538"/>
      <c r="P222" s="538"/>
      <c r="Q222" s="538"/>
      <c r="R222" s="538"/>
      <c r="S222" s="538"/>
      <c r="T222" s="538"/>
      <c r="U222" s="538"/>
      <c r="V222" s="538"/>
      <c r="W222" s="538"/>
      <c r="X222" s="538"/>
      <c r="Y222" s="538"/>
      <c r="Z222" s="538"/>
      <c r="AA222" s="538"/>
      <c r="AB222" s="137"/>
      <c r="AC222" s="137"/>
      <c r="AD222" s="137"/>
      <c r="AE222" s="137"/>
      <c r="AF222" s="138"/>
    </row>
    <row r="223" spans="1:32" ht="18.75" customHeight="1" x14ac:dyDescent="0.2">
      <c r="A223" s="103"/>
      <c r="B223" s="914"/>
      <c r="C223" s="104"/>
      <c r="D223" s="903" t="s">
        <v>179</v>
      </c>
      <c r="E223" s="950" t="s">
        <v>175</v>
      </c>
      <c r="F223" s="930"/>
      <c r="G223" s="167"/>
      <c r="H223" s="908" t="s">
        <v>151</v>
      </c>
      <c r="I223" s="116"/>
      <c r="J223" s="537" t="s">
        <v>993</v>
      </c>
      <c r="K223" s="539"/>
      <c r="L223" s="540"/>
      <c r="M223" s="539"/>
      <c r="N223" s="539"/>
      <c r="O223" s="540"/>
      <c r="P223" s="539"/>
      <c r="Q223" s="534"/>
      <c r="R223" s="541"/>
      <c r="S223" s="541"/>
      <c r="T223" s="541"/>
      <c r="U223" s="541"/>
      <c r="V223" s="541"/>
      <c r="W223" s="541"/>
      <c r="X223" s="541"/>
      <c r="Y223" s="541"/>
      <c r="Z223" s="541"/>
      <c r="AA223" s="541"/>
      <c r="AB223" s="154"/>
      <c r="AC223" s="154"/>
      <c r="AD223" s="154"/>
      <c r="AE223" s="154"/>
      <c r="AF223" s="155"/>
    </row>
    <row r="224" spans="1:32" ht="18.75" customHeight="1" x14ac:dyDescent="0.2">
      <c r="A224" s="103"/>
      <c r="B224" s="914"/>
      <c r="C224" s="104"/>
      <c r="D224" s="931"/>
      <c r="E224" s="950"/>
      <c r="F224" s="930"/>
      <c r="G224" s="167"/>
      <c r="H224" s="908" t="s">
        <v>123</v>
      </c>
      <c r="I224" s="904"/>
      <c r="J224" s="537" t="s">
        <v>992</v>
      </c>
      <c r="K224" s="535"/>
      <c r="L224" s="889"/>
      <c r="M224" s="536"/>
      <c r="N224" s="535"/>
      <c r="O224" s="534"/>
      <c r="P224" s="534"/>
      <c r="Q224" s="534"/>
      <c r="R224" s="534"/>
      <c r="S224" s="534"/>
      <c r="T224" s="534"/>
      <c r="U224" s="534"/>
      <c r="V224" s="534"/>
      <c r="W224" s="534"/>
      <c r="X224" s="534"/>
      <c r="Y224" s="534"/>
      <c r="Z224" s="534"/>
      <c r="AA224" s="534"/>
      <c r="AB224" s="121"/>
      <c r="AC224" s="121"/>
      <c r="AD224" s="121"/>
      <c r="AE224" s="121"/>
      <c r="AF224" s="122"/>
    </row>
    <row r="225" spans="1:32" ht="18.75" customHeight="1" x14ac:dyDescent="0.2">
      <c r="A225" s="103"/>
      <c r="B225" s="914"/>
      <c r="C225" s="104"/>
      <c r="D225" s="931"/>
      <c r="E225" s="950"/>
      <c r="F225" s="930"/>
      <c r="G225" s="167"/>
      <c r="H225" s="908" t="s">
        <v>111</v>
      </c>
      <c r="I225" s="116"/>
      <c r="J225" s="537"/>
      <c r="K225" s="539"/>
      <c r="L225" s="540"/>
      <c r="M225" s="539"/>
      <c r="N225" s="539"/>
      <c r="O225" s="540"/>
      <c r="P225" s="539"/>
      <c r="Q225" s="534"/>
      <c r="R225" s="538"/>
      <c r="S225" s="538"/>
      <c r="T225" s="538"/>
      <c r="U225" s="538"/>
      <c r="V225" s="538"/>
      <c r="W225" s="538"/>
      <c r="X225" s="538"/>
      <c r="Y225" s="538"/>
      <c r="Z225" s="538"/>
      <c r="AA225" s="538"/>
      <c r="AB225" s="137"/>
      <c r="AC225" s="137"/>
      <c r="AD225" s="137"/>
      <c r="AE225" s="137"/>
      <c r="AF225" s="138"/>
    </row>
    <row r="226" spans="1:32" ht="18.75" customHeight="1" x14ac:dyDescent="0.2">
      <c r="A226" s="103"/>
      <c r="B226" s="914"/>
      <c r="C226" s="104"/>
      <c r="D226" s="931"/>
      <c r="E226" s="950"/>
      <c r="F226" s="930"/>
      <c r="G226" s="167"/>
      <c r="H226" s="908" t="s">
        <v>135</v>
      </c>
      <c r="I226" s="116"/>
      <c r="J226" s="537" t="s">
        <v>990</v>
      </c>
      <c r="K226" s="539"/>
      <c r="L226" s="540"/>
      <c r="M226" s="539"/>
      <c r="N226" s="538"/>
      <c r="O226" s="538"/>
      <c r="P226" s="540"/>
      <c r="Q226" s="539"/>
      <c r="R226" s="538"/>
      <c r="S226" s="538"/>
      <c r="T226" s="538"/>
      <c r="U226" s="538"/>
      <c r="V226" s="538"/>
      <c r="W226" s="538"/>
      <c r="X226" s="538"/>
      <c r="Y226" s="538"/>
      <c r="Z226" s="538"/>
      <c r="AA226" s="538"/>
      <c r="AB226" s="137"/>
      <c r="AC226" s="137"/>
      <c r="AD226" s="137"/>
      <c r="AE226" s="137"/>
      <c r="AF226" s="138"/>
    </row>
    <row r="227" spans="1:32" ht="18.75" customHeight="1" x14ac:dyDescent="0.2">
      <c r="A227" s="103"/>
      <c r="B227" s="914"/>
      <c r="C227" s="104"/>
      <c r="D227" s="931"/>
      <c r="E227" s="950"/>
      <c r="F227" s="930"/>
      <c r="G227" s="167"/>
      <c r="H227" s="908" t="s">
        <v>131</v>
      </c>
      <c r="I227" s="904"/>
      <c r="J227" s="537"/>
      <c r="K227" s="535"/>
      <c r="L227" s="889"/>
      <c r="M227" s="536"/>
      <c r="N227" s="535"/>
      <c r="O227" s="538"/>
      <c r="P227" s="538"/>
      <c r="Q227" s="538"/>
      <c r="R227" s="538"/>
      <c r="S227" s="538"/>
      <c r="T227" s="538"/>
      <c r="U227" s="538"/>
      <c r="V227" s="538"/>
      <c r="W227" s="538"/>
      <c r="X227" s="538"/>
      <c r="Y227" s="538"/>
      <c r="Z227" s="538"/>
      <c r="AA227" s="538"/>
      <c r="AB227" s="137"/>
      <c r="AC227" s="137"/>
      <c r="AD227" s="137"/>
      <c r="AE227" s="137"/>
      <c r="AF227" s="138"/>
    </row>
    <row r="228" spans="1:32" ht="18.75" customHeight="1" x14ac:dyDescent="0.2">
      <c r="A228" s="103"/>
      <c r="B228" s="914"/>
      <c r="C228" s="104"/>
      <c r="D228" s="931"/>
      <c r="E228" s="950"/>
      <c r="F228" s="930"/>
      <c r="G228" s="167"/>
      <c r="H228" s="906" t="s">
        <v>103</v>
      </c>
      <c r="I228" s="904"/>
      <c r="J228" s="537" t="s">
        <v>991</v>
      </c>
      <c r="K228" s="535"/>
      <c r="L228" s="889"/>
      <c r="M228" s="536"/>
      <c r="N228" s="535"/>
      <c r="O228" s="534"/>
      <c r="P228" s="534"/>
      <c r="Q228" s="534"/>
      <c r="R228" s="534"/>
      <c r="S228" s="534"/>
      <c r="T228" s="534"/>
      <c r="U228" s="534"/>
      <c r="V228" s="534"/>
      <c r="W228" s="534"/>
      <c r="X228" s="534"/>
      <c r="Y228" s="534"/>
      <c r="Z228" s="534"/>
      <c r="AA228" s="534"/>
      <c r="AB228" s="121"/>
      <c r="AC228" s="121"/>
      <c r="AD228" s="121"/>
      <c r="AE228" s="121"/>
      <c r="AF228" s="122"/>
    </row>
    <row r="229" spans="1:32" ht="18.75" customHeight="1" x14ac:dyDescent="0.2">
      <c r="A229" s="103"/>
      <c r="B229" s="914"/>
      <c r="C229" s="104"/>
      <c r="D229" s="931"/>
      <c r="E229" s="950"/>
      <c r="F229" s="930"/>
      <c r="G229" s="167"/>
      <c r="H229" s="906" t="s">
        <v>94</v>
      </c>
      <c r="I229" s="904"/>
      <c r="J229" s="536"/>
      <c r="K229" s="535"/>
      <c r="L229" s="889"/>
      <c r="M229" s="536"/>
      <c r="N229" s="535"/>
      <c r="O229" s="534"/>
      <c r="P229" s="534"/>
      <c r="Q229" s="534"/>
      <c r="R229" s="534"/>
      <c r="S229" s="534"/>
      <c r="T229" s="534"/>
      <c r="U229" s="534"/>
      <c r="V229" s="534"/>
      <c r="W229" s="534"/>
      <c r="X229" s="534"/>
      <c r="Y229" s="534"/>
      <c r="Z229" s="534"/>
      <c r="AA229" s="534"/>
      <c r="AB229" s="121"/>
      <c r="AC229" s="121"/>
      <c r="AD229" s="121"/>
      <c r="AE229" s="121"/>
      <c r="AF229" s="122"/>
    </row>
    <row r="230" spans="1:32" ht="18.75" customHeight="1" x14ac:dyDescent="0.2">
      <c r="A230" s="530"/>
      <c r="B230" s="529"/>
      <c r="C230" s="528"/>
      <c r="D230" s="527"/>
      <c r="E230" s="920"/>
      <c r="F230" s="526"/>
      <c r="G230" s="525"/>
      <c r="H230" s="501" t="s">
        <v>153</v>
      </c>
      <c r="I230" s="523"/>
      <c r="J230" s="522" t="s">
        <v>990</v>
      </c>
      <c r="K230" s="519"/>
      <c r="L230" s="521"/>
      <c r="M230" s="520"/>
      <c r="N230" s="519"/>
      <c r="O230" s="533"/>
      <c r="P230" s="533"/>
      <c r="Q230" s="533"/>
      <c r="R230" s="533"/>
      <c r="S230" s="533"/>
      <c r="T230" s="533"/>
      <c r="U230" s="533"/>
      <c r="V230" s="533"/>
      <c r="W230" s="533"/>
      <c r="X230" s="533"/>
      <c r="Y230" s="533"/>
      <c r="Z230" s="533"/>
      <c r="AA230" s="533"/>
      <c r="AB230" s="532"/>
      <c r="AC230" s="532"/>
      <c r="AD230" s="532"/>
      <c r="AE230" s="532"/>
      <c r="AF230" s="531"/>
    </row>
    <row r="231" spans="1:32" ht="18.75" customHeight="1" x14ac:dyDescent="0.2">
      <c r="A231" s="530"/>
      <c r="B231" s="529"/>
      <c r="C231" s="528"/>
      <c r="D231" s="527"/>
      <c r="E231" s="920"/>
      <c r="F231" s="526"/>
      <c r="G231" s="525"/>
      <c r="H231" s="524" t="s">
        <v>136</v>
      </c>
      <c r="I231" s="523"/>
      <c r="J231" s="522" t="s">
        <v>990</v>
      </c>
      <c r="K231" s="519"/>
      <c r="L231" s="521"/>
      <c r="M231" s="520"/>
      <c r="N231" s="519"/>
      <c r="O231" s="518"/>
      <c r="P231" s="518"/>
      <c r="Q231" s="518"/>
      <c r="R231" s="518"/>
      <c r="S231" s="518"/>
      <c r="T231" s="518"/>
      <c r="U231" s="518"/>
      <c r="V231" s="518"/>
      <c r="W231" s="518"/>
      <c r="X231" s="518"/>
      <c r="Y231" s="518"/>
      <c r="Z231" s="518"/>
      <c r="AA231" s="518"/>
      <c r="AB231" s="517"/>
      <c r="AC231" s="517"/>
      <c r="AD231" s="517"/>
      <c r="AE231" s="517"/>
      <c r="AF231" s="516"/>
    </row>
    <row r="232" spans="1:32" ht="18.75" customHeight="1" x14ac:dyDescent="0.2">
      <c r="A232" s="515"/>
      <c r="B232" s="924"/>
      <c r="C232" s="514"/>
      <c r="D232" s="513"/>
      <c r="E232" s="512"/>
      <c r="F232" s="511"/>
      <c r="G232" s="510"/>
      <c r="H232" s="509" t="s">
        <v>133</v>
      </c>
      <c r="I232" s="508"/>
      <c r="J232" s="505"/>
      <c r="K232" s="506"/>
      <c r="L232" s="507"/>
      <c r="M232" s="505"/>
      <c r="N232" s="506"/>
      <c r="O232" s="505"/>
      <c r="P232" s="505"/>
      <c r="Q232" s="505"/>
      <c r="R232" s="505"/>
      <c r="S232" s="505"/>
      <c r="T232" s="505"/>
      <c r="U232" s="505"/>
      <c r="V232" s="505"/>
      <c r="W232" s="505"/>
      <c r="X232" s="505"/>
      <c r="Y232" s="505"/>
      <c r="Z232" s="505"/>
      <c r="AA232" s="505"/>
      <c r="AB232" s="504"/>
      <c r="AC232" s="504"/>
      <c r="AD232" s="504"/>
      <c r="AE232" s="504"/>
      <c r="AF232" s="503"/>
    </row>
    <row r="233" spans="1:32" ht="8.25" customHeight="1" x14ac:dyDescent="0.2">
      <c r="A233" s="502"/>
      <c r="B233" s="502"/>
      <c r="C233" s="919"/>
      <c r="D233" s="919"/>
      <c r="E233" s="919"/>
      <c r="F233" s="919"/>
      <c r="G233" s="501"/>
      <c r="H233" s="501"/>
      <c r="I233" s="501"/>
      <c r="J233" s="501"/>
      <c r="K233" s="501"/>
      <c r="L233" s="501"/>
      <c r="M233" s="501"/>
      <c r="N233" s="501"/>
      <c r="O233" s="501"/>
      <c r="P233" s="501"/>
      <c r="Q233" s="501"/>
      <c r="R233" s="501"/>
      <c r="S233" s="501"/>
      <c r="T233" s="501"/>
      <c r="U233" s="501"/>
      <c r="V233" s="501"/>
      <c r="W233" s="501"/>
      <c r="X233" s="501"/>
      <c r="Y233" s="501"/>
      <c r="Z233" s="501"/>
      <c r="AA233" s="501"/>
      <c r="AB233" s="501"/>
      <c r="AC233" s="919"/>
      <c r="AD233" s="919"/>
      <c r="AE233" s="919"/>
      <c r="AF233" s="919"/>
    </row>
    <row r="234" spans="1:32" ht="20.25" customHeight="1" x14ac:dyDescent="0.2">
      <c r="A234" s="502"/>
      <c r="B234" s="502"/>
      <c r="C234" s="501" t="s">
        <v>127</v>
      </c>
      <c r="D234" s="501"/>
      <c r="E234" s="500"/>
      <c r="F234" s="500"/>
      <c r="G234" s="500"/>
      <c r="H234" s="500"/>
      <c r="I234" s="500"/>
      <c r="J234" s="500"/>
      <c r="K234" s="500"/>
      <c r="L234" s="500"/>
      <c r="M234" s="500"/>
      <c r="N234" s="500"/>
      <c r="O234" s="500"/>
      <c r="P234" s="500"/>
      <c r="Q234" s="500"/>
      <c r="R234" s="500"/>
      <c r="S234" s="500"/>
      <c r="T234" s="500"/>
      <c r="U234" s="500"/>
      <c r="V234" s="500"/>
      <c r="W234" s="919"/>
      <c r="X234" s="919"/>
      <c r="Y234" s="919"/>
      <c r="Z234" s="919"/>
      <c r="AA234" s="919"/>
      <c r="AB234" s="919"/>
      <c r="AC234" s="919"/>
      <c r="AD234" s="919"/>
      <c r="AE234" s="919"/>
      <c r="AF234" s="919"/>
    </row>
  </sheetData>
  <mergeCells count="322">
    <mergeCell ref="H218:H219"/>
    <mergeCell ref="I218:I219"/>
    <mergeCell ref="J218:K219"/>
    <mergeCell ref="L218:L219"/>
    <mergeCell ref="M218:N219"/>
    <mergeCell ref="H220:H221"/>
    <mergeCell ref="I220:I221"/>
    <mergeCell ref="J220:K221"/>
    <mergeCell ref="L220:L221"/>
    <mergeCell ref="M220:N221"/>
    <mergeCell ref="H214:H215"/>
    <mergeCell ref="I214:I215"/>
    <mergeCell ref="J214:K215"/>
    <mergeCell ref="L214:L215"/>
    <mergeCell ref="M214:N215"/>
    <mergeCell ref="H216:H217"/>
    <mergeCell ref="I216:I217"/>
    <mergeCell ref="J216:K217"/>
    <mergeCell ref="L216:L217"/>
    <mergeCell ref="M216:N217"/>
    <mergeCell ref="H203:H204"/>
    <mergeCell ref="I203:I204"/>
    <mergeCell ref="J203:L204"/>
    <mergeCell ref="M203:M204"/>
    <mergeCell ref="N203:P204"/>
    <mergeCell ref="H206:H207"/>
    <mergeCell ref="I206:I207"/>
    <mergeCell ref="J206:K207"/>
    <mergeCell ref="L206:L207"/>
    <mergeCell ref="M206:N207"/>
    <mergeCell ref="H196:H197"/>
    <mergeCell ref="I196:I197"/>
    <mergeCell ref="J196:L197"/>
    <mergeCell ref="M196:M197"/>
    <mergeCell ref="N196:P197"/>
    <mergeCell ref="H201:H202"/>
    <mergeCell ref="I201:I202"/>
    <mergeCell ref="J201:L202"/>
    <mergeCell ref="M201:M202"/>
    <mergeCell ref="N201:P202"/>
    <mergeCell ref="H188:H189"/>
    <mergeCell ref="I188:I189"/>
    <mergeCell ref="J188:L189"/>
    <mergeCell ref="M188:M189"/>
    <mergeCell ref="N188:P189"/>
    <mergeCell ref="H194:H195"/>
    <mergeCell ref="I194:I195"/>
    <mergeCell ref="J194:L195"/>
    <mergeCell ref="M194:M195"/>
    <mergeCell ref="N194:P195"/>
    <mergeCell ref="AE183:AE184"/>
    <mergeCell ref="AF183:AF184"/>
    <mergeCell ref="H186:H187"/>
    <mergeCell ref="I186:I187"/>
    <mergeCell ref="J186:L187"/>
    <mergeCell ref="M186:M187"/>
    <mergeCell ref="N186:P187"/>
    <mergeCell ref="Y183:Y184"/>
    <mergeCell ref="Z183:Z184"/>
    <mergeCell ref="AA183:AA184"/>
    <mergeCell ref="AB183:AB184"/>
    <mergeCell ref="AC183:AC184"/>
    <mergeCell ref="AD183:AD184"/>
    <mergeCell ref="S183:S184"/>
    <mergeCell ref="T183:T184"/>
    <mergeCell ref="U183:U184"/>
    <mergeCell ref="V183:V184"/>
    <mergeCell ref="W183:W184"/>
    <mergeCell ref="X183:X184"/>
    <mergeCell ref="AD181:AD182"/>
    <mergeCell ref="AE181:AE182"/>
    <mergeCell ref="AF181:AF182"/>
    <mergeCell ref="H183:H184"/>
    <mergeCell ref="I183:I184"/>
    <mergeCell ref="J183:L184"/>
    <mergeCell ref="M183:M184"/>
    <mergeCell ref="N183:P184"/>
    <mergeCell ref="Q183:Q184"/>
    <mergeCell ref="R183:R184"/>
    <mergeCell ref="X181:X182"/>
    <mergeCell ref="Y181:Y182"/>
    <mergeCell ref="Z181:Z182"/>
    <mergeCell ref="AA181:AA182"/>
    <mergeCell ref="AB181:AB182"/>
    <mergeCell ref="AC181:AC182"/>
    <mergeCell ref="R181:R182"/>
    <mergeCell ref="S181:S182"/>
    <mergeCell ref="T181:T182"/>
    <mergeCell ref="U181:U182"/>
    <mergeCell ref="V181:V182"/>
    <mergeCell ref="W181:W182"/>
    <mergeCell ref="AC179:AC180"/>
    <mergeCell ref="AD179:AD180"/>
    <mergeCell ref="AE179:AE180"/>
    <mergeCell ref="AF179:AF180"/>
    <mergeCell ref="H181:H182"/>
    <mergeCell ref="I181:I182"/>
    <mergeCell ref="J181:L182"/>
    <mergeCell ref="M181:M182"/>
    <mergeCell ref="N181:P182"/>
    <mergeCell ref="Q181:Q182"/>
    <mergeCell ref="W179:W180"/>
    <mergeCell ref="X179:X180"/>
    <mergeCell ref="Y179:Y180"/>
    <mergeCell ref="Z179:Z180"/>
    <mergeCell ref="AA179:AA180"/>
    <mergeCell ref="AB179:AB180"/>
    <mergeCell ref="Q179:Q180"/>
    <mergeCell ref="R179:R180"/>
    <mergeCell ref="S179:S180"/>
    <mergeCell ref="T179:T180"/>
    <mergeCell ref="U179:U180"/>
    <mergeCell ref="V179:V180"/>
    <mergeCell ref="H177:H178"/>
    <mergeCell ref="I177:I178"/>
    <mergeCell ref="J177:K178"/>
    <mergeCell ref="L177:L178"/>
    <mergeCell ref="M177:N178"/>
    <mergeCell ref="H179:H180"/>
    <mergeCell ref="I179:I180"/>
    <mergeCell ref="J179:L180"/>
    <mergeCell ref="M179:M180"/>
    <mergeCell ref="N179:P180"/>
    <mergeCell ref="A168:C169"/>
    <mergeCell ref="H168:H169"/>
    <mergeCell ref="H170:H172"/>
    <mergeCell ref="J170:X172"/>
    <mergeCell ref="H175:H176"/>
    <mergeCell ref="I175:I176"/>
    <mergeCell ref="J175:K176"/>
    <mergeCell ref="L175:L176"/>
    <mergeCell ref="M175:N176"/>
    <mergeCell ref="N160:P161"/>
    <mergeCell ref="A163:AF163"/>
    <mergeCell ref="S165:V165"/>
    <mergeCell ref="A167:C167"/>
    <mergeCell ref="D167:E167"/>
    <mergeCell ref="F167:G167"/>
    <mergeCell ref="H167:AF167"/>
    <mergeCell ref="AC156:AF161"/>
    <mergeCell ref="H158:H159"/>
    <mergeCell ref="I158:I159"/>
    <mergeCell ref="J158:L159"/>
    <mergeCell ref="M158:M159"/>
    <mergeCell ref="N158:P159"/>
    <mergeCell ref="H160:H161"/>
    <mergeCell ref="I160:I161"/>
    <mergeCell ref="J160:L161"/>
    <mergeCell ref="M160:M161"/>
    <mergeCell ref="I139:I140"/>
    <mergeCell ref="J139:K140"/>
    <mergeCell ref="L139:L140"/>
    <mergeCell ref="M139:N140"/>
    <mergeCell ref="E150:E152"/>
    <mergeCell ref="H150:H155"/>
    <mergeCell ref="J150:X155"/>
    <mergeCell ref="H121:H126"/>
    <mergeCell ref="J121:X126"/>
    <mergeCell ref="H127:H128"/>
    <mergeCell ref="J127:X128"/>
    <mergeCell ref="AC127:AF155"/>
    <mergeCell ref="H131:H133"/>
    <mergeCell ref="I131:I133"/>
    <mergeCell ref="J131:X133"/>
    <mergeCell ref="H137:H138"/>
    <mergeCell ref="H139:H140"/>
    <mergeCell ref="H107:H108"/>
    <mergeCell ref="I107:I108"/>
    <mergeCell ref="J107:K108"/>
    <mergeCell ref="L107:L108"/>
    <mergeCell ref="M107:N108"/>
    <mergeCell ref="E111:E113"/>
    <mergeCell ref="H103:H104"/>
    <mergeCell ref="I103:I104"/>
    <mergeCell ref="J103:K104"/>
    <mergeCell ref="L103:L104"/>
    <mergeCell ref="M103:N104"/>
    <mergeCell ref="H105:H106"/>
    <mergeCell ref="I105:I106"/>
    <mergeCell ref="J105:K106"/>
    <mergeCell ref="L105:L106"/>
    <mergeCell ref="M105:N106"/>
    <mergeCell ref="N90:P91"/>
    <mergeCell ref="H97:H99"/>
    <mergeCell ref="I97:I99"/>
    <mergeCell ref="J97:X99"/>
    <mergeCell ref="H101:H102"/>
    <mergeCell ref="I101:I102"/>
    <mergeCell ref="J101:K102"/>
    <mergeCell ref="L101:L102"/>
    <mergeCell ref="M101:N102"/>
    <mergeCell ref="AC87:AF93"/>
    <mergeCell ref="H88:H89"/>
    <mergeCell ref="I88:I89"/>
    <mergeCell ref="J88:L89"/>
    <mergeCell ref="M88:M89"/>
    <mergeCell ref="N88:P89"/>
    <mergeCell ref="H90:H91"/>
    <mergeCell ref="I90:I91"/>
    <mergeCell ref="J90:L91"/>
    <mergeCell ref="M90:M91"/>
    <mergeCell ref="M77:M78"/>
    <mergeCell ref="N77:P78"/>
    <mergeCell ref="H79:H80"/>
    <mergeCell ref="H81:H82"/>
    <mergeCell ref="I81:I82"/>
    <mergeCell ref="J81:K82"/>
    <mergeCell ref="L81:L82"/>
    <mergeCell ref="M81:N82"/>
    <mergeCell ref="N61:P62"/>
    <mergeCell ref="AC72:AF86"/>
    <mergeCell ref="H75:H76"/>
    <mergeCell ref="I75:I76"/>
    <mergeCell ref="J75:L76"/>
    <mergeCell ref="M75:M76"/>
    <mergeCell ref="N75:P76"/>
    <mergeCell ref="H77:H78"/>
    <mergeCell ref="I77:I78"/>
    <mergeCell ref="J77:L78"/>
    <mergeCell ref="AC56:AF71"/>
    <mergeCell ref="H59:H60"/>
    <mergeCell ref="I59:I60"/>
    <mergeCell ref="J59:L60"/>
    <mergeCell ref="M59:M60"/>
    <mergeCell ref="N59:P60"/>
    <mergeCell ref="H61:H62"/>
    <mergeCell ref="I61:I62"/>
    <mergeCell ref="J61:L62"/>
    <mergeCell ref="M61:M62"/>
    <mergeCell ref="H45:H46"/>
    <mergeCell ref="I45:I46"/>
    <mergeCell ref="J45:L46"/>
    <mergeCell ref="M45:M46"/>
    <mergeCell ref="N45:P46"/>
    <mergeCell ref="H50:H55"/>
    <mergeCell ref="J50:X55"/>
    <mergeCell ref="H34:H39"/>
    <mergeCell ref="J34:X39"/>
    <mergeCell ref="H43:H44"/>
    <mergeCell ref="I43:I44"/>
    <mergeCell ref="J43:L44"/>
    <mergeCell ref="M43:M44"/>
    <mergeCell ref="N43:P44"/>
    <mergeCell ref="E29:E30"/>
    <mergeCell ref="H30:H31"/>
    <mergeCell ref="I30:I31"/>
    <mergeCell ref="J30:L31"/>
    <mergeCell ref="M30:M31"/>
    <mergeCell ref="N30:P31"/>
    <mergeCell ref="V25:V26"/>
    <mergeCell ref="W25:W26"/>
    <mergeCell ref="X25:X26"/>
    <mergeCell ref="H28:H29"/>
    <mergeCell ref="I28:I29"/>
    <mergeCell ref="J28:L29"/>
    <mergeCell ref="M28:M29"/>
    <mergeCell ref="N28:P29"/>
    <mergeCell ref="N25:P26"/>
    <mergeCell ref="Q25:Q26"/>
    <mergeCell ref="R25:R26"/>
    <mergeCell ref="S25:S26"/>
    <mergeCell ref="T25:T26"/>
    <mergeCell ref="U25:U26"/>
    <mergeCell ref="T23:T24"/>
    <mergeCell ref="U23:U24"/>
    <mergeCell ref="V23:V24"/>
    <mergeCell ref="W23:W24"/>
    <mergeCell ref="X23:X24"/>
    <mergeCell ref="E25:E27"/>
    <mergeCell ref="H25:H26"/>
    <mergeCell ref="I25:I26"/>
    <mergeCell ref="J25:L26"/>
    <mergeCell ref="M25:M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19:H20"/>
    <mergeCell ref="I19:I20"/>
    <mergeCell ref="J19:K20"/>
    <mergeCell ref="L19:L20"/>
    <mergeCell ref="M19:N20"/>
    <mergeCell ref="H21:H22"/>
    <mergeCell ref="I21:I22"/>
    <mergeCell ref="J21:L22"/>
    <mergeCell ref="M21:M22"/>
    <mergeCell ref="N21:P22"/>
    <mergeCell ref="H10:H12"/>
    <mergeCell ref="J10:X11"/>
    <mergeCell ref="J15:X15"/>
    <mergeCell ref="J16:X16"/>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2">
    <dataValidation type="list" allowBlank="1" sqref="D20:D22 M28:M31 O173:O174 L27 M21:M26 O47 I47 I49 Q94 M100 O110 O112 P113 O95:O96 M94:M96 M134 O136 L135:L136 L185 M173:M174 L17:L20 O157 M157 O199 M199" xr:uid="{1AA5EEE9-3F3E-4D10-853A-6770FE60CE97}">
      <formula1>"□,■"</formula1>
    </dataValidation>
    <dataValidation type="list" allowBlank="1" showInputMessage="1" showErrorMessage="1" sqref="M8:M9 Q8:Q9 U8:U9 Y10:Y11 AC10:AC11 Q137:Q140 L65:L69 A20:A21 M64 L83:L87 Y87:Y88 I190 O86 O40:O41 L74 A79 M59:M62 U82 I173:I174 O211:O212 O198 I211:I212 L63 A25 I198:I199 L208 O141 D221:D223 D108:D110 A143 D63:D65 A109 Q79:Q82 U137:U138 M158:M161 U205 A222 O68 O14 M40 O57 O73 M198" xr:uid="{1DF64BB4-299B-4B48-9958-5BD4C32765C6}">
      <formula1>"□,■"</formula1>
    </dataValidation>
  </dataValidations>
  <pageMargins left="0.7" right="0.7" top="0.75" bottom="0.75" header="0.3" footer="0.3"/>
  <pageSetup paperSize="9" scale="50" fitToHeight="0" orientation="landscape" r:id="rId1"/>
  <rowBreaks count="3" manualBreakCount="3">
    <brk id="55" max="16383" man="1"/>
    <brk id="93" max="16383" man="1"/>
    <brk id="20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442C-720C-4872-89E5-12C3C5951478}">
  <sheetPr codeName="Sheet22">
    <pageSetUpPr fitToPage="1"/>
  </sheetPr>
  <dimension ref="A1:AH123"/>
  <sheetViews>
    <sheetView view="pageBreakPreview" zoomScale="70" zoomScaleNormal="100" zoomScaleSheetLayoutView="70" workbookViewId="0">
      <selection activeCell="AL53" sqref="AL53"/>
    </sheetView>
  </sheetViews>
  <sheetFormatPr defaultColWidth="9" defaultRowHeight="13" x14ac:dyDescent="0.2"/>
  <cols>
    <col min="1" max="1" width="2.08984375" style="366" customWidth="1"/>
    <col min="2" max="11" width="3.6328125" style="366" customWidth="1"/>
    <col min="12" max="12" width="5.6328125" style="366" customWidth="1"/>
    <col min="13" max="18" width="3.6328125" style="366" customWidth="1"/>
    <col min="19" max="19" width="5.6328125" style="366" customWidth="1"/>
    <col min="20" max="25" width="3.6328125" style="366" customWidth="1"/>
    <col min="26" max="26" width="5.6328125" style="366" customWidth="1"/>
    <col min="27" max="32" width="3.6328125" style="366" customWidth="1"/>
    <col min="33" max="33" width="5.6328125" style="366" customWidth="1"/>
    <col min="34" max="34" width="4" style="366" customWidth="1"/>
    <col min="35" max="35" width="2.08984375" style="366" customWidth="1"/>
    <col min="36" max="37" width="5.6328125" style="366" customWidth="1"/>
    <col min="38" max="16384" width="9" style="366"/>
  </cols>
  <sheetData>
    <row r="1" spans="2:34" x14ac:dyDescent="0.2">
      <c r="B1" s="366" t="s">
        <v>482</v>
      </c>
      <c r="M1" s="367"/>
      <c r="N1" s="368"/>
      <c r="O1" s="368"/>
      <c r="P1" s="368"/>
      <c r="T1" s="368"/>
      <c r="U1" s="368"/>
      <c r="V1" s="368"/>
      <c r="W1" s="368"/>
      <c r="X1" s="368"/>
      <c r="Y1" s="368"/>
      <c r="AB1" s="367" t="s">
        <v>483</v>
      </c>
      <c r="AC1" s="369"/>
      <c r="AD1" s="368" t="s">
        <v>484</v>
      </c>
      <c r="AE1" s="369"/>
      <c r="AF1" s="368" t="s">
        <v>485</v>
      </c>
      <c r="AG1" s="369"/>
      <c r="AH1" s="368" t="s">
        <v>486</v>
      </c>
    </row>
    <row r="2" spans="2:34" ht="5.15" customHeight="1" x14ac:dyDescent="0.2">
      <c r="M2" s="367"/>
      <c r="N2" s="368"/>
      <c r="O2" s="368"/>
      <c r="P2" s="368"/>
      <c r="Q2" s="367"/>
      <c r="R2" s="368"/>
      <c r="S2" s="368"/>
      <c r="T2" s="368"/>
      <c r="U2" s="368"/>
      <c r="V2" s="368"/>
      <c r="W2" s="368"/>
      <c r="X2" s="368"/>
      <c r="Y2" s="368"/>
      <c r="Z2" s="368"/>
      <c r="AA2" s="368"/>
      <c r="AB2" s="368"/>
      <c r="AC2" s="368"/>
      <c r="AD2" s="368"/>
      <c r="AE2" s="368"/>
      <c r="AF2" s="368"/>
      <c r="AG2" s="368"/>
      <c r="AH2" s="368"/>
    </row>
    <row r="3" spans="2:34" ht="27" customHeight="1" x14ac:dyDescent="0.2">
      <c r="B3" s="1279" t="s">
        <v>487</v>
      </c>
      <c r="C3" s="1279"/>
      <c r="D3" s="1279"/>
      <c r="E3" s="1279"/>
      <c r="F3" s="1279"/>
      <c r="G3" s="1279"/>
      <c r="H3" s="1279"/>
      <c r="I3" s="1279"/>
      <c r="J3" s="1279"/>
      <c r="K3" s="1279"/>
      <c r="L3" s="1279"/>
      <c r="M3" s="1279"/>
      <c r="N3" s="1279"/>
      <c r="O3" s="1279"/>
      <c r="P3" s="1279"/>
      <c r="Q3" s="1279"/>
      <c r="R3" s="1279"/>
      <c r="S3" s="1279"/>
      <c r="T3" s="1279"/>
      <c r="U3" s="1279"/>
      <c r="V3" s="1279"/>
      <c r="W3" s="1279"/>
      <c r="X3" s="1279"/>
      <c r="Y3" s="1279"/>
      <c r="Z3" s="1279"/>
      <c r="AA3" s="1279"/>
      <c r="AB3" s="1279"/>
      <c r="AC3" s="1279"/>
      <c r="AD3" s="1279"/>
      <c r="AE3" s="1279"/>
      <c r="AF3" s="1279"/>
      <c r="AG3" s="1279"/>
      <c r="AH3" s="1279"/>
    </row>
    <row r="4" spans="2:34" ht="5.15" customHeight="1" x14ac:dyDescent="0.2">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row>
    <row r="5" spans="2:34" x14ac:dyDescent="0.2">
      <c r="B5" s="368"/>
      <c r="C5" s="368"/>
      <c r="D5" s="368"/>
      <c r="E5" s="368"/>
      <c r="F5" s="368"/>
      <c r="G5" s="368"/>
      <c r="H5" s="368"/>
      <c r="I5" s="368"/>
      <c r="J5" s="368"/>
      <c r="K5" s="368"/>
      <c r="L5" s="368"/>
      <c r="M5" s="368"/>
      <c r="N5" s="368"/>
      <c r="O5" s="368"/>
      <c r="P5" s="367" t="s">
        <v>488</v>
      </c>
      <c r="Q5" s="1280"/>
      <c r="R5" s="1280"/>
      <c r="S5" s="1280"/>
      <c r="T5" s="1280"/>
      <c r="U5" s="1280"/>
      <c r="V5" s="1280"/>
      <c r="W5" s="1280"/>
      <c r="X5" s="1280"/>
      <c r="Y5" s="1280"/>
      <c r="Z5" s="1280"/>
      <c r="AA5" s="1280"/>
      <c r="AB5" s="1280"/>
      <c r="AC5" s="1280"/>
      <c r="AD5" s="1280"/>
      <c r="AE5" s="1280"/>
      <c r="AF5" s="1280"/>
      <c r="AG5" s="1280"/>
      <c r="AH5" s="1280"/>
    </row>
    <row r="6" spans="2:34" x14ac:dyDescent="0.2">
      <c r="B6" s="368"/>
      <c r="C6" s="368"/>
      <c r="D6" s="368"/>
      <c r="E6" s="368"/>
      <c r="F6" s="368"/>
      <c r="G6" s="368"/>
      <c r="H6" s="368"/>
      <c r="I6" s="368"/>
      <c r="J6" s="368"/>
      <c r="K6" s="368"/>
      <c r="L6" s="368"/>
      <c r="M6" s="368"/>
      <c r="N6" s="368"/>
      <c r="O6" s="368"/>
      <c r="P6" s="367" t="s">
        <v>489</v>
      </c>
      <c r="Q6" s="1281"/>
      <c r="R6" s="1281"/>
      <c r="S6" s="1281"/>
      <c r="T6" s="1281"/>
      <c r="U6" s="1281"/>
      <c r="V6" s="1281"/>
      <c r="W6" s="1281"/>
      <c r="X6" s="1281"/>
      <c r="Y6" s="1281"/>
      <c r="Z6" s="1281"/>
      <c r="AA6" s="1281"/>
      <c r="AB6" s="1281"/>
      <c r="AC6" s="1281"/>
      <c r="AD6" s="1281"/>
      <c r="AE6" s="1281"/>
      <c r="AF6" s="1281"/>
      <c r="AG6" s="1281"/>
      <c r="AH6" s="1281"/>
    </row>
    <row r="7" spans="2:34" ht="10.5" customHeight="1" x14ac:dyDescent="0.2">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row>
    <row r="8" spans="2:34" x14ac:dyDescent="0.2">
      <c r="B8" s="366" t="s">
        <v>490</v>
      </c>
    </row>
    <row r="9" spans="2:34" x14ac:dyDescent="0.2">
      <c r="C9" s="369" t="s">
        <v>179</v>
      </c>
      <c r="D9" s="366" t="s">
        <v>491</v>
      </c>
      <c r="J9" s="369" t="s">
        <v>179</v>
      </c>
      <c r="K9" s="366" t="s">
        <v>492</v>
      </c>
    </row>
    <row r="10" spans="2:34" ht="10.5" customHeight="1" x14ac:dyDescent="0.2"/>
    <row r="11" spans="2:34" x14ac:dyDescent="0.2">
      <c r="B11" s="366" t="s">
        <v>493</v>
      </c>
    </row>
    <row r="12" spans="2:34" x14ac:dyDescent="0.2">
      <c r="C12" s="369" t="s">
        <v>179</v>
      </c>
      <c r="D12" s="366" t="s">
        <v>494</v>
      </c>
    </row>
    <row r="13" spans="2:34" x14ac:dyDescent="0.2">
      <c r="C13" s="369" t="s">
        <v>179</v>
      </c>
      <c r="D13" s="366" t="s">
        <v>495</v>
      </c>
    </row>
    <row r="14" spans="2:34" ht="10.5" customHeight="1" x14ac:dyDescent="0.2"/>
    <row r="15" spans="2:34" x14ac:dyDescent="0.2">
      <c r="B15" s="366" t="s">
        <v>496</v>
      </c>
    </row>
    <row r="16" spans="2:34" ht="60" customHeight="1" x14ac:dyDescent="0.2">
      <c r="B16" s="1282"/>
      <c r="C16" s="1283"/>
      <c r="D16" s="1283"/>
      <c r="E16" s="1284"/>
      <c r="F16" s="1285" t="s">
        <v>497</v>
      </c>
      <c r="G16" s="1286"/>
      <c r="H16" s="1286"/>
      <c r="I16" s="1286"/>
      <c r="J16" s="1286"/>
      <c r="K16" s="1286"/>
      <c r="L16" s="1287"/>
      <c r="M16" s="1285" t="s">
        <v>498</v>
      </c>
      <c r="N16" s="1286"/>
      <c r="O16" s="1286"/>
      <c r="P16" s="1286"/>
      <c r="Q16" s="1286"/>
      <c r="R16" s="1286"/>
      <c r="S16" s="1287"/>
      <c r="T16" s="1285" t="s">
        <v>499</v>
      </c>
      <c r="U16" s="1286"/>
      <c r="V16" s="1286"/>
      <c r="W16" s="1286"/>
      <c r="X16" s="1286"/>
      <c r="Y16" s="1286"/>
      <c r="Z16" s="1287"/>
      <c r="AA16" s="1285" t="s">
        <v>500</v>
      </c>
      <c r="AB16" s="1286"/>
      <c r="AC16" s="1286"/>
      <c r="AD16" s="1286"/>
      <c r="AE16" s="1286"/>
      <c r="AF16" s="1286"/>
      <c r="AG16" s="1287"/>
    </row>
    <row r="17" spans="2:33" x14ac:dyDescent="0.2">
      <c r="B17" s="1282">
        <v>4</v>
      </c>
      <c r="C17" s="1283"/>
      <c r="D17" s="1283" t="s">
        <v>485</v>
      </c>
      <c r="E17" s="1284"/>
      <c r="F17" s="1288"/>
      <c r="G17" s="1289"/>
      <c r="H17" s="1289"/>
      <c r="I17" s="1289"/>
      <c r="J17" s="1289"/>
      <c r="K17" s="1289"/>
      <c r="L17" s="370" t="s">
        <v>501</v>
      </c>
      <c r="M17" s="1288"/>
      <c r="N17" s="1289"/>
      <c r="O17" s="1289"/>
      <c r="P17" s="1289"/>
      <c r="Q17" s="1289"/>
      <c r="R17" s="1289"/>
      <c r="S17" s="370" t="s">
        <v>501</v>
      </c>
      <c r="T17" s="1288"/>
      <c r="U17" s="1289"/>
      <c r="V17" s="1289"/>
      <c r="W17" s="1289"/>
      <c r="X17" s="1289"/>
      <c r="Y17" s="1289"/>
      <c r="Z17" s="370" t="s">
        <v>501</v>
      </c>
      <c r="AA17" s="1288"/>
      <c r="AB17" s="1289"/>
      <c r="AC17" s="1289"/>
      <c r="AD17" s="1289"/>
      <c r="AE17" s="1289"/>
      <c r="AF17" s="1289"/>
      <c r="AG17" s="370" t="s">
        <v>501</v>
      </c>
    </row>
    <row r="18" spans="2:33" x14ac:dyDescent="0.2">
      <c r="B18" s="1282">
        <v>5</v>
      </c>
      <c r="C18" s="1283"/>
      <c r="D18" s="1283" t="s">
        <v>485</v>
      </c>
      <c r="E18" s="1284"/>
      <c r="F18" s="1288"/>
      <c r="G18" s="1289"/>
      <c r="H18" s="1289"/>
      <c r="I18" s="1289"/>
      <c r="J18" s="1289"/>
      <c r="K18" s="1289"/>
      <c r="L18" s="370" t="s">
        <v>501</v>
      </c>
      <c r="M18" s="1288"/>
      <c r="N18" s="1289"/>
      <c r="O18" s="1289"/>
      <c r="P18" s="1289"/>
      <c r="Q18" s="1289"/>
      <c r="R18" s="1289"/>
      <c r="S18" s="370" t="s">
        <v>501</v>
      </c>
      <c r="T18" s="1288"/>
      <c r="U18" s="1289"/>
      <c r="V18" s="1289"/>
      <c r="W18" s="1289"/>
      <c r="X18" s="1289"/>
      <c r="Y18" s="1289"/>
      <c r="Z18" s="370" t="s">
        <v>501</v>
      </c>
      <c r="AA18" s="1288"/>
      <c r="AB18" s="1289"/>
      <c r="AC18" s="1289"/>
      <c r="AD18" s="1289"/>
      <c r="AE18" s="1289"/>
      <c r="AF18" s="1289"/>
      <c r="AG18" s="370" t="s">
        <v>501</v>
      </c>
    </row>
    <row r="19" spans="2:33" x14ac:dyDescent="0.2">
      <c r="B19" s="1282">
        <v>6</v>
      </c>
      <c r="C19" s="1283"/>
      <c r="D19" s="1283" t="s">
        <v>485</v>
      </c>
      <c r="E19" s="1284"/>
      <c r="F19" s="1288"/>
      <c r="G19" s="1289"/>
      <c r="H19" s="1289"/>
      <c r="I19" s="1289"/>
      <c r="J19" s="1289"/>
      <c r="K19" s="1289"/>
      <c r="L19" s="370" t="s">
        <v>501</v>
      </c>
      <c r="M19" s="1288"/>
      <c r="N19" s="1289"/>
      <c r="O19" s="1289"/>
      <c r="P19" s="1289"/>
      <c r="Q19" s="1289"/>
      <c r="R19" s="1289"/>
      <c r="S19" s="370" t="s">
        <v>501</v>
      </c>
      <c r="T19" s="1288"/>
      <c r="U19" s="1289"/>
      <c r="V19" s="1289"/>
      <c r="W19" s="1289"/>
      <c r="X19" s="1289"/>
      <c r="Y19" s="1289"/>
      <c r="Z19" s="370" t="s">
        <v>501</v>
      </c>
      <c r="AA19" s="1288"/>
      <c r="AB19" s="1289"/>
      <c r="AC19" s="1289"/>
      <c r="AD19" s="1289"/>
      <c r="AE19" s="1289"/>
      <c r="AF19" s="1289"/>
      <c r="AG19" s="370" t="s">
        <v>501</v>
      </c>
    </row>
    <row r="20" spans="2:33" x14ac:dyDescent="0.2">
      <c r="B20" s="1282">
        <v>7</v>
      </c>
      <c r="C20" s="1283"/>
      <c r="D20" s="1283" t="s">
        <v>485</v>
      </c>
      <c r="E20" s="1284"/>
      <c r="F20" s="1288"/>
      <c r="G20" s="1289"/>
      <c r="H20" s="1289"/>
      <c r="I20" s="1289"/>
      <c r="J20" s="1289"/>
      <c r="K20" s="1289"/>
      <c r="L20" s="370" t="s">
        <v>501</v>
      </c>
      <c r="M20" s="1288"/>
      <c r="N20" s="1289"/>
      <c r="O20" s="1289"/>
      <c r="P20" s="1289"/>
      <c r="Q20" s="1289"/>
      <c r="R20" s="1289"/>
      <c r="S20" s="370" t="s">
        <v>501</v>
      </c>
      <c r="T20" s="1288"/>
      <c r="U20" s="1289"/>
      <c r="V20" s="1289"/>
      <c r="W20" s="1289"/>
      <c r="X20" s="1289"/>
      <c r="Y20" s="1289"/>
      <c r="Z20" s="370" t="s">
        <v>501</v>
      </c>
      <c r="AA20" s="1288"/>
      <c r="AB20" s="1289"/>
      <c r="AC20" s="1289"/>
      <c r="AD20" s="1289"/>
      <c r="AE20" s="1289"/>
      <c r="AF20" s="1289"/>
      <c r="AG20" s="370" t="s">
        <v>501</v>
      </c>
    </row>
    <row r="21" spans="2:33" ht="13.5" customHeight="1" x14ac:dyDescent="0.2">
      <c r="B21" s="1282">
        <v>8</v>
      </c>
      <c r="C21" s="1283"/>
      <c r="D21" s="1283" t="s">
        <v>485</v>
      </c>
      <c r="E21" s="1284"/>
      <c r="F21" s="1288"/>
      <c r="G21" s="1289"/>
      <c r="H21" s="1289"/>
      <c r="I21" s="1289"/>
      <c r="J21" s="1289"/>
      <c r="K21" s="1289"/>
      <c r="L21" s="370" t="s">
        <v>501</v>
      </c>
      <c r="M21" s="1288"/>
      <c r="N21" s="1289"/>
      <c r="O21" s="1289"/>
      <c r="P21" s="1289"/>
      <c r="Q21" s="1289"/>
      <c r="R21" s="1289"/>
      <c r="S21" s="370" t="s">
        <v>501</v>
      </c>
      <c r="T21" s="1288"/>
      <c r="U21" s="1289"/>
      <c r="V21" s="1289"/>
      <c r="W21" s="1289"/>
      <c r="X21" s="1289"/>
      <c r="Y21" s="1289"/>
      <c r="Z21" s="370" t="s">
        <v>501</v>
      </c>
      <c r="AA21" s="1288"/>
      <c r="AB21" s="1289"/>
      <c r="AC21" s="1289"/>
      <c r="AD21" s="1289"/>
      <c r="AE21" s="1289"/>
      <c r="AF21" s="1289"/>
      <c r="AG21" s="370" t="s">
        <v>501</v>
      </c>
    </row>
    <row r="22" spans="2:33" x14ac:dyDescent="0.2">
      <c r="B22" s="1282">
        <v>9</v>
      </c>
      <c r="C22" s="1283"/>
      <c r="D22" s="1283" t="s">
        <v>485</v>
      </c>
      <c r="E22" s="1284"/>
      <c r="F22" s="1288"/>
      <c r="G22" s="1289"/>
      <c r="H22" s="1289"/>
      <c r="I22" s="1289"/>
      <c r="J22" s="1289"/>
      <c r="K22" s="1289"/>
      <c r="L22" s="370" t="s">
        <v>501</v>
      </c>
      <c r="M22" s="1288"/>
      <c r="N22" s="1289"/>
      <c r="O22" s="1289"/>
      <c r="P22" s="1289"/>
      <c r="Q22" s="1289"/>
      <c r="R22" s="1289"/>
      <c r="S22" s="370" t="s">
        <v>501</v>
      </c>
      <c r="T22" s="1288"/>
      <c r="U22" s="1289"/>
      <c r="V22" s="1289"/>
      <c r="W22" s="1289"/>
      <c r="X22" s="1289"/>
      <c r="Y22" s="1289"/>
      <c r="Z22" s="370" t="s">
        <v>501</v>
      </c>
      <c r="AA22" s="1288"/>
      <c r="AB22" s="1289"/>
      <c r="AC22" s="1289"/>
      <c r="AD22" s="1289"/>
      <c r="AE22" s="1289"/>
      <c r="AF22" s="1289"/>
      <c r="AG22" s="370" t="s">
        <v>501</v>
      </c>
    </row>
    <row r="23" spans="2:33" ht="13.5" customHeight="1" x14ac:dyDescent="0.2">
      <c r="B23" s="1282">
        <v>10</v>
      </c>
      <c r="C23" s="1283"/>
      <c r="D23" s="1283" t="s">
        <v>485</v>
      </c>
      <c r="E23" s="1284"/>
      <c r="F23" s="1288"/>
      <c r="G23" s="1289"/>
      <c r="H23" s="1289"/>
      <c r="I23" s="1289"/>
      <c r="J23" s="1289"/>
      <c r="K23" s="1289"/>
      <c r="L23" s="370" t="s">
        <v>501</v>
      </c>
      <c r="M23" s="1288"/>
      <c r="N23" s="1289"/>
      <c r="O23" s="1289"/>
      <c r="P23" s="1289"/>
      <c r="Q23" s="1289"/>
      <c r="R23" s="1289"/>
      <c r="S23" s="370" t="s">
        <v>501</v>
      </c>
      <c r="T23" s="1288"/>
      <c r="U23" s="1289"/>
      <c r="V23" s="1289"/>
      <c r="W23" s="1289"/>
      <c r="X23" s="1289"/>
      <c r="Y23" s="1289"/>
      <c r="Z23" s="370" t="s">
        <v>501</v>
      </c>
      <c r="AA23" s="1288"/>
      <c r="AB23" s="1289"/>
      <c r="AC23" s="1289"/>
      <c r="AD23" s="1289"/>
      <c r="AE23" s="1289"/>
      <c r="AF23" s="1289"/>
      <c r="AG23" s="370" t="s">
        <v>501</v>
      </c>
    </row>
    <row r="24" spans="2:33" ht="13.5" customHeight="1" x14ac:dyDescent="0.2">
      <c r="B24" s="1282">
        <v>11</v>
      </c>
      <c r="C24" s="1283"/>
      <c r="D24" s="1283" t="s">
        <v>485</v>
      </c>
      <c r="E24" s="1284"/>
      <c r="F24" s="1288"/>
      <c r="G24" s="1289"/>
      <c r="H24" s="1289"/>
      <c r="I24" s="1289"/>
      <c r="J24" s="1289"/>
      <c r="K24" s="1289"/>
      <c r="L24" s="370" t="s">
        <v>501</v>
      </c>
      <c r="M24" s="1288"/>
      <c r="N24" s="1289"/>
      <c r="O24" s="1289"/>
      <c r="P24" s="1289"/>
      <c r="Q24" s="1289"/>
      <c r="R24" s="1289"/>
      <c r="S24" s="370" t="s">
        <v>501</v>
      </c>
      <c r="T24" s="1288"/>
      <c r="U24" s="1289"/>
      <c r="V24" s="1289"/>
      <c r="W24" s="1289"/>
      <c r="X24" s="1289"/>
      <c r="Y24" s="1289"/>
      <c r="Z24" s="370" t="s">
        <v>501</v>
      </c>
      <c r="AA24" s="1288"/>
      <c r="AB24" s="1289"/>
      <c r="AC24" s="1289"/>
      <c r="AD24" s="1289"/>
      <c r="AE24" s="1289"/>
      <c r="AF24" s="1289"/>
      <c r="AG24" s="370" t="s">
        <v>501</v>
      </c>
    </row>
    <row r="25" spans="2:33" ht="13.5" customHeight="1" x14ac:dyDescent="0.2">
      <c r="B25" s="1282">
        <v>12</v>
      </c>
      <c r="C25" s="1283"/>
      <c r="D25" s="1283" t="s">
        <v>485</v>
      </c>
      <c r="E25" s="1284"/>
      <c r="F25" s="1288"/>
      <c r="G25" s="1289"/>
      <c r="H25" s="1289"/>
      <c r="I25" s="1289"/>
      <c r="J25" s="1289"/>
      <c r="K25" s="1289"/>
      <c r="L25" s="370" t="s">
        <v>501</v>
      </c>
      <c r="M25" s="1288"/>
      <c r="N25" s="1289"/>
      <c r="O25" s="1289"/>
      <c r="P25" s="1289"/>
      <c r="Q25" s="1289"/>
      <c r="R25" s="1289"/>
      <c r="S25" s="370" t="s">
        <v>501</v>
      </c>
      <c r="T25" s="1288"/>
      <c r="U25" s="1289"/>
      <c r="V25" s="1289"/>
      <c r="W25" s="1289"/>
      <c r="X25" s="1289"/>
      <c r="Y25" s="1289"/>
      <c r="Z25" s="370" t="s">
        <v>501</v>
      </c>
      <c r="AA25" s="1288"/>
      <c r="AB25" s="1289"/>
      <c r="AC25" s="1289"/>
      <c r="AD25" s="1289"/>
      <c r="AE25" s="1289"/>
      <c r="AF25" s="1289"/>
      <c r="AG25" s="370" t="s">
        <v>501</v>
      </c>
    </row>
    <row r="26" spans="2:33" ht="13.5" customHeight="1" x14ac:dyDescent="0.2">
      <c r="B26" s="1282">
        <v>1</v>
      </c>
      <c r="C26" s="1283"/>
      <c r="D26" s="1283" t="s">
        <v>485</v>
      </c>
      <c r="E26" s="1284"/>
      <c r="F26" s="1288"/>
      <c r="G26" s="1289"/>
      <c r="H26" s="1289"/>
      <c r="I26" s="1289"/>
      <c r="J26" s="1289"/>
      <c r="K26" s="1289"/>
      <c r="L26" s="370" t="s">
        <v>501</v>
      </c>
      <c r="M26" s="1288"/>
      <c r="N26" s="1289"/>
      <c r="O26" s="1289"/>
      <c r="P26" s="1289"/>
      <c r="Q26" s="1289"/>
      <c r="R26" s="1289"/>
      <c r="S26" s="370" t="s">
        <v>501</v>
      </c>
      <c r="T26" s="1288"/>
      <c r="U26" s="1289"/>
      <c r="V26" s="1289"/>
      <c r="W26" s="1289"/>
      <c r="X26" s="1289"/>
      <c r="Y26" s="1289"/>
      <c r="Z26" s="370" t="s">
        <v>501</v>
      </c>
      <c r="AA26" s="1288"/>
      <c r="AB26" s="1289"/>
      <c r="AC26" s="1289"/>
      <c r="AD26" s="1289"/>
      <c r="AE26" s="1289"/>
      <c r="AF26" s="1289"/>
      <c r="AG26" s="370" t="s">
        <v>501</v>
      </c>
    </row>
    <row r="27" spans="2:33" x14ac:dyDescent="0.2">
      <c r="B27" s="1282">
        <v>2</v>
      </c>
      <c r="C27" s="1283"/>
      <c r="D27" s="1283" t="s">
        <v>485</v>
      </c>
      <c r="E27" s="1284"/>
      <c r="F27" s="1288"/>
      <c r="G27" s="1289"/>
      <c r="H27" s="1289"/>
      <c r="I27" s="1289"/>
      <c r="J27" s="1289"/>
      <c r="K27" s="1289"/>
      <c r="L27" s="370" t="s">
        <v>501</v>
      </c>
      <c r="M27" s="1288"/>
      <c r="N27" s="1289"/>
      <c r="O27" s="1289"/>
      <c r="P27" s="1289"/>
      <c r="Q27" s="1289"/>
      <c r="R27" s="1289"/>
      <c r="S27" s="370" t="s">
        <v>501</v>
      </c>
      <c r="T27" s="1288"/>
      <c r="U27" s="1289"/>
      <c r="V27" s="1289"/>
      <c r="W27" s="1289"/>
      <c r="X27" s="1289"/>
      <c r="Y27" s="1289"/>
      <c r="Z27" s="370" t="s">
        <v>501</v>
      </c>
      <c r="AA27" s="1288"/>
      <c r="AB27" s="1289"/>
      <c r="AC27" s="1289"/>
      <c r="AD27" s="1289"/>
      <c r="AE27" s="1289"/>
      <c r="AF27" s="1289"/>
      <c r="AG27" s="370" t="s">
        <v>501</v>
      </c>
    </row>
    <row r="28" spans="2:33" x14ac:dyDescent="0.2">
      <c r="B28" s="1282" t="s">
        <v>502</v>
      </c>
      <c r="C28" s="1283"/>
      <c r="D28" s="1283"/>
      <c r="E28" s="1284"/>
      <c r="F28" s="1282" t="str">
        <f>IF(SUM(F17:K27)=0,"",SUM(F17:K27))</f>
        <v/>
      </c>
      <c r="G28" s="1283"/>
      <c r="H28" s="1283"/>
      <c r="I28" s="1283"/>
      <c r="J28" s="1283"/>
      <c r="K28" s="1283"/>
      <c r="L28" s="370" t="s">
        <v>501</v>
      </c>
      <c r="M28" s="1282" t="str">
        <f>IF(SUM(M17:R27)=0,"",SUM(M17:R27))</f>
        <v/>
      </c>
      <c r="N28" s="1283"/>
      <c r="O28" s="1283"/>
      <c r="P28" s="1283"/>
      <c r="Q28" s="1283"/>
      <c r="R28" s="1283"/>
      <c r="S28" s="370" t="s">
        <v>501</v>
      </c>
      <c r="T28" s="1282" t="str">
        <f>IF(SUM(T17:Y27)=0,"",SUM(T17:Y27))</f>
        <v/>
      </c>
      <c r="U28" s="1283"/>
      <c r="V28" s="1283"/>
      <c r="W28" s="1283"/>
      <c r="X28" s="1283"/>
      <c r="Y28" s="1283"/>
      <c r="Z28" s="370" t="s">
        <v>501</v>
      </c>
      <c r="AA28" s="1282" t="str">
        <f>IF(SUM(AA17:AF27)=0,"",SUM(AA17:AF27))</f>
        <v/>
      </c>
      <c r="AB28" s="1283"/>
      <c r="AC28" s="1283"/>
      <c r="AD28" s="1283"/>
      <c r="AE28" s="1283"/>
      <c r="AF28" s="1283"/>
      <c r="AG28" s="370" t="s">
        <v>501</v>
      </c>
    </row>
    <row r="30" spans="2:33" ht="13.5" customHeight="1" x14ac:dyDescent="0.2">
      <c r="B30" s="1290" t="s">
        <v>503</v>
      </c>
      <c r="C30" s="1291"/>
      <c r="D30" s="1291"/>
      <c r="E30" s="1292"/>
      <c r="F30" s="1296" t="str">
        <f>IF(SUM(M28,T28,AA28)=0,"",SUM(M28,T28,AA28))</f>
        <v/>
      </c>
      <c r="G30" s="1297"/>
      <c r="H30" s="1297"/>
      <c r="I30" s="1297"/>
      <c r="J30" s="1297"/>
      <c r="K30" s="1298"/>
      <c r="L30" s="1302" t="s">
        <v>501</v>
      </c>
    </row>
    <row r="31" spans="2:33" ht="19.5" customHeight="1" x14ac:dyDescent="0.2">
      <c r="B31" s="1293"/>
      <c r="C31" s="1294"/>
      <c r="D31" s="1294"/>
      <c r="E31" s="1295"/>
      <c r="F31" s="1299"/>
      <c r="G31" s="1300"/>
      <c r="H31" s="1300"/>
      <c r="I31" s="1300"/>
      <c r="J31" s="1300"/>
      <c r="K31" s="1301"/>
      <c r="L31" s="1302"/>
    </row>
    <row r="32" spans="2:33" ht="9" customHeight="1" x14ac:dyDescent="0.2">
      <c r="B32" s="371"/>
      <c r="C32" s="371"/>
      <c r="D32" s="371"/>
      <c r="E32" s="371"/>
      <c r="F32" s="372"/>
      <c r="G32" s="372"/>
      <c r="H32" s="372"/>
      <c r="I32" s="372"/>
      <c r="J32" s="372"/>
      <c r="K32" s="372"/>
      <c r="L32" s="368"/>
    </row>
    <row r="33" spans="1:33" ht="19.5" customHeight="1" x14ac:dyDescent="0.2">
      <c r="B33" s="1303" t="s">
        <v>504</v>
      </c>
      <c r="C33" s="1304"/>
      <c r="D33" s="1304"/>
      <c r="E33" s="1305"/>
      <c r="F33" s="1309" t="str">
        <f>IF(F28="","",ROUNDDOWN(F30/F28,3))</f>
        <v/>
      </c>
      <c r="G33" s="1310"/>
      <c r="H33" s="1310"/>
      <c r="I33" s="1310"/>
      <c r="J33" s="1310"/>
      <c r="K33" s="1311"/>
      <c r="L33" s="1302" t="s">
        <v>62</v>
      </c>
    </row>
    <row r="34" spans="1:33" ht="19.5" customHeight="1" x14ac:dyDescent="0.2">
      <c r="B34" s="1306"/>
      <c r="C34" s="1307"/>
      <c r="D34" s="1307"/>
      <c r="E34" s="1308"/>
      <c r="F34" s="1312"/>
      <c r="G34" s="1313"/>
      <c r="H34" s="1313"/>
      <c r="I34" s="1313"/>
      <c r="J34" s="1313"/>
      <c r="K34" s="1314"/>
      <c r="L34" s="1302"/>
    </row>
    <row r="35" spans="1:33" ht="19.5" customHeight="1" x14ac:dyDescent="0.2">
      <c r="B35" s="373"/>
      <c r="C35" s="373"/>
      <c r="D35" s="373"/>
      <c r="E35" s="374"/>
      <c r="F35" s="375"/>
      <c r="G35" s="375"/>
      <c r="H35" s="375"/>
      <c r="I35" s="376"/>
      <c r="J35" s="376"/>
      <c r="K35" s="376"/>
      <c r="L35" s="368"/>
    </row>
    <row r="36" spans="1:33" x14ac:dyDescent="0.2">
      <c r="B36" s="366" t="s">
        <v>505</v>
      </c>
    </row>
    <row r="37" spans="1:33" ht="60" customHeight="1" x14ac:dyDescent="0.2">
      <c r="B37" s="1282"/>
      <c r="C37" s="1283"/>
      <c r="D37" s="1283"/>
      <c r="E37" s="1284"/>
      <c r="F37" s="1285" t="s">
        <v>497</v>
      </c>
      <c r="G37" s="1286"/>
      <c r="H37" s="1286"/>
      <c r="I37" s="1286"/>
      <c r="J37" s="1286"/>
      <c r="K37" s="1286"/>
      <c r="L37" s="1287"/>
      <c r="M37" s="1285" t="s">
        <v>498</v>
      </c>
      <c r="N37" s="1286"/>
      <c r="O37" s="1286"/>
      <c r="P37" s="1286"/>
      <c r="Q37" s="1286"/>
      <c r="R37" s="1286"/>
      <c r="S37" s="1287"/>
      <c r="T37" s="1285" t="s">
        <v>499</v>
      </c>
      <c r="U37" s="1286"/>
      <c r="V37" s="1286"/>
      <c r="W37" s="1286"/>
      <c r="X37" s="1286"/>
      <c r="Y37" s="1286"/>
      <c r="Z37" s="1287"/>
      <c r="AA37" s="1285" t="s">
        <v>500</v>
      </c>
      <c r="AB37" s="1286"/>
      <c r="AC37" s="1286"/>
      <c r="AD37" s="1286"/>
      <c r="AE37" s="1286"/>
      <c r="AF37" s="1286"/>
      <c r="AG37" s="1287"/>
    </row>
    <row r="38" spans="1:33" ht="13.5" customHeight="1" x14ac:dyDescent="0.2">
      <c r="B38" s="1288"/>
      <c r="C38" s="1289"/>
      <c r="D38" s="1289"/>
      <c r="E38" s="377" t="s">
        <v>485</v>
      </c>
      <c r="F38" s="1288"/>
      <c r="G38" s="1289"/>
      <c r="H38" s="1289"/>
      <c r="I38" s="1289"/>
      <c r="J38" s="1289"/>
      <c r="K38" s="1289"/>
      <c r="L38" s="370" t="s">
        <v>501</v>
      </c>
      <c r="M38" s="1288"/>
      <c r="N38" s="1289"/>
      <c r="O38" s="1289"/>
      <c r="P38" s="1289"/>
      <c r="Q38" s="1289"/>
      <c r="R38" s="1289"/>
      <c r="S38" s="370" t="s">
        <v>501</v>
      </c>
      <c r="T38" s="1288"/>
      <c r="U38" s="1289"/>
      <c r="V38" s="1289"/>
      <c r="W38" s="1289"/>
      <c r="X38" s="1289"/>
      <c r="Y38" s="1289"/>
      <c r="Z38" s="370" t="s">
        <v>501</v>
      </c>
      <c r="AA38" s="1288"/>
      <c r="AB38" s="1289"/>
      <c r="AC38" s="1289"/>
      <c r="AD38" s="1289"/>
      <c r="AE38" s="1289"/>
      <c r="AF38" s="1289"/>
      <c r="AG38" s="370" t="s">
        <v>501</v>
      </c>
    </row>
    <row r="39" spans="1:33" x14ac:dyDescent="0.2">
      <c r="A39" s="378"/>
      <c r="B39" s="1299"/>
      <c r="C39" s="1289"/>
      <c r="D39" s="1300"/>
      <c r="E39" s="379" t="s">
        <v>485</v>
      </c>
      <c r="F39" s="1299"/>
      <c r="G39" s="1300"/>
      <c r="H39" s="1300"/>
      <c r="I39" s="1300"/>
      <c r="J39" s="1300"/>
      <c r="K39" s="1300"/>
      <c r="L39" s="380" t="s">
        <v>501</v>
      </c>
      <c r="M39" s="1299"/>
      <c r="N39" s="1300"/>
      <c r="O39" s="1300"/>
      <c r="P39" s="1300"/>
      <c r="Q39" s="1300"/>
      <c r="R39" s="1300"/>
      <c r="S39" s="380" t="s">
        <v>501</v>
      </c>
      <c r="T39" s="1299"/>
      <c r="U39" s="1300"/>
      <c r="V39" s="1300"/>
      <c r="W39" s="1300"/>
      <c r="X39" s="1300"/>
      <c r="Y39" s="1300"/>
      <c r="Z39" s="380" t="s">
        <v>501</v>
      </c>
      <c r="AA39" s="1299"/>
      <c r="AB39" s="1300"/>
      <c r="AC39" s="1300"/>
      <c r="AD39" s="1300"/>
      <c r="AE39" s="1300"/>
      <c r="AF39" s="1300"/>
      <c r="AG39" s="370" t="s">
        <v>501</v>
      </c>
    </row>
    <row r="40" spans="1:33" x14ac:dyDescent="0.2">
      <c r="B40" s="1288"/>
      <c r="C40" s="1289"/>
      <c r="D40" s="1289"/>
      <c r="E40" s="377" t="s">
        <v>506</v>
      </c>
      <c r="F40" s="1288"/>
      <c r="G40" s="1289"/>
      <c r="H40" s="1289"/>
      <c r="I40" s="1289"/>
      <c r="J40" s="1289"/>
      <c r="K40" s="1289"/>
      <c r="L40" s="370" t="s">
        <v>501</v>
      </c>
      <c r="M40" s="1288"/>
      <c r="N40" s="1289"/>
      <c r="O40" s="1289"/>
      <c r="P40" s="1289"/>
      <c r="Q40" s="1289"/>
      <c r="R40" s="1289"/>
      <c r="S40" s="370" t="s">
        <v>501</v>
      </c>
      <c r="T40" s="1288"/>
      <c r="U40" s="1289"/>
      <c r="V40" s="1289"/>
      <c r="W40" s="1289"/>
      <c r="X40" s="1289"/>
      <c r="Y40" s="1289"/>
      <c r="Z40" s="370" t="s">
        <v>501</v>
      </c>
      <c r="AA40" s="1288"/>
      <c r="AB40" s="1289"/>
      <c r="AC40" s="1289"/>
      <c r="AD40" s="1289"/>
      <c r="AE40" s="1289"/>
      <c r="AF40" s="1289"/>
      <c r="AG40" s="370" t="s">
        <v>501</v>
      </c>
    </row>
    <row r="41" spans="1:33" x14ac:dyDescent="0.2">
      <c r="B41" s="1282" t="s">
        <v>502</v>
      </c>
      <c r="C41" s="1283"/>
      <c r="D41" s="1283"/>
      <c r="E41" s="1284"/>
      <c r="F41" s="1282" t="str">
        <f>IF(SUM(F38:K40)=0,"",SUM(F38:K40))</f>
        <v/>
      </c>
      <c r="G41" s="1283"/>
      <c r="H41" s="1283"/>
      <c r="I41" s="1283"/>
      <c r="J41" s="1283"/>
      <c r="K41" s="1283"/>
      <c r="L41" s="370" t="s">
        <v>501</v>
      </c>
      <c r="M41" s="1282" t="str">
        <f>IF(SUM(M38:R40)=0,"",SUM(M38:R40))</f>
        <v/>
      </c>
      <c r="N41" s="1283"/>
      <c r="O41" s="1283"/>
      <c r="P41" s="1283"/>
      <c r="Q41" s="1283"/>
      <c r="R41" s="1283"/>
      <c r="S41" s="370" t="s">
        <v>501</v>
      </c>
      <c r="T41" s="1282" t="str">
        <f>IF(SUM(T38:Y40)=0,"",SUM(T38:Y40))</f>
        <v/>
      </c>
      <c r="U41" s="1283"/>
      <c r="V41" s="1283"/>
      <c r="W41" s="1283"/>
      <c r="X41" s="1283"/>
      <c r="Y41" s="1283"/>
      <c r="Z41" s="370" t="s">
        <v>501</v>
      </c>
      <c r="AA41" s="1282" t="str">
        <f>IF(SUM(AA38:AF40)=0,"",SUM(AA38:AF40))</f>
        <v/>
      </c>
      <c r="AB41" s="1283"/>
      <c r="AC41" s="1283"/>
      <c r="AD41" s="1283"/>
      <c r="AE41" s="1283"/>
      <c r="AF41" s="1283"/>
      <c r="AG41" s="370" t="s">
        <v>501</v>
      </c>
    </row>
    <row r="42" spans="1:33" ht="13.5" customHeight="1" x14ac:dyDescent="0.2">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row>
    <row r="43" spans="1:33" ht="19.5" customHeight="1" x14ac:dyDescent="0.2">
      <c r="B43" s="1290" t="s">
        <v>503</v>
      </c>
      <c r="C43" s="1291"/>
      <c r="D43" s="1291"/>
      <c r="E43" s="1292"/>
      <c r="F43" s="1296" t="str">
        <f>IF(SUM(M41,T41,AA41)=0,"",SUM(M41,T41,AA41))</f>
        <v/>
      </c>
      <c r="G43" s="1297"/>
      <c r="H43" s="1297"/>
      <c r="I43" s="1297"/>
      <c r="J43" s="1297"/>
      <c r="K43" s="1298"/>
      <c r="L43" s="1302" t="s">
        <v>501</v>
      </c>
      <c r="M43" s="368"/>
      <c r="N43" s="368"/>
      <c r="O43" s="368"/>
      <c r="P43" s="368"/>
      <c r="Q43" s="368"/>
      <c r="R43" s="368"/>
      <c r="S43" s="368"/>
      <c r="T43" s="368"/>
      <c r="U43" s="368"/>
      <c r="V43" s="368"/>
      <c r="W43" s="368"/>
      <c r="X43" s="368"/>
      <c r="Y43" s="368"/>
      <c r="Z43" s="368"/>
      <c r="AA43" s="368"/>
      <c r="AB43" s="368"/>
      <c r="AC43" s="368"/>
      <c r="AD43" s="368"/>
      <c r="AE43" s="368"/>
      <c r="AF43" s="368"/>
      <c r="AG43" s="368"/>
    </row>
    <row r="44" spans="1:33" ht="19.5" customHeight="1" x14ac:dyDescent="0.2">
      <c r="B44" s="1293"/>
      <c r="C44" s="1294"/>
      <c r="D44" s="1294"/>
      <c r="E44" s="1295"/>
      <c r="F44" s="1299"/>
      <c r="G44" s="1300"/>
      <c r="H44" s="1300"/>
      <c r="I44" s="1300"/>
      <c r="J44" s="1300"/>
      <c r="K44" s="1301"/>
      <c r="L44" s="1302"/>
      <c r="M44" s="368"/>
      <c r="N44" s="368"/>
      <c r="O44" s="368"/>
      <c r="P44" s="368"/>
      <c r="Q44" s="368"/>
      <c r="R44" s="368"/>
      <c r="S44" s="368"/>
      <c r="T44" s="368"/>
      <c r="U44" s="368"/>
      <c r="V44" s="368"/>
      <c r="W44" s="368"/>
      <c r="X44" s="368"/>
      <c r="Y44" s="368"/>
      <c r="Z44" s="368"/>
      <c r="AA44" s="368"/>
      <c r="AB44" s="368"/>
      <c r="AC44" s="368"/>
      <c r="AD44" s="368"/>
      <c r="AE44" s="368"/>
      <c r="AF44" s="368"/>
      <c r="AG44" s="368"/>
    </row>
    <row r="45" spans="1:33" ht="9" customHeight="1" x14ac:dyDescent="0.2">
      <c r="B45" s="371"/>
      <c r="C45" s="371"/>
      <c r="D45" s="371"/>
      <c r="E45" s="371"/>
      <c r="F45" s="372"/>
      <c r="G45" s="372"/>
      <c r="H45" s="372"/>
      <c r="I45" s="372"/>
      <c r="J45" s="372"/>
      <c r="K45" s="372"/>
      <c r="L45" s="368"/>
      <c r="M45" s="368"/>
      <c r="N45" s="368"/>
      <c r="O45" s="368"/>
      <c r="P45" s="368"/>
      <c r="Q45" s="368"/>
      <c r="R45" s="368"/>
      <c r="S45" s="368"/>
      <c r="T45" s="368"/>
      <c r="U45" s="368"/>
      <c r="V45" s="368"/>
      <c r="W45" s="368"/>
      <c r="X45" s="368"/>
      <c r="Y45" s="368"/>
      <c r="Z45" s="368"/>
      <c r="AA45" s="368"/>
      <c r="AB45" s="368"/>
      <c r="AC45" s="368"/>
      <c r="AD45" s="368"/>
      <c r="AE45" s="368"/>
      <c r="AF45" s="368"/>
      <c r="AG45" s="368"/>
    </row>
    <row r="46" spans="1:33" ht="19.5" customHeight="1" x14ac:dyDescent="0.2">
      <c r="B46" s="1303" t="s">
        <v>504</v>
      </c>
      <c r="C46" s="1304"/>
      <c r="D46" s="1304"/>
      <c r="E46" s="1305"/>
      <c r="F46" s="1309" t="str">
        <f>IF(F41="","",ROUNDDOWN(F41/F43,3))</f>
        <v/>
      </c>
      <c r="G46" s="1310"/>
      <c r="H46" s="1310"/>
      <c r="I46" s="1310"/>
      <c r="J46" s="1310"/>
      <c r="K46" s="1311"/>
      <c r="L46" s="1302" t="s">
        <v>62</v>
      </c>
      <c r="M46" s="368"/>
      <c r="N46" s="368"/>
      <c r="O46" s="368"/>
      <c r="P46" s="368"/>
      <c r="Q46" s="368"/>
      <c r="R46" s="368"/>
      <c r="S46" s="368"/>
      <c r="T46" s="368"/>
      <c r="U46" s="368"/>
      <c r="V46" s="368"/>
      <c r="W46" s="368"/>
      <c r="X46" s="368"/>
      <c r="Y46" s="368"/>
      <c r="Z46" s="368"/>
      <c r="AA46" s="368"/>
      <c r="AB46" s="368"/>
      <c r="AC46" s="368"/>
      <c r="AD46" s="368"/>
      <c r="AE46" s="368"/>
      <c r="AF46" s="368"/>
      <c r="AG46" s="368"/>
    </row>
    <row r="47" spans="1:33" ht="19.5" customHeight="1" x14ac:dyDescent="0.2">
      <c r="B47" s="1306"/>
      <c r="C47" s="1307"/>
      <c r="D47" s="1307"/>
      <c r="E47" s="1308"/>
      <c r="F47" s="1312"/>
      <c r="G47" s="1313"/>
      <c r="H47" s="1313"/>
      <c r="I47" s="1313"/>
      <c r="J47" s="1313"/>
      <c r="K47" s="1314"/>
      <c r="L47" s="1302"/>
      <c r="M47" s="381"/>
      <c r="N47" s="381"/>
      <c r="O47" s="381"/>
      <c r="P47" s="381"/>
      <c r="Q47" s="381"/>
      <c r="R47" s="381"/>
      <c r="S47" s="368"/>
      <c r="T47" s="368"/>
      <c r="U47" s="368"/>
      <c r="V47" s="368"/>
      <c r="W47" s="368"/>
      <c r="X47" s="368"/>
      <c r="Y47" s="368"/>
      <c r="Z47" s="368"/>
      <c r="AA47" s="368"/>
      <c r="AB47" s="368"/>
      <c r="AC47" s="368"/>
      <c r="AD47" s="368"/>
      <c r="AE47" s="368"/>
      <c r="AF47" s="368"/>
      <c r="AG47" s="368"/>
    </row>
    <row r="48" spans="1:33" ht="19.5" customHeight="1" x14ac:dyDescent="0.2">
      <c r="B48" s="373"/>
      <c r="C48" s="373"/>
      <c r="D48" s="373"/>
      <c r="E48" s="373"/>
      <c r="F48" s="375"/>
      <c r="G48" s="375"/>
      <c r="H48" s="375"/>
      <c r="I48" s="375"/>
      <c r="J48" s="375"/>
      <c r="K48" s="375"/>
      <c r="L48" s="368"/>
      <c r="M48" s="381"/>
      <c r="N48" s="381"/>
      <c r="O48" s="381"/>
      <c r="P48" s="381"/>
      <c r="Q48" s="381"/>
      <c r="R48" s="381"/>
      <c r="S48" s="368"/>
      <c r="T48" s="368"/>
      <c r="U48" s="368"/>
      <c r="V48" s="368"/>
      <c r="W48" s="368"/>
      <c r="X48" s="368"/>
      <c r="Y48" s="368"/>
      <c r="Z48" s="368"/>
      <c r="AA48" s="368"/>
      <c r="AB48" s="368"/>
      <c r="AC48" s="368"/>
      <c r="AD48" s="368"/>
      <c r="AE48" s="368"/>
      <c r="AF48" s="368"/>
      <c r="AG48" s="368"/>
    </row>
    <row r="49" spans="2:34" x14ac:dyDescent="0.2">
      <c r="B49" s="366" t="s">
        <v>507</v>
      </c>
    </row>
    <row r="50" spans="2:34" x14ac:dyDescent="0.2">
      <c r="B50" s="1315" t="s">
        <v>508</v>
      </c>
      <c r="C50" s="1315"/>
      <c r="D50" s="1315"/>
      <c r="E50" s="1315"/>
      <c r="F50" s="1315"/>
      <c r="G50" s="1315"/>
      <c r="H50" s="1315"/>
      <c r="I50" s="1315"/>
      <c r="J50" s="1315"/>
      <c r="K50" s="1315"/>
      <c r="L50" s="1315"/>
      <c r="M50" s="1315"/>
      <c r="N50" s="1315"/>
      <c r="O50" s="1315"/>
      <c r="P50" s="1315"/>
      <c r="Q50" s="1315"/>
      <c r="R50" s="1315"/>
      <c r="S50" s="1315"/>
      <c r="T50" s="1315"/>
      <c r="U50" s="1315"/>
      <c r="V50" s="1315"/>
      <c r="W50" s="1315"/>
      <c r="X50" s="1315"/>
      <c r="Y50" s="1315"/>
      <c r="Z50" s="1315"/>
      <c r="AA50" s="1315"/>
      <c r="AB50" s="1315"/>
      <c r="AC50" s="1315"/>
      <c r="AD50" s="1315"/>
      <c r="AE50" s="1315"/>
      <c r="AF50" s="1315"/>
      <c r="AG50" s="1315"/>
      <c r="AH50" s="1315"/>
    </row>
    <row r="51" spans="2:34" x14ac:dyDescent="0.2">
      <c r="B51" s="1315" t="s">
        <v>509</v>
      </c>
      <c r="C51" s="1315"/>
      <c r="D51" s="1315"/>
      <c r="E51" s="1315"/>
      <c r="F51" s="1315"/>
      <c r="G51" s="1315"/>
      <c r="H51" s="1315"/>
      <c r="I51" s="1315"/>
      <c r="J51" s="1315"/>
      <c r="K51" s="1315"/>
      <c r="L51" s="1315"/>
      <c r="M51" s="1315"/>
      <c r="N51" s="1315"/>
      <c r="O51" s="1315"/>
      <c r="P51" s="1315"/>
      <c r="Q51" s="1315"/>
      <c r="R51" s="1315"/>
      <c r="S51" s="1315"/>
      <c r="T51" s="1315"/>
      <c r="U51" s="1315"/>
      <c r="V51" s="1315"/>
      <c r="W51" s="1315"/>
      <c r="X51" s="1315"/>
      <c r="Y51" s="1315"/>
      <c r="Z51" s="1315"/>
      <c r="AA51" s="1315"/>
      <c r="AB51" s="1315"/>
      <c r="AC51" s="1315"/>
      <c r="AD51" s="1315"/>
      <c r="AE51" s="1315"/>
      <c r="AF51" s="1315"/>
      <c r="AG51" s="1315"/>
      <c r="AH51" s="1315"/>
    </row>
    <row r="52" spans="2:34" x14ac:dyDescent="0.2">
      <c r="B52" s="1315" t="s">
        <v>510</v>
      </c>
      <c r="C52" s="1315"/>
      <c r="D52" s="1315"/>
      <c r="E52" s="1315"/>
      <c r="F52" s="1315"/>
      <c r="G52" s="1315"/>
      <c r="H52" s="1315"/>
      <c r="I52" s="1315"/>
      <c r="J52" s="1315"/>
      <c r="K52" s="1315"/>
      <c r="L52" s="1315"/>
      <c r="M52" s="1315"/>
      <c r="N52" s="1315"/>
      <c r="O52" s="1315"/>
      <c r="P52" s="1315"/>
      <c r="Q52" s="1315"/>
      <c r="R52" s="1315"/>
      <c r="S52" s="1315"/>
      <c r="T52" s="1315"/>
      <c r="U52" s="1315"/>
      <c r="V52" s="1315"/>
      <c r="W52" s="1315"/>
      <c r="X52" s="1315"/>
      <c r="Y52" s="1315"/>
      <c r="Z52" s="1315"/>
      <c r="AA52" s="1315"/>
      <c r="AB52" s="1315"/>
      <c r="AC52" s="1315"/>
      <c r="AD52" s="1315"/>
      <c r="AE52" s="1315"/>
      <c r="AF52" s="1315"/>
      <c r="AG52" s="1315"/>
      <c r="AH52" s="1315"/>
    </row>
    <row r="53" spans="2:34" x14ac:dyDescent="0.2">
      <c r="B53" s="1315" t="s">
        <v>511</v>
      </c>
      <c r="C53" s="1315"/>
      <c r="D53" s="1315"/>
      <c r="E53" s="1315"/>
      <c r="F53" s="1315"/>
      <c r="G53" s="1315"/>
      <c r="H53" s="1315"/>
      <c r="I53" s="1315"/>
      <c r="J53" s="1315"/>
      <c r="K53" s="1315"/>
      <c r="L53" s="1315"/>
      <c r="M53" s="1315"/>
      <c r="N53" s="1315"/>
      <c r="O53" s="1315"/>
      <c r="P53" s="1315"/>
      <c r="Q53" s="1315"/>
      <c r="R53" s="1315"/>
      <c r="S53" s="1315"/>
      <c r="T53" s="1315"/>
      <c r="U53" s="1315"/>
      <c r="V53" s="1315"/>
      <c r="W53" s="1315"/>
      <c r="X53" s="1315"/>
      <c r="Y53" s="1315"/>
      <c r="Z53" s="1315"/>
      <c r="AA53" s="1315"/>
      <c r="AB53" s="1315"/>
      <c r="AC53" s="1315"/>
      <c r="AD53" s="1315"/>
      <c r="AE53" s="1315"/>
      <c r="AF53" s="1315"/>
      <c r="AG53" s="1315"/>
      <c r="AH53" s="1315"/>
    </row>
    <row r="54" spans="2:34" x14ac:dyDescent="0.2">
      <c r="B54" s="1315" t="s">
        <v>512</v>
      </c>
      <c r="C54" s="1315"/>
      <c r="D54" s="1315"/>
      <c r="E54" s="1315"/>
      <c r="F54" s="1315"/>
      <c r="G54" s="1315"/>
      <c r="H54" s="1315"/>
      <c r="I54" s="1315"/>
      <c r="J54" s="1315"/>
      <c r="K54" s="1315"/>
      <c r="L54" s="1315"/>
      <c r="M54" s="1315"/>
      <c r="N54" s="1315"/>
      <c r="O54" s="1315"/>
      <c r="P54" s="1315"/>
      <c r="Q54" s="1315"/>
      <c r="R54" s="1315"/>
      <c r="S54" s="1315"/>
      <c r="T54" s="1315"/>
      <c r="U54" s="1315"/>
      <c r="V54" s="1315"/>
      <c r="W54" s="1315"/>
      <c r="X54" s="1315"/>
      <c r="Y54" s="1315"/>
      <c r="Z54" s="1315"/>
      <c r="AA54" s="1315"/>
      <c r="AB54" s="1315"/>
      <c r="AC54" s="1315"/>
      <c r="AD54" s="1315"/>
      <c r="AE54" s="1315"/>
      <c r="AF54" s="1315"/>
      <c r="AG54" s="1315"/>
      <c r="AH54" s="1315"/>
    </row>
    <row r="55" spans="2:34" x14ac:dyDescent="0.2">
      <c r="B55" s="1315" t="s">
        <v>513</v>
      </c>
      <c r="C55" s="1315"/>
      <c r="D55" s="1315"/>
      <c r="E55" s="1315"/>
      <c r="F55" s="1315"/>
      <c r="G55" s="1315"/>
      <c r="H55" s="1315"/>
      <c r="I55" s="1315"/>
      <c r="J55" s="1315"/>
      <c r="K55" s="1315"/>
      <c r="L55" s="1315"/>
      <c r="M55" s="1315"/>
      <c r="N55" s="1315"/>
      <c r="O55" s="1315"/>
      <c r="P55" s="1315"/>
      <c r="Q55" s="1315"/>
      <c r="R55" s="1315"/>
      <c r="S55" s="1315"/>
      <c r="T55" s="1315"/>
      <c r="U55" s="1315"/>
      <c r="V55" s="1315"/>
      <c r="W55" s="1315"/>
      <c r="X55" s="1315"/>
      <c r="Y55" s="1315"/>
      <c r="Z55" s="1315"/>
      <c r="AA55" s="1315"/>
      <c r="AB55" s="1315"/>
      <c r="AC55" s="1315"/>
      <c r="AD55" s="1315"/>
      <c r="AE55" s="1315"/>
      <c r="AF55" s="1315"/>
      <c r="AG55" s="1315"/>
      <c r="AH55" s="1315"/>
    </row>
    <row r="56" spans="2:34" x14ac:dyDescent="0.2">
      <c r="B56" s="1316"/>
      <c r="C56" s="1316"/>
      <c r="D56" s="1316"/>
      <c r="E56" s="1316"/>
      <c r="F56" s="1316"/>
      <c r="G56" s="1316"/>
      <c r="H56" s="1316"/>
      <c r="I56" s="1316"/>
      <c r="J56" s="1316"/>
      <c r="K56" s="1316"/>
      <c r="L56" s="1316"/>
      <c r="M56" s="1316"/>
      <c r="N56" s="1316"/>
      <c r="O56" s="1316"/>
      <c r="P56" s="1316"/>
      <c r="Q56" s="1316"/>
      <c r="R56" s="1316"/>
      <c r="S56" s="1316"/>
      <c r="T56" s="1316"/>
      <c r="U56" s="1316"/>
      <c r="V56" s="1316"/>
      <c r="W56" s="1316"/>
      <c r="X56" s="1316"/>
      <c r="Y56" s="1316"/>
      <c r="Z56" s="1316"/>
      <c r="AA56" s="1316"/>
      <c r="AB56" s="1316"/>
      <c r="AC56" s="1316"/>
      <c r="AD56" s="1316"/>
      <c r="AE56" s="1316"/>
      <c r="AF56" s="1316"/>
      <c r="AG56" s="1316"/>
      <c r="AH56" s="1316"/>
    </row>
    <row r="57" spans="2:34" x14ac:dyDescent="0.2">
      <c r="B57" s="1316"/>
      <c r="C57" s="1316"/>
      <c r="D57" s="1316"/>
      <c r="E57" s="1316"/>
      <c r="F57" s="1316"/>
      <c r="G57" s="1316"/>
      <c r="H57" s="1316"/>
      <c r="I57" s="1316"/>
      <c r="J57" s="1316"/>
      <c r="K57" s="1316"/>
      <c r="L57" s="1316"/>
      <c r="M57" s="1316"/>
      <c r="N57" s="1316"/>
      <c r="O57" s="1316"/>
      <c r="P57" s="1316"/>
      <c r="Q57" s="1316"/>
      <c r="R57" s="1316"/>
      <c r="S57" s="1316"/>
      <c r="T57" s="1316"/>
      <c r="U57" s="1316"/>
      <c r="V57" s="1316"/>
      <c r="W57" s="1316"/>
      <c r="X57" s="1316"/>
      <c r="Y57" s="1316"/>
      <c r="Z57" s="1316"/>
      <c r="AA57" s="1316"/>
      <c r="AB57" s="1316"/>
      <c r="AC57" s="1316"/>
      <c r="AD57" s="1316"/>
      <c r="AE57" s="1316"/>
      <c r="AF57" s="1316"/>
      <c r="AG57" s="1316"/>
      <c r="AH57" s="1316"/>
    </row>
    <row r="58" spans="2:34" x14ac:dyDescent="0.2">
      <c r="B58" s="1316"/>
      <c r="C58" s="1316"/>
      <c r="D58" s="1316"/>
      <c r="E58" s="1316"/>
      <c r="F58" s="1316"/>
      <c r="G58" s="1316"/>
      <c r="H58" s="1316"/>
      <c r="I58" s="1316"/>
      <c r="J58" s="1316"/>
      <c r="K58" s="1316"/>
      <c r="L58" s="1316"/>
      <c r="M58" s="1316"/>
      <c r="N58" s="1316"/>
      <c r="O58" s="1316"/>
      <c r="P58" s="1316"/>
      <c r="Q58" s="1316"/>
      <c r="R58" s="1316"/>
      <c r="S58" s="1316"/>
      <c r="T58" s="1316"/>
      <c r="U58" s="1316"/>
      <c r="V58" s="1316"/>
      <c r="W58" s="1316"/>
      <c r="X58" s="1316"/>
      <c r="Y58" s="1316"/>
      <c r="Z58" s="1316"/>
      <c r="AA58" s="1316"/>
      <c r="AB58" s="1316"/>
      <c r="AC58" s="1316"/>
      <c r="AD58" s="1316"/>
      <c r="AE58" s="1316"/>
      <c r="AF58" s="1316"/>
      <c r="AG58" s="1316"/>
      <c r="AH58" s="1316"/>
    </row>
    <row r="59" spans="2:34" x14ac:dyDescent="0.2">
      <c r="B59" s="1316"/>
      <c r="C59" s="1316"/>
      <c r="D59" s="1316"/>
      <c r="E59" s="1316"/>
      <c r="F59" s="1316"/>
      <c r="G59" s="1316"/>
      <c r="H59" s="1316"/>
      <c r="I59" s="1316"/>
      <c r="J59" s="1316"/>
      <c r="K59" s="1316"/>
      <c r="L59" s="1316"/>
      <c r="M59" s="1316"/>
      <c r="N59" s="1316"/>
      <c r="O59" s="1316"/>
      <c r="P59" s="1316"/>
      <c r="Q59" s="1316"/>
      <c r="R59" s="1316"/>
      <c r="S59" s="1316"/>
      <c r="T59" s="1316"/>
      <c r="U59" s="1316"/>
      <c r="V59" s="1316"/>
      <c r="W59" s="1316"/>
      <c r="X59" s="1316"/>
      <c r="Y59" s="1316"/>
      <c r="Z59" s="1316"/>
      <c r="AA59" s="1316"/>
      <c r="AB59" s="1316"/>
      <c r="AC59" s="1316"/>
      <c r="AD59" s="1316"/>
      <c r="AE59" s="1316"/>
      <c r="AF59" s="1316"/>
      <c r="AG59" s="1316"/>
      <c r="AH59" s="1316"/>
    </row>
    <row r="60" spans="2:34" x14ac:dyDescent="0.2">
      <c r="B60" s="1316"/>
      <c r="C60" s="1316"/>
      <c r="D60" s="1316"/>
      <c r="E60" s="1316"/>
      <c r="F60" s="1316"/>
      <c r="G60" s="1316"/>
      <c r="H60" s="1316"/>
      <c r="I60" s="1316"/>
      <c r="J60" s="1316"/>
      <c r="K60" s="1316"/>
      <c r="L60" s="1316"/>
      <c r="M60" s="1316"/>
      <c r="N60" s="1316"/>
      <c r="O60" s="1316"/>
      <c r="P60" s="1316"/>
      <c r="Q60" s="1316"/>
      <c r="R60" s="1316"/>
      <c r="S60" s="1316"/>
      <c r="T60" s="1316"/>
      <c r="U60" s="1316"/>
      <c r="V60" s="1316"/>
      <c r="W60" s="1316"/>
      <c r="X60" s="1316"/>
      <c r="Y60" s="1316"/>
      <c r="Z60" s="1316"/>
      <c r="AA60" s="1316"/>
      <c r="AB60" s="1316"/>
      <c r="AC60" s="1316"/>
      <c r="AD60" s="1316"/>
      <c r="AE60" s="1316"/>
      <c r="AF60" s="1316"/>
      <c r="AG60" s="1316"/>
      <c r="AH60" s="1316"/>
    </row>
    <row r="61" spans="2:34" x14ac:dyDescent="0.2">
      <c r="B61" s="1316"/>
      <c r="C61" s="1316"/>
      <c r="D61" s="1316"/>
      <c r="E61" s="1316"/>
      <c r="F61" s="1316"/>
      <c r="G61" s="1316"/>
      <c r="H61" s="1316"/>
      <c r="I61" s="1316"/>
      <c r="J61" s="1316"/>
      <c r="K61" s="1316"/>
      <c r="L61" s="1316"/>
      <c r="M61" s="1316"/>
      <c r="N61" s="1316"/>
      <c r="O61" s="1316"/>
      <c r="P61" s="1316"/>
      <c r="Q61" s="1316"/>
      <c r="R61" s="1316"/>
      <c r="S61" s="1316"/>
      <c r="T61" s="1316"/>
      <c r="U61" s="1316"/>
      <c r="V61" s="1316"/>
      <c r="W61" s="1316"/>
      <c r="X61" s="1316"/>
      <c r="Y61" s="1316"/>
      <c r="Z61" s="1316"/>
      <c r="AA61" s="1316"/>
      <c r="AB61" s="1316"/>
      <c r="AC61" s="1316"/>
      <c r="AD61" s="1316"/>
      <c r="AE61" s="1316"/>
      <c r="AF61" s="1316"/>
      <c r="AG61" s="1316"/>
      <c r="AH61" s="1316"/>
    </row>
    <row r="62" spans="2:34" x14ac:dyDescent="0.2">
      <c r="B62" s="1316"/>
      <c r="C62" s="1316"/>
      <c r="D62" s="1316"/>
      <c r="E62" s="1316"/>
      <c r="F62" s="1316"/>
      <c r="G62" s="1316"/>
      <c r="H62" s="1316"/>
      <c r="I62" s="1316"/>
      <c r="J62" s="1316"/>
      <c r="K62" s="1316"/>
      <c r="L62" s="1316"/>
      <c r="M62" s="1316"/>
      <c r="N62" s="1316"/>
      <c r="O62" s="1316"/>
      <c r="P62" s="1316"/>
      <c r="Q62" s="1316"/>
      <c r="R62" s="1316"/>
      <c r="S62" s="1316"/>
      <c r="T62" s="1316"/>
      <c r="U62" s="1316"/>
      <c r="V62" s="1316"/>
      <c r="W62" s="1316"/>
      <c r="X62" s="1316"/>
      <c r="Y62" s="1316"/>
      <c r="Z62" s="1316"/>
      <c r="AA62" s="1316"/>
      <c r="AB62" s="1316"/>
      <c r="AC62" s="1316"/>
      <c r="AD62" s="1316"/>
      <c r="AE62" s="1316"/>
      <c r="AF62" s="1316"/>
      <c r="AG62" s="1316"/>
      <c r="AH62" s="1316"/>
    </row>
    <row r="63" spans="2:34" x14ac:dyDescent="0.2">
      <c r="B63" s="1316"/>
      <c r="C63" s="1316"/>
      <c r="D63" s="1316"/>
      <c r="E63" s="1316"/>
      <c r="F63" s="1316"/>
      <c r="G63" s="1316"/>
      <c r="H63" s="1316"/>
      <c r="I63" s="1316"/>
      <c r="J63" s="1316"/>
      <c r="K63" s="1316"/>
      <c r="L63" s="1316"/>
      <c r="M63" s="1316"/>
      <c r="N63" s="1316"/>
      <c r="O63" s="1316"/>
      <c r="P63" s="1316"/>
      <c r="Q63" s="1316"/>
      <c r="R63" s="1316"/>
      <c r="S63" s="1316"/>
      <c r="T63" s="1316"/>
      <c r="U63" s="1316"/>
      <c r="V63" s="1316"/>
      <c r="W63" s="1316"/>
      <c r="X63" s="1316"/>
      <c r="Y63" s="1316"/>
      <c r="Z63" s="1316"/>
      <c r="AA63" s="1316"/>
      <c r="AB63" s="1316"/>
      <c r="AC63" s="1316"/>
      <c r="AD63" s="1316"/>
      <c r="AE63" s="1316"/>
      <c r="AF63" s="1316"/>
      <c r="AG63" s="1316"/>
      <c r="AH63" s="1316"/>
    </row>
    <row r="64" spans="2:34" x14ac:dyDescent="0.2">
      <c r="B64" s="1316"/>
      <c r="C64" s="1316"/>
      <c r="D64" s="1316"/>
      <c r="E64" s="1316"/>
      <c r="F64" s="1316"/>
      <c r="G64" s="1316"/>
      <c r="H64" s="1316"/>
      <c r="I64" s="1316"/>
      <c r="J64" s="1316"/>
      <c r="K64" s="1316"/>
      <c r="L64" s="1316"/>
      <c r="M64" s="1316"/>
      <c r="N64" s="1316"/>
      <c r="O64" s="1316"/>
      <c r="P64" s="1316"/>
      <c r="Q64" s="1316"/>
      <c r="R64" s="1316"/>
      <c r="S64" s="1316"/>
      <c r="T64" s="1316"/>
      <c r="U64" s="1316"/>
      <c r="V64" s="1316"/>
      <c r="W64" s="1316"/>
      <c r="X64" s="1316"/>
      <c r="Y64" s="1316"/>
      <c r="Z64" s="1316"/>
      <c r="AA64" s="1316"/>
      <c r="AB64" s="1316"/>
      <c r="AC64" s="1316"/>
      <c r="AD64" s="1316"/>
      <c r="AE64" s="1316"/>
      <c r="AF64" s="1316"/>
      <c r="AG64" s="1316"/>
      <c r="AH64" s="1316"/>
    </row>
    <row r="88" spans="12:12" x14ac:dyDescent="0.2">
      <c r="L88" s="382"/>
    </row>
    <row r="122" spans="3:7" x14ac:dyDescent="0.2">
      <c r="C122" s="383"/>
      <c r="D122" s="383"/>
      <c r="E122" s="383"/>
      <c r="F122" s="383"/>
      <c r="G122" s="383"/>
    </row>
    <row r="123" spans="3:7" x14ac:dyDescent="0.2">
      <c r="C123" s="384"/>
    </row>
  </sheetData>
  <mergeCells count="131">
    <mergeCell ref="B59:AH59"/>
    <mergeCell ref="B60:AH60"/>
    <mergeCell ref="B61:AH61"/>
    <mergeCell ref="B62:AH62"/>
    <mergeCell ref="B63:AH63"/>
    <mergeCell ref="B64:AH64"/>
    <mergeCell ref="B50:AH50"/>
    <mergeCell ref="B51:AH51"/>
    <mergeCell ref="B52:AH52"/>
    <mergeCell ref="B53:AH53"/>
    <mergeCell ref="B54:AH54"/>
    <mergeCell ref="B55:AH55"/>
    <mergeCell ref="B56:AH56"/>
    <mergeCell ref="B57:AH57"/>
    <mergeCell ref="B58:AH58"/>
    <mergeCell ref="B41:E41"/>
    <mergeCell ref="F41:K41"/>
    <mergeCell ref="M41:R41"/>
    <mergeCell ref="T41:Y41"/>
    <mergeCell ref="AA41:AF41"/>
    <mergeCell ref="B43:E44"/>
    <mergeCell ref="F43:K44"/>
    <mergeCell ref="L43:L44"/>
    <mergeCell ref="B46:E47"/>
    <mergeCell ref="F46:K47"/>
    <mergeCell ref="L46:L47"/>
    <mergeCell ref="B39:D39"/>
    <mergeCell ref="F39:K39"/>
    <mergeCell ref="M39:R39"/>
    <mergeCell ref="T39:Y39"/>
    <mergeCell ref="AA39:AF39"/>
    <mergeCell ref="B40:D40"/>
    <mergeCell ref="F40:K40"/>
    <mergeCell ref="M40:R40"/>
    <mergeCell ref="T40:Y40"/>
    <mergeCell ref="AA40:AF40"/>
    <mergeCell ref="B37:E37"/>
    <mergeCell ref="F37:L37"/>
    <mergeCell ref="M37:S37"/>
    <mergeCell ref="T37:Z37"/>
    <mergeCell ref="AA37:AG37"/>
    <mergeCell ref="B38:D38"/>
    <mergeCell ref="F38:K38"/>
    <mergeCell ref="M38:R38"/>
    <mergeCell ref="T38:Y38"/>
    <mergeCell ref="AA38:AF38"/>
    <mergeCell ref="B28:E28"/>
    <mergeCell ref="F28:K28"/>
    <mergeCell ref="M28:R28"/>
    <mergeCell ref="T28:Y28"/>
    <mergeCell ref="AA28:AF28"/>
    <mergeCell ref="B30:E31"/>
    <mergeCell ref="F30:K31"/>
    <mergeCell ref="L30:L31"/>
    <mergeCell ref="B33:E34"/>
    <mergeCell ref="F33:K34"/>
    <mergeCell ref="L33:L34"/>
    <mergeCell ref="B26:C26"/>
    <mergeCell ref="D26:E26"/>
    <mergeCell ref="F26:K26"/>
    <mergeCell ref="M26:R26"/>
    <mergeCell ref="T26:Y26"/>
    <mergeCell ref="AA26:AF26"/>
    <mergeCell ref="B27:C27"/>
    <mergeCell ref="D27:E27"/>
    <mergeCell ref="F27:K27"/>
    <mergeCell ref="M27:R27"/>
    <mergeCell ref="T27:Y27"/>
    <mergeCell ref="AA27:AF27"/>
    <mergeCell ref="B24:C24"/>
    <mergeCell ref="D24:E24"/>
    <mergeCell ref="F24:K24"/>
    <mergeCell ref="M24:R24"/>
    <mergeCell ref="T24:Y24"/>
    <mergeCell ref="AA24:AF24"/>
    <mergeCell ref="B25:C25"/>
    <mergeCell ref="D25:E25"/>
    <mergeCell ref="F25:K25"/>
    <mergeCell ref="M25:R25"/>
    <mergeCell ref="T25:Y25"/>
    <mergeCell ref="AA25:AF25"/>
    <mergeCell ref="B22:C22"/>
    <mergeCell ref="D22:E22"/>
    <mergeCell ref="F22:K22"/>
    <mergeCell ref="M22:R22"/>
    <mergeCell ref="T22:Y22"/>
    <mergeCell ref="AA22:AF22"/>
    <mergeCell ref="B23:C23"/>
    <mergeCell ref="D23:E23"/>
    <mergeCell ref="F23:K23"/>
    <mergeCell ref="M23:R23"/>
    <mergeCell ref="T23:Y23"/>
    <mergeCell ref="AA23:AF23"/>
    <mergeCell ref="B20:C20"/>
    <mergeCell ref="D20:E20"/>
    <mergeCell ref="F20:K20"/>
    <mergeCell ref="M20:R20"/>
    <mergeCell ref="T20:Y20"/>
    <mergeCell ref="AA20:AF20"/>
    <mergeCell ref="B21:C21"/>
    <mergeCell ref="D21:E21"/>
    <mergeCell ref="F21:K21"/>
    <mergeCell ref="M21:R21"/>
    <mergeCell ref="T21:Y21"/>
    <mergeCell ref="AA21:AF21"/>
    <mergeCell ref="B18:C18"/>
    <mergeCell ref="D18:E18"/>
    <mergeCell ref="F18:K18"/>
    <mergeCell ref="M18:R18"/>
    <mergeCell ref="T18:Y18"/>
    <mergeCell ref="AA18:AF18"/>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7:C17"/>
    <mergeCell ref="D17:E17"/>
    <mergeCell ref="F17:K17"/>
    <mergeCell ref="M17:R17"/>
    <mergeCell ref="T17:Y17"/>
    <mergeCell ref="AA17:AF17"/>
  </mergeCells>
  <phoneticPr fontId="1"/>
  <dataValidations count="1">
    <dataValidation type="list" allowBlank="1" showInputMessage="1" showErrorMessage="1" sqref="C9 J9 C12:C13" xr:uid="{2D6CF1C0-FA75-4B5F-B434-184C5C1A28C8}">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F065-C6D5-4F08-BEE1-5E53DBA7074C}">
  <sheetPr codeName="Sheet23"/>
  <dimension ref="A1:AK123"/>
  <sheetViews>
    <sheetView view="pageBreakPreview" zoomScale="70" zoomScaleNormal="100" zoomScaleSheetLayoutView="70" workbookViewId="0">
      <selection activeCell="B33" sqref="B33:C33"/>
    </sheetView>
  </sheetViews>
  <sheetFormatPr defaultColWidth="3.6328125" defaultRowHeight="13" x14ac:dyDescent="0.2"/>
  <cols>
    <col min="1" max="1" width="2.08984375" style="385" customWidth="1"/>
    <col min="2" max="11" width="3.6328125" style="385"/>
    <col min="12" max="12" width="5.6328125" style="385" customWidth="1"/>
    <col min="13" max="18" width="3.6328125" style="385"/>
    <col min="19" max="19" width="5.6328125" style="385" customWidth="1"/>
    <col min="20" max="25" width="3.6328125" style="385"/>
    <col min="26" max="26" width="5.6328125" style="385" customWidth="1"/>
    <col min="27" max="27" width="2.08984375" style="385" customWidth="1"/>
    <col min="28" max="37" width="5.6328125" style="385" customWidth="1"/>
    <col min="38" max="16384" width="3.6328125" style="385"/>
  </cols>
  <sheetData>
    <row r="1" spans="1:37" s="1" customFormat="1" x14ac:dyDescent="0.2">
      <c r="A1" s="385"/>
      <c r="B1" s="385" t="s">
        <v>514</v>
      </c>
      <c r="C1" s="385"/>
      <c r="D1" s="385"/>
      <c r="E1" s="385"/>
      <c r="F1" s="385"/>
      <c r="G1" s="385"/>
      <c r="H1" s="385"/>
      <c r="I1" s="385"/>
      <c r="J1" s="385"/>
      <c r="K1" s="385"/>
      <c r="L1" s="385"/>
      <c r="M1" s="386"/>
      <c r="N1" s="387"/>
      <c r="O1" s="387"/>
      <c r="P1" s="387"/>
      <c r="Q1" s="385"/>
      <c r="R1" s="385"/>
      <c r="S1" s="385"/>
      <c r="T1" s="386" t="s">
        <v>222</v>
      </c>
      <c r="U1" s="388"/>
      <c r="V1" s="387" t="s">
        <v>36</v>
      </c>
      <c r="W1" s="388"/>
      <c r="X1" s="387" t="s">
        <v>223</v>
      </c>
      <c r="Y1" s="388"/>
      <c r="Z1" s="387" t="s">
        <v>229</v>
      </c>
      <c r="AA1" s="385"/>
      <c r="AB1" s="385"/>
      <c r="AC1" s="385"/>
      <c r="AD1" s="385"/>
      <c r="AE1" s="385"/>
      <c r="AF1" s="385"/>
      <c r="AG1" s="385"/>
      <c r="AH1" s="385"/>
      <c r="AI1" s="385"/>
      <c r="AJ1" s="385"/>
      <c r="AK1" s="385"/>
    </row>
    <row r="2" spans="1:37" s="1" customFormat="1" ht="21" customHeight="1" x14ac:dyDescent="0.2">
      <c r="A2" s="385"/>
      <c r="B2" s="385"/>
      <c r="C2" s="385"/>
      <c r="D2" s="385"/>
      <c r="E2" s="385"/>
      <c r="F2" s="385"/>
      <c r="G2" s="385"/>
      <c r="H2" s="385"/>
      <c r="I2" s="385"/>
      <c r="J2" s="385"/>
      <c r="K2" s="385"/>
      <c r="L2" s="385"/>
      <c r="M2" s="386"/>
      <c r="N2" s="387"/>
      <c r="O2" s="387"/>
      <c r="P2" s="387"/>
      <c r="Q2" s="386"/>
      <c r="R2" s="387"/>
      <c r="S2" s="387"/>
      <c r="T2" s="387"/>
      <c r="U2" s="387"/>
      <c r="V2" s="387"/>
      <c r="W2" s="387"/>
      <c r="X2" s="387"/>
      <c r="Y2" s="387"/>
      <c r="Z2" s="387"/>
      <c r="AA2" s="385"/>
      <c r="AB2" s="385"/>
      <c r="AC2" s="385"/>
      <c r="AD2" s="385"/>
      <c r="AE2" s="385"/>
      <c r="AF2" s="385"/>
      <c r="AG2" s="385"/>
      <c r="AH2" s="385"/>
      <c r="AI2" s="385"/>
      <c r="AJ2" s="385"/>
      <c r="AK2" s="385"/>
    </row>
    <row r="3" spans="1:37" s="1" customFormat="1" ht="21" customHeight="1" x14ac:dyDescent="0.2">
      <c r="A3" s="385"/>
      <c r="B3" s="1317" t="s">
        <v>515</v>
      </c>
      <c r="C3" s="1317"/>
      <c r="D3" s="1317"/>
      <c r="E3" s="1317"/>
      <c r="F3" s="1317"/>
      <c r="G3" s="1317"/>
      <c r="H3" s="1317"/>
      <c r="I3" s="1317"/>
      <c r="J3" s="1317"/>
      <c r="K3" s="1317"/>
      <c r="L3" s="1317"/>
      <c r="M3" s="1317"/>
      <c r="N3" s="1317"/>
      <c r="O3" s="1317"/>
      <c r="P3" s="1317"/>
      <c r="Q3" s="1317"/>
      <c r="R3" s="1317"/>
      <c r="S3" s="1317"/>
      <c r="T3" s="1317"/>
      <c r="U3" s="1317"/>
      <c r="V3" s="1317"/>
      <c r="W3" s="1317"/>
      <c r="X3" s="1317"/>
      <c r="Y3" s="1317"/>
      <c r="Z3" s="1317"/>
      <c r="AA3" s="385"/>
      <c r="AB3" s="385"/>
      <c r="AC3" s="385"/>
      <c r="AD3" s="385"/>
      <c r="AE3" s="385"/>
      <c r="AF3" s="385"/>
      <c r="AG3" s="385"/>
      <c r="AH3" s="385"/>
      <c r="AI3" s="385"/>
      <c r="AJ3" s="385"/>
      <c r="AK3" s="385"/>
    </row>
    <row r="4" spans="1:37" s="1" customFormat="1" x14ac:dyDescent="0.2">
      <c r="A4" s="385"/>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5"/>
      <c r="AB4" s="385"/>
      <c r="AC4" s="385"/>
      <c r="AD4" s="385"/>
      <c r="AE4" s="385"/>
      <c r="AF4" s="385"/>
      <c r="AG4" s="385"/>
      <c r="AH4" s="385"/>
      <c r="AI4" s="385"/>
      <c r="AJ4" s="385"/>
      <c r="AK4" s="385"/>
    </row>
    <row r="5" spans="1:37" s="1" customFormat="1" ht="21" customHeight="1" x14ac:dyDescent="0.2">
      <c r="A5" s="385"/>
      <c r="B5" s="387"/>
      <c r="C5" s="387"/>
      <c r="D5" s="387"/>
      <c r="E5" s="387"/>
      <c r="F5" s="387"/>
      <c r="G5" s="387"/>
      <c r="H5" s="387"/>
      <c r="I5" s="387"/>
      <c r="J5" s="387"/>
      <c r="K5" s="387"/>
      <c r="L5" s="387"/>
      <c r="M5" s="387"/>
      <c r="N5" s="387"/>
      <c r="O5" s="387"/>
      <c r="P5" s="386" t="s">
        <v>322</v>
      </c>
      <c r="Q5" s="389"/>
      <c r="R5" s="389"/>
      <c r="S5" s="389"/>
      <c r="T5" s="389"/>
      <c r="U5" s="389"/>
      <c r="V5" s="389"/>
      <c r="W5" s="389"/>
      <c r="X5" s="389"/>
      <c r="Y5" s="389"/>
      <c r="Z5" s="389"/>
      <c r="AA5" s="385"/>
      <c r="AB5" s="385"/>
      <c r="AC5" s="385"/>
      <c r="AD5" s="385"/>
      <c r="AE5" s="385"/>
      <c r="AF5" s="385"/>
      <c r="AG5" s="385"/>
      <c r="AH5" s="385"/>
      <c r="AI5" s="385"/>
      <c r="AJ5" s="385"/>
      <c r="AK5" s="385"/>
    </row>
    <row r="6" spans="1:37" s="1" customFormat="1" ht="21" customHeight="1" x14ac:dyDescent="0.2">
      <c r="A6" s="385"/>
      <c r="B6" s="387"/>
      <c r="C6" s="387"/>
      <c r="D6" s="387"/>
      <c r="E6" s="387"/>
      <c r="F6" s="387"/>
      <c r="G6" s="387"/>
      <c r="H6" s="387"/>
      <c r="I6" s="387"/>
      <c r="J6" s="387"/>
      <c r="K6" s="387"/>
      <c r="L6" s="387"/>
      <c r="M6" s="387"/>
      <c r="N6" s="387"/>
      <c r="O6" s="387"/>
      <c r="P6" s="386" t="s">
        <v>234</v>
      </c>
      <c r="Q6" s="1318"/>
      <c r="R6" s="1318"/>
      <c r="S6" s="1318"/>
      <c r="T6" s="1318"/>
      <c r="U6" s="1318"/>
      <c r="V6" s="1318"/>
      <c r="W6" s="1318"/>
      <c r="X6" s="1318"/>
      <c r="Y6" s="1318"/>
      <c r="Z6" s="1318"/>
      <c r="AA6" s="385"/>
      <c r="AB6" s="385"/>
      <c r="AC6" s="385"/>
      <c r="AD6" s="385"/>
      <c r="AE6" s="385"/>
      <c r="AF6" s="385"/>
      <c r="AG6" s="385"/>
      <c r="AH6" s="385"/>
      <c r="AI6" s="385"/>
      <c r="AJ6" s="385"/>
      <c r="AK6" s="385"/>
    </row>
    <row r="7" spans="1:37" s="1" customFormat="1" ht="21" customHeight="1" x14ac:dyDescent="0.2">
      <c r="A7" s="385"/>
      <c r="B7" s="387"/>
      <c r="C7" s="387"/>
      <c r="D7" s="387"/>
      <c r="E7" s="387"/>
      <c r="F7" s="387"/>
      <c r="G7" s="387"/>
      <c r="H7" s="387"/>
      <c r="I7" s="387"/>
      <c r="J7" s="387"/>
      <c r="K7" s="387"/>
      <c r="L7" s="387"/>
      <c r="M7" s="387"/>
      <c r="N7" s="387"/>
      <c r="O7" s="387"/>
      <c r="P7" s="387"/>
      <c r="Q7" s="387"/>
      <c r="R7" s="387"/>
      <c r="S7" s="387"/>
      <c r="T7" s="387"/>
      <c r="U7" s="387"/>
      <c r="V7" s="387"/>
      <c r="W7" s="387"/>
      <c r="X7" s="387"/>
      <c r="Y7" s="387"/>
      <c r="Z7" s="387"/>
      <c r="AA7" s="385"/>
      <c r="AB7" s="385"/>
      <c r="AC7" s="385"/>
      <c r="AD7" s="385"/>
      <c r="AE7" s="385"/>
      <c r="AF7" s="385"/>
      <c r="AG7" s="385"/>
      <c r="AH7" s="385"/>
      <c r="AI7" s="385"/>
      <c r="AJ7" s="385"/>
      <c r="AK7" s="385"/>
    </row>
    <row r="8" spans="1:37" ht="21" customHeight="1" x14ac:dyDescent="0.2">
      <c r="B8" s="385" t="s">
        <v>516</v>
      </c>
    </row>
    <row r="9" spans="1:37" ht="21" customHeight="1" x14ac:dyDescent="0.2">
      <c r="C9" s="385" t="s">
        <v>222</v>
      </c>
      <c r="E9" s="1319"/>
      <c r="F9" s="1319"/>
      <c r="G9" s="385" t="s">
        <v>517</v>
      </c>
      <c r="J9" s="388" t="s">
        <v>179</v>
      </c>
      <c r="K9" s="385" t="s">
        <v>518</v>
      </c>
      <c r="M9" s="388" t="s">
        <v>179</v>
      </c>
      <c r="N9" s="385" t="s">
        <v>519</v>
      </c>
    </row>
    <row r="10" spans="1:37" ht="44.25" customHeight="1" x14ac:dyDescent="0.2">
      <c r="B10" s="1320" t="s">
        <v>520</v>
      </c>
      <c r="C10" s="1320"/>
      <c r="D10" s="1320"/>
      <c r="E10" s="1320"/>
      <c r="F10" s="1320"/>
      <c r="G10" s="1320"/>
      <c r="H10" s="1320"/>
      <c r="I10" s="1320"/>
      <c r="J10" s="1320"/>
      <c r="K10" s="1320"/>
      <c r="L10" s="1320"/>
      <c r="M10" s="1320"/>
      <c r="N10" s="1320"/>
      <c r="O10" s="1320"/>
      <c r="P10" s="1320"/>
      <c r="Q10" s="1320"/>
      <c r="R10" s="1320"/>
      <c r="S10" s="1320"/>
      <c r="T10" s="1320"/>
      <c r="U10" s="1320"/>
      <c r="V10" s="1320"/>
      <c r="W10" s="1320"/>
      <c r="X10" s="1320"/>
      <c r="Y10" s="1320"/>
      <c r="Z10" s="1320"/>
    </row>
    <row r="11" spans="1:37" ht="21" customHeight="1" x14ac:dyDescent="0.2">
      <c r="B11" s="390"/>
      <c r="C11" s="390"/>
      <c r="D11" s="390"/>
      <c r="E11" s="390"/>
      <c r="F11" s="390"/>
      <c r="G11" s="390"/>
      <c r="H11" s="390"/>
      <c r="I11" s="390"/>
      <c r="J11" s="390"/>
      <c r="K11" s="390"/>
      <c r="L11" s="390"/>
      <c r="M11" s="390"/>
      <c r="N11" s="390"/>
      <c r="O11" s="390"/>
      <c r="P11" s="390"/>
      <c r="Q11" s="390"/>
      <c r="R11" s="390"/>
      <c r="S11" s="390"/>
      <c r="T11" s="390"/>
      <c r="U11" s="390"/>
      <c r="V11" s="390"/>
      <c r="W11" s="390"/>
      <c r="X11" s="390"/>
      <c r="Y11" s="390"/>
      <c r="Z11" s="390"/>
    </row>
    <row r="12" spans="1:37" ht="21" customHeight="1" x14ac:dyDescent="0.2">
      <c r="B12" s="385" t="s">
        <v>521</v>
      </c>
    </row>
    <row r="13" spans="1:37" ht="21" customHeight="1" x14ac:dyDescent="0.2">
      <c r="C13" s="388" t="s">
        <v>179</v>
      </c>
      <c r="D13" s="385" t="s">
        <v>522</v>
      </c>
      <c r="F13" s="388" t="s">
        <v>179</v>
      </c>
      <c r="G13" s="385" t="s">
        <v>523</v>
      </c>
    </row>
    <row r="14" spans="1:37" ht="9.75" customHeight="1" x14ac:dyDescent="0.2">
      <c r="B14" s="390"/>
      <c r="C14" s="390"/>
      <c r="D14" s="390"/>
      <c r="E14" s="390"/>
      <c r="F14" s="390"/>
      <c r="G14" s="390"/>
      <c r="H14" s="390"/>
      <c r="I14" s="390"/>
      <c r="J14" s="390"/>
      <c r="K14" s="390"/>
      <c r="L14" s="390"/>
      <c r="M14" s="390"/>
      <c r="N14" s="390"/>
      <c r="O14" s="390"/>
      <c r="P14" s="390"/>
      <c r="Q14" s="390"/>
      <c r="R14" s="390"/>
      <c r="S14" s="390"/>
      <c r="T14" s="390"/>
      <c r="U14" s="390"/>
      <c r="V14" s="390"/>
      <c r="W14" s="390"/>
      <c r="X14" s="390"/>
      <c r="Y14" s="390"/>
      <c r="Z14" s="390"/>
    </row>
    <row r="15" spans="1:37" ht="13.5" customHeight="1" x14ac:dyDescent="0.2">
      <c r="B15" s="385" t="s">
        <v>524</v>
      </c>
    </row>
    <row r="16" spans="1:37" ht="45.75" customHeight="1" x14ac:dyDescent="0.2">
      <c r="B16" s="1321"/>
      <c r="C16" s="1321"/>
      <c r="D16" s="1321"/>
      <c r="E16" s="1321"/>
      <c r="F16" s="1322" t="s">
        <v>525</v>
      </c>
      <c r="G16" s="1323"/>
      <c r="H16" s="1323"/>
      <c r="I16" s="1323"/>
      <c r="J16" s="1323"/>
      <c r="K16" s="1323"/>
      <c r="L16" s="1324"/>
      <c r="M16" s="1325" t="s">
        <v>526</v>
      </c>
      <c r="N16" s="1325"/>
      <c r="O16" s="1325"/>
      <c r="P16" s="1325"/>
      <c r="Q16" s="1325"/>
      <c r="R16" s="1325"/>
      <c r="S16" s="1325"/>
    </row>
    <row r="17" spans="1:37" ht="21" customHeight="1" x14ac:dyDescent="0.2">
      <c r="B17" s="1326">
        <v>3</v>
      </c>
      <c r="C17" s="1327"/>
      <c r="D17" s="1327" t="s">
        <v>228</v>
      </c>
      <c r="E17" s="1328"/>
      <c r="F17" s="1329"/>
      <c r="G17" s="1330"/>
      <c r="H17" s="1330"/>
      <c r="I17" s="1330"/>
      <c r="J17" s="1330"/>
      <c r="K17" s="1330"/>
      <c r="L17" s="392" t="s">
        <v>339</v>
      </c>
      <c r="M17" s="1329"/>
      <c r="N17" s="1330"/>
      <c r="O17" s="1330"/>
      <c r="P17" s="1330"/>
      <c r="Q17" s="1330"/>
      <c r="R17" s="1330"/>
      <c r="S17" s="392" t="s">
        <v>339</v>
      </c>
    </row>
    <row r="18" spans="1:37" ht="21" customHeight="1" x14ac:dyDescent="0.2">
      <c r="B18" s="1326">
        <v>4</v>
      </c>
      <c r="C18" s="1327"/>
      <c r="D18" s="1327" t="s">
        <v>228</v>
      </c>
      <c r="E18" s="1328"/>
      <c r="F18" s="1329"/>
      <c r="G18" s="1330"/>
      <c r="H18" s="1330"/>
      <c r="I18" s="1330"/>
      <c r="J18" s="1330"/>
      <c r="K18" s="1330"/>
      <c r="L18" s="392" t="s">
        <v>339</v>
      </c>
      <c r="M18" s="1329"/>
      <c r="N18" s="1330"/>
      <c r="O18" s="1330"/>
      <c r="P18" s="1330"/>
      <c r="Q18" s="1330"/>
      <c r="R18" s="1330"/>
      <c r="S18" s="392" t="s">
        <v>339</v>
      </c>
    </row>
    <row r="19" spans="1:37" ht="21" customHeight="1" x14ac:dyDescent="0.2">
      <c r="B19" s="1326">
        <v>5</v>
      </c>
      <c r="C19" s="1327"/>
      <c r="D19" s="1327" t="s">
        <v>228</v>
      </c>
      <c r="E19" s="1328"/>
      <c r="F19" s="1329"/>
      <c r="G19" s="1330"/>
      <c r="H19" s="1330"/>
      <c r="I19" s="1330"/>
      <c r="J19" s="1330"/>
      <c r="K19" s="1330"/>
      <c r="L19" s="392" t="s">
        <v>339</v>
      </c>
      <c r="M19" s="1329"/>
      <c r="N19" s="1330"/>
      <c r="O19" s="1330"/>
      <c r="P19" s="1330"/>
      <c r="Q19" s="1330"/>
      <c r="R19" s="1330"/>
      <c r="S19" s="392" t="s">
        <v>339</v>
      </c>
    </row>
    <row r="20" spans="1:37" ht="21" customHeight="1" x14ac:dyDescent="0.2">
      <c r="B20" s="1326">
        <v>6</v>
      </c>
      <c r="C20" s="1327"/>
      <c r="D20" s="1327" t="s">
        <v>228</v>
      </c>
      <c r="E20" s="1328"/>
      <c r="F20" s="1329"/>
      <c r="G20" s="1330"/>
      <c r="H20" s="1330"/>
      <c r="I20" s="1330"/>
      <c r="J20" s="1330"/>
      <c r="K20" s="1330"/>
      <c r="L20" s="392" t="s">
        <v>339</v>
      </c>
      <c r="M20" s="1329"/>
      <c r="N20" s="1330"/>
      <c r="O20" s="1330"/>
      <c r="P20" s="1330"/>
      <c r="Q20" s="1330"/>
      <c r="R20" s="1330"/>
      <c r="S20" s="392" t="s">
        <v>339</v>
      </c>
    </row>
    <row r="21" spans="1:37" ht="21" customHeight="1" x14ac:dyDescent="0.2">
      <c r="B21" s="1326">
        <v>7</v>
      </c>
      <c r="C21" s="1327"/>
      <c r="D21" s="1327" t="s">
        <v>228</v>
      </c>
      <c r="E21" s="1328"/>
      <c r="F21" s="1329"/>
      <c r="G21" s="1330"/>
      <c r="H21" s="1330"/>
      <c r="I21" s="1330"/>
      <c r="J21" s="1330"/>
      <c r="K21" s="1330"/>
      <c r="L21" s="392" t="s">
        <v>339</v>
      </c>
      <c r="M21" s="1329"/>
      <c r="N21" s="1330"/>
      <c r="O21" s="1330"/>
      <c r="P21" s="1330"/>
      <c r="Q21" s="1330"/>
      <c r="R21" s="1330"/>
      <c r="S21" s="392" t="s">
        <v>339</v>
      </c>
    </row>
    <row r="22" spans="1:37" ht="21" customHeight="1" x14ac:dyDescent="0.2">
      <c r="B22" s="1326">
        <v>8</v>
      </c>
      <c r="C22" s="1327"/>
      <c r="D22" s="1327" t="s">
        <v>228</v>
      </c>
      <c r="E22" s="1328"/>
      <c r="F22" s="1329"/>
      <c r="G22" s="1330"/>
      <c r="H22" s="1330"/>
      <c r="I22" s="1330"/>
      <c r="J22" s="1330"/>
      <c r="K22" s="1330"/>
      <c r="L22" s="392" t="s">
        <v>339</v>
      </c>
      <c r="M22" s="1329"/>
      <c r="N22" s="1330"/>
      <c r="O22" s="1330"/>
      <c r="P22" s="1330"/>
      <c r="Q22" s="1330"/>
      <c r="R22" s="1330"/>
      <c r="S22" s="392" t="s">
        <v>339</v>
      </c>
    </row>
    <row r="23" spans="1:37" ht="20.149999999999999" customHeight="1" x14ac:dyDescent="0.2">
      <c r="B23" s="1321" t="s">
        <v>359</v>
      </c>
      <c r="C23" s="1321"/>
      <c r="D23" s="1321"/>
      <c r="E23" s="1321"/>
      <c r="F23" s="1326" t="str">
        <f>IF(SUM(F17:K22)=0,"",SUM(F17:K22))</f>
        <v/>
      </c>
      <c r="G23" s="1327"/>
      <c r="H23" s="1327"/>
      <c r="I23" s="1327"/>
      <c r="J23" s="1327"/>
      <c r="K23" s="1327"/>
      <c r="L23" s="392" t="s">
        <v>339</v>
      </c>
      <c r="M23" s="1326" t="str">
        <f>IF(SUM(M17:R22)=0,"",SUM(M17:R22))</f>
        <v/>
      </c>
      <c r="N23" s="1327"/>
      <c r="O23" s="1327"/>
      <c r="P23" s="1327"/>
      <c r="Q23" s="1327"/>
      <c r="R23" s="1327"/>
      <c r="S23" s="392" t="s">
        <v>339</v>
      </c>
    </row>
    <row r="24" spans="1:37" s="1" customFormat="1" ht="20.149999999999999" customHeight="1" x14ac:dyDescent="0.2">
      <c r="A24" s="385"/>
      <c r="B24" s="387"/>
      <c r="C24" s="387"/>
      <c r="D24" s="387"/>
      <c r="E24" s="387"/>
      <c r="F24" s="387"/>
      <c r="G24" s="387"/>
      <c r="H24" s="387"/>
      <c r="I24" s="387"/>
      <c r="J24" s="387"/>
      <c r="K24" s="387"/>
      <c r="L24" s="387"/>
      <c r="M24" s="387"/>
      <c r="N24" s="387"/>
      <c r="O24" s="387"/>
      <c r="P24" s="387"/>
      <c r="Q24" s="387"/>
      <c r="R24" s="387"/>
      <c r="S24" s="387"/>
      <c r="T24" s="385"/>
      <c r="U24" s="385"/>
      <c r="V24" s="385"/>
      <c r="W24" s="385"/>
      <c r="X24" s="385"/>
      <c r="Y24" s="385"/>
      <c r="Z24" s="385"/>
      <c r="AA24" s="385"/>
      <c r="AB24" s="385"/>
      <c r="AC24" s="385"/>
      <c r="AD24" s="385"/>
      <c r="AE24" s="385"/>
      <c r="AF24" s="385"/>
      <c r="AG24" s="385"/>
      <c r="AH24" s="385"/>
      <c r="AI24" s="385"/>
      <c r="AJ24" s="385"/>
      <c r="AK24" s="385"/>
    </row>
    <row r="25" spans="1:37" s="1" customFormat="1" ht="20.149999999999999" customHeight="1" x14ac:dyDescent="0.2">
      <c r="A25" s="385"/>
      <c r="B25" s="1331" t="s">
        <v>527</v>
      </c>
      <c r="C25" s="1332"/>
      <c r="D25" s="1332"/>
      <c r="E25" s="1333"/>
      <c r="F25" s="1337" t="str">
        <f>IF(F23="","",ROUNDDOWN(M23/F23,3))</f>
        <v/>
      </c>
      <c r="G25" s="1338"/>
      <c r="H25" s="1338"/>
      <c r="I25" s="1338"/>
      <c r="J25" s="1338"/>
      <c r="K25" s="1339"/>
      <c r="L25" s="1343" t="s">
        <v>62</v>
      </c>
      <c r="M25" s="387"/>
      <c r="N25" s="387"/>
      <c r="O25" s="387"/>
      <c r="P25" s="387"/>
      <c r="Q25" s="387"/>
      <c r="R25" s="387"/>
      <c r="S25" s="387"/>
      <c r="T25" s="385"/>
      <c r="U25" s="385"/>
      <c r="V25" s="385"/>
      <c r="W25" s="385"/>
      <c r="X25" s="385"/>
      <c r="Y25" s="385"/>
      <c r="Z25" s="385"/>
      <c r="AA25" s="385"/>
      <c r="AB25" s="385"/>
      <c r="AC25" s="385"/>
      <c r="AD25" s="385"/>
      <c r="AE25" s="385"/>
      <c r="AF25" s="385"/>
      <c r="AG25" s="385"/>
      <c r="AH25" s="385"/>
      <c r="AI25" s="385"/>
      <c r="AJ25" s="385"/>
      <c r="AK25" s="385"/>
    </row>
    <row r="26" spans="1:37" s="1" customFormat="1" ht="9" customHeight="1" x14ac:dyDescent="0.2">
      <c r="A26" s="385"/>
      <c r="B26" s="1334"/>
      <c r="C26" s="1335"/>
      <c r="D26" s="1335"/>
      <c r="E26" s="1336"/>
      <c r="F26" s="1340"/>
      <c r="G26" s="1341"/>
      <c r="H26" s="1341"/>
      <c r="I26" s="1341"/>
      <c r="J26" s="1341"/>
      <c r="K26" s="1342"/>
      <c r="L26" s="1343"/>
      <c r="M26" s="387"/>
      <c r="N26" s="387"/>
      <c r="O26" s="387"/>
      <c r="P26" s="387"/>
      <c r="Q26" s="387"/>
      <c r="R26" s="387"/>
      <c r="S26" s="387"/>
      <c r="T26" s="385"/>
      <c r="U26" s="385"/>
      <c r="V26" s="385"/>
      <c r="W26" s="385"/>
      <c r="X26" s="385"/>
      <c r="Y26" s="385"/>
      <c r="Z26" s="385"/>
      <c r="AA26" s="385"/>
      <c r="AB26" s="385"/>
      <c r="AC26" s="385"/>
      <c r="AD26" s="385"/>
      <c r="AE26" s="385"/>
      <c r="AF26" s="385"/>
      <c r="AG26" s="385"/>
      <c r="AH26" s="385"/>
      <c r="AI26" s="385"/>
      <c r="AJ26" s="385"/>
      <c r="AK26" s="385"/>
    </row>
    <row r="27" spans="1:37" s="1" customFormat="1" ht="20.149999999999999" customHeight="1" x14ac:dyDescent="0.2">
      <c r="A27" s="385"/>
      <c r="B27" s="393"/>
      <c r="C27" s="393"/>
      <c r="D27" s="393"/>
      <c r="E27" s="393"/>
      <c r="F27" s="394"/>
      <c r="G27" s="394"/>
      <c r="H27" s="394"/>
      <c r="I27" s="394"/>
      <c r="J27" s="394"/>
      <c r="K27" s="394"/>
      <c r="L27" s="387"/>
      <c r="M27" s="387"/>
      <c r="N27" s="387"/>
      <c r="O27" s="387"/>
      <c r="P27" s="387"/>
      <c r="Q27" s="387"/>
      <c r="R27" s="387"/>
      <c r="S27" s="387"/>
      <c r="T27" s="385"/>
      <c r="U27" s="385"/>
      <c r="V27" s="385"/>
      <c r="W27" s="385"/>
      <c r="X27" s="385"/>
      <c r="Y27" s="385"/>
      <c r="Z27" s="385"/>
      <c r="AA27" s="385"/>
      <c r="AB27" s="385"/>
      <c r="AC27" s="385"/>
      <c r="AD27" s="385"/>
      <c r="AE27" s="385"/>
      <c r="AF27" s="385"/>
      <c r="AG27" s="385"/>
      <c r="AH27" s="385"/>
      <c r="AI27" s="385"/>
      <c r="AJ27" s="385"/>
      <c r="AK27" s="385"/>
    </row>
    <row r="28" spans="1:37" s="1" customFormat="1" ht="20.149999999999999" customHeight="1" x14ac:dyDescent="0.2">
      <c r="A28" s="385"/>
      <c r="B28" s="1344" t="s">
        <v>528</v>
      </c>
      <c r="C28" s="1345"/>
      <c r="D28" s="1345"/>
      <c r="E28" s="1345"/>
      <c r="F28" s="1345"/>
      <c r="G28" s="1345"/>
      <c r="H28" s="1345"/>
      <c r="I28" s="1345"/>
      <c r="J28" s="1345"/>
      <c r="K28" s="1345"/>
      <c r="L28" s="1345"/>
      <c r="M28" s="1345"/>
      <c r="N28" s="1345"/>
      <c r="O28" s="1345"/>
      <c r="P28" s="1346"/>
      <c r="Q28" s="1347"/>
      <c r="R28" s="1348"/>
      <c r="S28" s="1349"/>
      <c r="T28" s="385"/>
      <c r="U28" s="385"/>
      <c r="V28" s="385"/>
      <c r="W28" s="385"/>
      <c r="X28" s="385"/>
      <c r="Y28" s="385"/>
      <c r="Z28" s="385"/>
      <c r="AA28" s="385"/>
      <c r="AB28" s="385"/>
      <c r="AC28" s="385"/>
      <c r="AD28" s="385"/>
      <c r="AE28" s="385"/>
      <c r="AF28" s="385"/>
      <c r="AG28" s="385"/>
      <c r="AH28" s="385"/>
      <c r="AI28" s="385"/>
      <c r="AJ28" s="385"/>
      <c r="AK28" s="385"/>
    </row>
    <row r="29" spans="1:37" s="1" customFormat="1" ht="9" customHeight="1" x14ac:dyDescent="0.2">
      <c r="A29" s="385"/>
      <c r="B29" s="395"/>
      <c r="C29" s="393"/>
      <c r="D29" s="393"/>
      <c r="E29" s="393"/>
      <c r="F29" s="394"/>
      <c r="G29" s="394"/>
      <c r="H29" s="394"/>
      <c r="I29" s="394"/>
      <c r="J29" s="394"/>
      <c r="K29" s="394"/>
      <c r="L29" s="387"/>
      <c r="M29" s="387"/>
      <c r="N29" s="387"/>
      <c r="O29" s="387"/>
      <c r="P29" s="387"/>
      <c r="Q29" s="387"/>
      <c r="R29" s="387"/>
      <c r="S29" s="387"/>
      <c r="T29" s="385"/>
      <c r="U29" s="385"/>
      <c r="V29" s="385"/>
      <c r="W29" s="385"/>
      <c r="X29" s="385"/>
      <c r="Y29" s="385"/>
      <c r="Z29" s="385"/>
      <c r="AA29" s="385"/>
      <c r="AB29" s="385"/>
      <c r="AC29" s="385"/>
      <c r="AD29" s="385"/>
      <c r="AE29" s="385"/>
      <c r="AF29" s="385"/>
      <c r="AG29" s="385"/>
      <c r="AH29" s="385"/>
      <c r="AI29" s="385"/>
      <c r="AJ29" s="385"/>
      <c r="AK29" s="385"/>
    </row>
    <row r="30" spans="1:37" s="1" customFormat="1" ht="20.149999999999999" customHeight="1" x14ac:dyDescent="0.2">
      <c r="A30" s="385"/>
      <c r="B30" s="385" t="s">
        <v>529</v>
      </c>
      <c r="C30" s="385"/>
      <c r="D30" s="385"/>
      <c r="E30" s="385"/>
      <c r="F30" s="385"/>
      <c r="G30" s="38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row>
    <row r="31" spans="1:37" s="1" customFormat="1" ht="45" customHeight="1" x14ac:dyDescent="0.2">
      <c r="A31" s="385"/>
      <c r="B31" s="1326"/>
      <c r="C31" s="1327"/>
      <c r="D31" s="1327"/>
      <c r="E31" s="1328"/>
      <c r="F31" s="1322" t="s">
        <v>530</v>
      </c>
      <c r="G31" s="1323"/>
      <c r="H31" s="1323"/>
      <c r="I31" s="1323"/>
      <c r="J31" s="1323"/>
      <c r="K31" s="1323"/>
      <c r="L31" s="1324"/>
      <c r="M31" s="1325" t="s">
        <v>526</v>
      </c>
      <c r="N31" s="1325"/>
      <c r="O31" s="1325"/>
      <c r="P31" s="1325"/>
      <c r="Q31" s="1325"/>
      <c r="R31" s="1325"/>
      <c r="S31" s="1325"/>
      <c r="T31" s="385"/>
      <c r="U31" s="385"/>
      <c r="V31" s="385"/>
      <c r="W31" s="385"/>
      <c r="X31" s="385"/>
      <c r="Y31" s="385"/>
      <c r="Z31" s="385"/>
      <c r="AA31" s="385"/>
      <c r="AB31" s="385"/>
      <c r="AC31" s="385"/>
      <c r="AD31" s="385"/>
      <c r="AE31" s="385"/>
      <c r="AF31" s="385"/>
      <c r="AG31" s="385"/>
      <c r="AH31" s="385"/>
      <c r="AI31" s="385"/>
      <c r="AJ31" s="385"/>
      <c r="AK31" s="385"/>
    </row>
    <row r="32" spans="1:37" s="1" customFormat="1" ht="21" customHeight="1" x14ac:dyDescent="0.2">
      <c r="A32" s="385"/>
      <c r="B32" s="1326">
        <v>9</v>
      </c>
      <c r="C32" s="1327"/>
      <c r="D32" s="1327" t="s">
        <v>228</v>
      </c>
      <c r="E32" s="1328"/>
      <c r="F32" s="1329"/>
      <c r="G32" s="1330"/>
      <c r="H32" s="1330"/>
      <c r="I32" s="1330"/>
      <c r="J32" s="1330"/>
      <c r="K32" s="1330"/>
      <c r="L32" s="392" t="s">
        <v>339</v>
      </c>
      <c r="M32" s="1329"/>
      <c r="N32" s="1330"/>
      <c r="O32" s="1330"/>
      <c r="P32" s="1330"/>
      <c r="Q32" s="1330"/>
      <c r="R32" s="1330"/>
      <c r="S32" s="392" t="s">
        <v>339</v>
      </c>
      <c r="T32" s="385"/>
      <c r="U32" s="385"/>
      <c r="V32" s="385"/>
      <c r="W32" s="385"/>
      <c r="X32" s="385"/>
      <c r="Y32" s="385"/>
      <c r="Z32" s="385"/>
      <c r="AA32" s="385"/>
      <c r="AB32" s="385"/>
      <c r="AC32" s="385"/>
      <c r="AD32" s="385"/>
      <c r="AE32" s="385"/>
      <c r="AF32" s="385"/>
      <c r="AG32" s="385"/>
      <c r="AH32" s="385"/>
      <c r="AI32" s="385"/>
      <c r="AJ32" s="385"/>
      <c r="AK32" s="385"/>
    </row>
    <row r="33" spans="1:37" s="1" customFormat="1" ht="21" customHeight="1" x14ac:dyDescent="0.2">
      <c r="A33" s="385"/>
      <c r="B33" s="1326">
        <v>10</v>
      </c>
      <c r="C33" s="1327"/>
      <c r="D33" s="1327" t="s">
        <v>228</v>
      </c>
      <c r="E33" s="1328"/>
      <c r="F33" s="1329"/>
      <c r="G33" s="1330"/>
      <c r="H33" s="1330"/>
      <c r="I33" s="1330"/>
      <c r="J33" s="1330"/>
      <c r="K33" s="1330"/>
      <c r="L33" s="392" t="s">
        <v>339</v>
      </c>
      <c r="M33" s="1329"/>
      <c r="N33" s="1330"/>
      <c r="O33" s="1330"/>
      <c r="P33" s="1330"/>
      <c r="Q33" s="1330"/>
      <c r="R33" s="1330"/>
      <c r="S33" s="392" t="s">
        <v>339</v>
      </c>
      <c r="T33" s="385"/>
      <c r="U33" s="385"/>
      <c r="V33" s="385"/>
      <c r="W33" s="385"/>
      <c r="X33" s="385"/>
      <c r="Y33" s="385"/>
      <c r="Z33" s="385"/>
      <c r="AA33" s="385"/>
      <c r="AB33" s="385"/>
      <c r="AC33" s="385"/>
      <c r="AD33" s="385"/>
      <c r="AE33" s="385"/>
      <c r="AF33" s="385"/>
      <c r="AG33" s="385"/>
      <c r="AH33" s="385"/>
      <c r="AI33" s="385"/>
      <c r="AJ33" s="385"/>
      <c r="AK33" s="385"/>
    </row>
    <row r="34" spans="1:37" s="1" customFormat="1" ht="21.75" customHeight="1" x14ac:dyDescent="0.2">
      <c r="A34" s="385"/>
      <c r="B34" s="1326">
        <v>11</v>
      </c>
      <c r="C34" s="1327"/>
      <c r="D34" s="1327" t="s">
        <v>228</v>
      </c>
      <c r="E34" s="1328"/>
      <c r="F34" s="1329"/>
      <c r="G34" s="1330"/>
      <c r="H34" s="1330"/>
      <c r="I34" s="1330"/>
      <c r="J34" s="1330"/>
      <c r="K34" s="1330"/>
      <c r="L34" s="392" t="s">
        <v>339</v>
      </c>
      <c r="M34" s="1329"/>
      <c r="N34" s="1330"/>
      <c r="O34" s="1330"/>
      <c r="P34" s="1330"/>
      <c r="Q34" s="1330"/>
      <c r="R34" s="1330"/>
      <c r="S34" s="392" t="s">
        <v>339</v>
      </c>
      <c r="T34" s="385"/>
      <c r="U34" s="385"/>
      <c r="V34" s="385"/>
      <c r="W34" s="385"/>
      <c r="X34" s="385"/>
      <c r="Y34" s="385"/>
      <c r="Z34" s="385"/>
      <c r="AA34" s="385"/>
      <c r="AB34" s="385"/>
      <c r="AC34" s="385"/>
      <c r="AD34" s="385"/>
      <c r="AE34" s="385"/>
      <c r="AF34" s="385"/>
      <c r="AG34" s="385"/>
      <c r="AH34" s="385"/>
      <c r="AI34" s="385"/>
      <c r="AJ34" s="385"/>
      <c r="AK34" s="385"/>
    </row>
    <row r="35" spans="1:37" s="1" customFormat="1" ht="21.75" customHeight="1" x14ac:dyDescent="0.2">
      <c r="A35" s="385"/>
      <c r="B35" s="1326">
        <v>12</v>
      </c>
      <c r="C35" s="1327"/>
      <c r="D35" s="1327" t="s">
        <v>228</v>
      </c>
      <c r="E35" s="1328"/>
      <c r="F35" s="1329"/>
      <c r="G35" s="1330"/>
      <c r="H35" s="1330"/>
      <c r="I35" s="1330"/>
      <c r="J35" s="1330"/>
      <c r="K35" s="1330"/>
      <c r="L35" s="392" t="s">
        <v>339</v>
      </c>
      <c r="M35" s="1329"/>
      <c r="N35" s="1330"/>
      <c r="O35" s="1330"/>
      <c r="P35" s="1330"/>
      <c r="Q35" s="1330"/>
      <c r="R35" s="1330"/>
      <c r="S35" s="392" t="s">
        <v>339</v>
      </c>
      <c r="T35" s="385"/>
      <c r="U35" s="385"/>
      <c r="V35" s="385"/>
      <c r="W35" s="385"/>
      <c r="X35" s="385"/>
      <c r="Y35" s="385"/>
      <c r="Z35" s="385"/>
      <c r="AA35" s="385"/>
      <c r="AB35" s="385"/>
      <c r="AC35" s="385"/>
      <c r="AD35" s="385"/>
      <c r="AE35" s="385"/>
      <c r="AF35" s="385"/>
      <c r="AG35" s="385"/>
      <c r="AH35" s="385"/>
      <c r="AI35" s="385"/>
      <c r="AJ35" s="385"/>
      <c r="AK35" s="385"/>
    </row>
    <row r="36" spans="1:37" s="1" customFormat="1" ht="21" customHeight="1" x14ac:dyDescent="0.2">
      <c r="A36" s="385"/>
      <c r="B36" s="1326">
        <v>1</v>
      </c>
      <c r="C36" s="1327"/>
      <c r="D36" s="1327" t="s">
        <v>228</v>
      </c>
      <c r="E36" s="1328"/>
      <c r="F36" s="1329"/>
      <c r="G36" s="1330"/>
      <c r="H36" s="1330"/>
      <c r="I36" s="1330"/>
      <c r="J36" s="1330"/>
      <c r="K36" s="1330"/>
      <c r="L36" s="392" t="s">
        <v>339</v>
      </c>
      <c r="M36" s="1329"/>
      <c r="N36" s="1330"/>
      <c r="O36" s="1330"/>
      <c r="P36" s="1330"/>
      <c r="Q36" s="1330"/>
      <c r="R36" s="1330"/>
      <c r="S36" s="392" t="s">
        <v>339</v>
      </c>
      <c r="T36" s="385"/>
      <c r="U36" s="385"/>
      <c r="V36" s="385"/>
      <c r="W36" s="385"/>
      <c r="X36" s="385"/>
      <c r="Y36" s="385"/>
      <c r="Z36" s="385"/>
      <c r="AA36" s="385"/>
      <c r="AB36" s="385"/>
      <c r="AC36" s="385"/>
      <c r="AD36" s="385"/>
      <c r="AE36" s="385"/>
      <c r="AF36" s="385"/>
      <c r="AG36" s="385"/>
      <c r="AH36" s="385"/>
      <c r="AI36" s="385"/>
      <c r="AJ36" s="385"/>
      <c r="AK36" s="385"/>
    </row>
    <row r="37" spans="1:37" s="1" customFormat="1" ht="20.149999999999999" customHeight="1" x14ac:dyDescent="0.2">
      <c r="A37" s="385"/>
      <c r="B37" s="1326">
        <v>2</v>
      </c>
      <c r="C37" s="1327"/>
      <c r="D37" s="1327" t="s">
        <v>228</v>
      </c>
      <c r="E37" s="1328"/>
      <c r="F37" s="1329"/>
      <c r="G37" s="1330"/>
      <c r="H37" s="1330"/>
      <c r="I37" s="1330"/>
      <c r="J37" s="1330"/>
      <c r="K37" s="1330"/>
      <c r="L37" s="392" t="s">
        <v>339</v>
      </c>
      <c r="M37" s="1329"/>
      <c r="N37" s="1330"/>
      <c r="O37" s="1330"/>
      <c r="P37" s="1330"/>
      <c r="Q37" s="1330"/>
      <c r="R37" s="1330"/>
      <c r="S37" s="392" t="s">
        <v>339</v>
      </c>
      <c r="T37" s="385"/>
      <c r="U37" s="385"/>
      <c r="V37" s="385"/>
      <c r="W37" s="385"/>
      <c r="X37" s="385"/>
      <c r="Y37" s="385"/>
      <c r="Z37" s="385"/>
      <c r="AA37" s="385"/>
      <c r="AB37" s="385"/>
      <c r="AC37" s="385"/>
      <c r="AD37" s="385"/>
      <c r="AE37" s="385"/>
      <c r="AF37" s="385"/>
      <c r="AG37" s="385"/>
      <c r="AH37" s="385"/>
      <c r="AI37" s="385"/>
      <c r="AJ37" s="385"/>
      <c r="AK37" s="385"/>
    </row>
    <row r="38" spans="1:37" s="1" customFormat="1" ht="21" customHeight="1" x14ac:dyDescent="0.2">
      <c r="A38" s="396"/>
      <c r="B38" s="1321" t="s">
        <v>359</v>
      </c>
      <c r="C38" s="1321"/>
      <c r="D38" s="1321"/>
      <c r="E38" s="1321"/>
      <c r="F38" s="1326" t="str">
        <f>IF(SUM(F32:K37)=0,"",SUM(F32:K37))</f>
        <v/>
      </c>
      <c r="G38" s="1327"/>
      <c r="H38" s="1327"/>
      <c r="I38" s="1327"/>
      <c r="J38" s="1327"/>
      <c r="K38" s="1327"/>
      <c r="L38" s="392" t="s">
        <v>339</v>
      </c>
      <c r="M38" s="1326" t="str">
        <f>IF(SUM(M32:R37)=0,"",SUM(M32:R37))</f>
        <v/>
      </c>
      <c r="N38" s="1327"/>
      <c r="O38" s="1327"/>
      <c r="P38" s="1327"/>
      <c r="Q38" s="1327"/>
      <c r="R38" s="1327"/>
      <c r="S38" s="391" t="s">
        <v>339</v>
      </c>
      <c r="T38" s="397"/>
      <c r="U38" s="385"/>
      <c r="V38" s="385"/>
      <c r="W38" s="385"/>
      <c r="X38" s="385"/>
      <c r="Y38" s="385"/>
      <c r="Z38" s="385"/>
      <c r="AA38" s="385"/>
      <c r="AB38" s="385"/>
      <c r="AC38" s="385"/>
      <c r="AD38" s="385"/>
      <c r="AE38" s="385"/>
      <c r="AF38" s="385"/>
      <c r="AG38" s="385"/>
      <c r="AH38" s="385"/>
      <c r="AI38" s="385"/>
      <c r="AJ38" s="385"/>
      <c r="AK38" s="385"/>
    </row>
    <row r="39" spans="1:37" s="1" customFormat="1" ht="20.149999999999999" customHeight="1" x14ac:dyDescent="0.2">
      <c r="A39" s="385"/>
      <c r="B39" s="387"/>
      <c r="C39" s="398"/>
      <c r="D39" s="387"/>
      <c r="E39" s="387"/>
      <c r="F39" s="387"/>
      <c r="G39" s="387"/>
      <c r="H39" s="387"/>
      <c r="I39" s="387"/>
      <c r="J39" s="387"/>
      <c r="K39" s="387"/>
      <c r="L39" s="387"/>
      <c r="M39" s="387"/>
      <c r="N39" s="387"/>
      <c r="O39" s="387"/>
      <c r="P39" s="387"/>
      <c r="Q39" s="387"/>
      <c r="R39" s="387"/>
      <c r="S39" s="387"/>
      <c r="T39" s="385"/>
      <c r="U39" s="385"/>
      <c r="V39" s="385"/>
      <c r="W39" s="385"/>
      <c r="X39" s="385"/>
      <c r="Y39" s="385"/>
      <c r="Z39" s="385"/>
      <c r="AA39" s="385"/>
      <c r="AB39" s="385"/>
      <c r="AC39" s="385"/>
      <c r="AD39" s="385"/>
      <c r="AE39" s="385"/>
      <c r="AF39" s="385"/>
      <c r="AG39" s="385"/>
      <c r="AH39" s="385"/>
      <c r="AI39" s="385"/>
      <c r="AJ39" s="385"/>
      <c r="AK39" s="385"/>
    </row>
    <row r="40" spans="1:37" s="1" customFormat="1" ht="20.149999999999999" customHeight="1" x14ac:dyDescent="0.2">
      <c r="A40" s="385"/>
      <c r="B40" s="1331" t="s">
        <v>527</v>
      </c>
      <c r="C40" s="1332"/>
      <c r="D40" s="1332"/>
      <c r="E40" s="1333"/>
      <c r="F40" s="1337" t="str">
        <f>IF(F38="","",ROUNDDOWN(M38/F38,3))</f>
        <v/>
      </c>
      <c r="G40" s="1338"/>
      <c r="H40" s="1338"/>
      <c r="I40" s="1338"/>
      <c r="J40" s="1338"/>
      <c r="K40" s="1339"/>
      <c r="L40" s="1343" t="s">
        <v>62</v>
      </c>
      <c r="M40" s="387"/>
      <c r="N40" s="387"/>
      <c r="O40" s="387"/>
      <c r="P40" s="387"/>
      <c r="Q40" s="387"/>
      <c r="R40" s="387"/>
      <c r="S40" s="387"/>
      <c r="T40" s="385"/>
      <c r="U40" s="385"/>
      <c r="V40" s="385"/>
      <c r="W40" s="385"/>
      <c r="X40" s="385"/>
      <c r="Y40" s="385"/>
      <c r="Z40" s="385"/>
      <c r="AA40" s="385"/>
      <c r="AB40" s="385"/>
      <c r="AC40" s="385"/>
      <c r="AD40" s="385"/>
      <c r="AE40" s="385"/>
      <c r="AF40" s="385"/>
      <c r="AG40" s="385"/>
      <c r="AH40" s="385"/>
      <c r="AI40" s="385"/>
      <c r="AJ40" s="385"/>
      <c r="AK40" s="385"/>
    </row>
    <row r="41" spans="1:37" s="1" customFormat="1" ht="9" customHeight="1" x14ac:dyDescent="0.2">
      <c r="A41" s="385"/>
      <c r="B41" s="1334"/>
      <c r="C41" s="1335"/>
      <c r="D41" s="1335"/>
      <c r="E41" s="1336"/>
      <c r="F41" s="1340"/>
      <c r="G41" s="1341"/>
      <c r="H41" s="1341"/>
      <c r="I41" s="1341"/>
      <c r="J41" s="1341"/>
      <c r="K41" s="1342"/>
      <c r="L41" s="1343"/>
      <c r="M41" s="387"/>
      <c r="N41" s="387"/>
      <c r="O41" s="387"/>
      <c r="P41" s="387"/>
      <c r="Q41" s="387"/>
      <c r="R41" s="387"/>
      <c r="S41" s="387"/>
      <c r="T41" s="385"/>
      <c r="U41" s="385"/>
      <c r="V41" s="385"/>
      <c r="W41" s="385"/>
      <c r="X41" s="385"/>
      <c r="Y41" s="385"/>
      <c r="Z41" s="385"/>
      <c r="AA41" s="385"/>
      <c r="AB41" s="385"/>
      <c r="AC41" s="385"/>
      <c r="AD41" s="385"/>
      <c r="AE41" s="385"/>
      <c r="AF41" s="385"/>
      <c r="AG41" s="385"/>
      <c r="AH41" s="385"/>
      <c r="AI41" s="385"/>
      <c r="AJ41" s="385"/>
      <c r="AK41" s="385"/>
    </row>
    <row r="42" spans="1:37" s="1" customFormat="1" ht="20.149999999999999" customHeight="1" x14ac:dyDescent="0.2">
      <c r="A42" s="385"/>
      <c r="B42" s="393"/>
      <c r="C42" s="393"/>
      <c r="D42" s="393"/>
      <c r="E42" s="393"/>
      <c r="F42" s="394"/>
      <c r="G42" s="394"/>
      <c r="H42" s="394"/>
      <c r="I42" s="394"/>
      <c r="J42" s="394"/>
      <c r="K42" s="394"/>
      <c r="L42" s="387"/>
      <c r="M42" s="387"/>
      <c r="N42" s="387"/>
      <c r="O42" s="387"/>
      <c r="P42" s="387"/>
      <c r="Q42" s="387"/>
      <c r="R42" s="387"/>
      <c r="S42" s="387"/>
      <c r="T42" s="385"/>
      <c r="U42" s="385"/>
      <c r="V42" s="385"/>
      <c r="W42" s="385"/>
      <c r="X42" s="385"/>
      <c r="Y42" s="385"/>
      <c r="Z42" s="385"/>
      <c r="AA42" s="385"/>
      <c r="AB42" s="385"/>
      <c r="AC42" s="385"/>
      <c r="AD42" s="385"/>
      <c r="AE42" s="385"/>
      <c r="AF42" s="385"/>
      <c r="AG42" s="385"/>
      <c r="AH42" s="385"/>
      <c r="AI42" s="385"/>
      <c r="AJ42" s="385"/>
      <c r="AK42" s="385"/>
    </row>
    <row r="43" spans="1:37" s="1" customFormat="1" ht="21" customHeight="1" x14ac:dyDescent="0.2">
      <c r="A43" s="385"/>
      <c r="B43" s="1344" t="s">
        <v>528</v>
      </c>
      <c r="C43" s="1345"/>
      <c r="D43" s="1345"/>
      <c r="E43" s="1345"/>
      <c r="F43" s="1345"/>
      <c r="G43" s="1345"/>
      <c r="H43" s="1345"/>
      <c r="I43" s="1345"/>
      <c r="J43" s="1345"/>
      <c r="K43" s="1345"/>
      <c r="L43" s="1345"/>
      <c r="M43" s="1345"/>
      <c r="N43" s="1345"/>
      <c r="O43" s="1345"/>
      <c r="P43" s="1346"/>
      <c r="Q43" s="1347"/>
      <c r="R43" s="1348"/>
      <c r="S43" s="1349"/>
      <c r="T43" s="385"/>
      <c r="U43" s="385"/>
      <c r="V43" s="385"/>
      <c r="W43" s="385"/>
      <c r="X43" s="385"/>
      <c r="Y43" s="385"/>
      <c r="Z43" s="385"/>
      <c r="AA43" s="385"/>
      <c r="AB43" s="385"/>
      <c r="AC43" s="385"/>
      <c r="AD43" s="385"/>
      <c r="AE43" s="385"/>
      <c r="AF43" s="385"/>
      <c r="AG43" s="385"/>
      <c r="AH43" s="385"/>
      <c r="AI43" s="385"/>
      <c r="AJ43" s="385"/>
      <c r="AK43" s="385"/>
    </row>
    <row r="44" spans="1:37" s="1" customFormat="1" ht="12.75" customHeight="1" x14ac:dyDescent="0.2">
      <c r="A44" s="385"/>
      <c r="B44" s="387"/>
      <c r="C44" s="387"/>
      <c r="D44" s="387"/>
      <c r="E44" s="387"/>
      <c r="F44" s="387"/>
      <c r="G44" s="387"/>
      <c r="H44" s="387"/>
      <c r="I44" s="387"/>
      <c r="J44" s="387"/>
      <c r="K44" s="387"/>
      <c r="L44" s="387"/>
      <c r="M44" s="387"/>
      <c r="N44" s="387"/>
      <c r="O44" s="387"/>
      <c r="P44" s="387"/>
      <c r="Q44" s="387"/>
      <c r="R44" s="387"/>
      <c r="S44" s="387"/>
      <c r="T44" s="385"/>
      <c r="U44" s="385"/>
      <c r="V44" s="385"/>
      <c r="W44" s="385"/>
      <c r="X44" s="385"/>
      <c r="Y44" s="385"/>
      <c r="Z44" s="385"/>
      <c r="AA44" s="385"/>
      <c r="AB44" s="385"/>
      <c r="AC44" s="385"/>
      <c r="AD44" s="385"/>
      <c r="AE44" s="385"/>
      <c r="AF44" s="385"/>
      <c r="AG44" s="385"/>
      <c r="AH44" s="385"/>
      <c r="AI44" s="385"/>
      <c r="AJ44" s="385"/>
      <c r="AK44" s="385"/>
    </row>
    <row r="45" spans="1:37" s="1" customFormat="1" ht="35.25" customHeight="1" x14ac:dyDescent="0.2">
      <c r="A45" s="385"/>
      <c r="B45" s="1320" t="s">
        <v>531</v>
      </c>
      <c r="C45" s="1320"/>
      <c r="D45" s="1320"/>
      <c r="E45" s="1320"/>
      <c r="F45" s="1320"/>
      <c r="G45" s="1320"/>
      <c r="H45" s="1320"/>
      <c r="I45" s="1320"/>
      <c r="J45" s="1320"/>
      <c r="K45" s="1320"/>
      <c r="L45" s="1320"/>
      <c r="M45" s="1320"/>
      <c r="N45" s="1320"/>
      <c r="O45" s="1320"/>
      <c r="P45" s="1320"/>
      <c r="Q45" s="1320"/>
      <c r="R45" s="1320"/>
      <c r="S45" s="1320"/>
      <c r="T45" s="1320"/>
      <c r="U45" s="1320"/>
      <c r="V45" s="1320"/>
      <c r="W45" s="1320"/>
      <c r="X45" s="1320"/>
      <c r="Y45" s="1320"/>
      <c r="Z45" s="1320"/>
      <c r="AA45" s="385"/>
      <c r="AB45" s="385"/>
      <c r="AC45" s="385"/>
      <c r="AD45" s="385"/>
      <c r="AE45" s="385"/>
      <c r="AF45" s="385"/>
      <c r="AG45" s="385"/>
      <c r="AH45" s="385"/>
      <c r="AI45" s="385"/>
      <c r="AJ45" s="385"/>
      <c r="AK45" s="385"/>
    </row>
    <row r="46" spans="1:37" s="1" customFormat="1" ht="112.5" customHeight="1" x14ac:dyDescent="0.2">
      <c r="A46" s="385"/>
      <c r="B46" s="1350" t="s">
        <v>532</v>
      </c>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385"/>
      <c r="AB46" s="385"/>
      <c r="AC46" s="385"/>
      <c r="AD46" s="385"/>
      <c r="AE46" s="385"/>
      <c r="AF46" s="385"/>
      <c r="AG46" s="385"/>
      <c r="AH46" s="385"/>
      <c r="AI46" s="385"/>
      <c r="AJ46" s="385"/>
      <c r="AK46" s="385"/>
    </row>
    <row r="47" spans="1:37" s="1" customFormat="1" ht="8.25" customHeight="1" x14ac:dyDescent="0.2">
      <c r="A47" s="385"/>
      <c r="B47" s="387"/>
      <c r="C47" s="387"/>
      <c r="D47" s="387"/>
      <c r="E47" s="387"/>
      <c r="F47" s="387"/>
      <c r="G47" s="387"/>
      <c r="H47" s="387"/>
      <c r="I47" s="387"/>
      <c r="J47" s="387"/>
      <c r="K47" s="387"/>
      <c r="L47" s="387"/>
      <c r="M47" s="387"/>
      <c r="N47" s="387"/>
      <c r="O47" s="387"/>
      <c r="P47" s="387"/>
      <c r="Q47" s="387"/>
      <c r="R47" s="387"/>
      <c r="S47" s="387"/>
      <c r="T47" s="385"/>
      <c r="U47" s="385"/>
      <c r="V47" s="385"/>
      <c r="W47" s="385"/>
      <c r="X47" s="385"/>
      <c r="Y47" s="385"/>
      <c r="Z47" s="385"/>
      <c r="AA47" s="385"/>
      <c r="AB47" s="385"/>
      <c r="AC47" s="385"/>
      <c r="AD47" s="385"/>
      <c r="AE47" s="385"/>
      <c r="AF47" s="385"/>
      <c r="AG47" s="385"/>
      <c r="AH47" s="385"/>
      <c r="AI47" s="385"/>
      <c r="AJ47" s="385"/>
      <c r="AK47" s="385"/>
    </row>
    <row r="48" spans="1:37" s="1" customFormat="1" x14ac:dyDescent="0.2">
      <c r="A48" s="385"/>
      <c r="B48" s="385" t="s">
        <v>363</v>
      </c>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85"/>
      <c r="AI48" s="385"/>
      <c r="AJ48" s="385"/>
      <c r="AK48" s="385"/>
    </row>
    <row r="49" spans="1:37" ht="13.5" customHeight="1" x14ac:dyDescent="0.2">
      <c r="B49" s="1351" t="s">
        <v>533</v>
      </c>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row>
    <row r="50" spans="1:37" s="14" customFormat="1" x14ac:dyDescent="0.2">
      <c r="A50" s="385"/>
      <c r="B50" s="1351" t="s">
        <v>534</v>
      </c>
      <c r="C50" s="1351"/>
      <c r="D50" s="1351"/>
      <c r="E50" s="1351"/>
      <c r="F50" s="1351"/>
      <c r="G50" s="1351"/>
      <c r="H50" s="1351"/>
      <c r="I50" s="1351"/>
      <c r="J50" s="1351"/>
      <c r="K50" s="1351"/>
      <c r="L50" s="1351"/>
      <c r="M50" s="1351"/>
      <c r="N50" s="1351"/>
      <c r="O50" s="1351"/>
      <c r="P50" s="1351"/>
      <c r="Q50" s="1351"/>
      <c r="R50" s="1351"/>
      <c r="S50" s="1351"/>
      <c r="T50" s="1351"/>
      <c r="U50" s="1351"/>
      <c r="V50" s="1351"/>
      <c r="W50" s="1351"/>
      <c r="X50" s="1351"/>
      <c r="Y50" s="1351"/>
      <c r="Z50" s="1351"/>
      <c r="AA50" s="385"/>
      <c r="AB50" s="385"/>
      <c r="AC50" s="385"/>
      <c r="AD50" s="385"/>
      <c r="AE50" s="385"/>
      <c r="AF50" s="385"/>
      <c r="AG50" s="385"/>
      <c r="AH50" s="385"/>
      <c r="AI50" s="385"/>
      <c r="AJ50" s="385"/>
      <c r="AK50" s="385"/>
    </row>
    <row r="51" spans="1:37" s="14" customFormat="1" ht="13.5" customHeight="1" x14ac:dyDescent="0.2">
      <c r="A51" s="385"/>
      <c r="B51" s="1351" t="s">
        <v>535</v>
      </c>
      <c r="C51" s="1351"/>
      <c r="D51" s="1351"/>
      <c r="E51" s="1351"/>
      <c r="F51" s="1351"/>
      <c r="G51" s="1351"/>
      <c r="H51" s="1351"/>
      <c r="I51" s="1351"/>
      <c r="J51" s="1351"/>
      <c r="K51" s="1351"/>
      <c r="L51" s="1351"/>
      <c r="M51" s="1351"/>
      <c r="N51" s="1351"/>
      <c r="O51" s="1351"/>
      <c r="P51" s="1351"/>
      <c r="Q51" s="1351"/>
      <c r="R51" s="1351"/>
      <c r="S51" s="1351"/>
      <c r="T51" s="1351"/>
      <c r="U51" s="1351"/>
      <c r="V51" s="1351"/>
      <c r="W51" s="1351"/>
      <c r="X51" s="1351"/>
      <c r="Y51" s="1351"/>
      <c r="Z51" s="1351"/>
      <c r="AA51" s="385"/>
      <c r="AB51" s="385"/>
      <c r="AC51" s="385"/>
      <c r="AD51" s="385"/>
      <c r="AE51" s="385"/>
      <c r="AF51" s="385"/>
      <c r="AG51" s="385"/>
      <c r="AH51" s="385"/>
      <c r="AI51" s="385"/>
      <c r="AJ51" s="385"/>
      <c r="AK51" s="385"/>
    </row>
    <row r="52" spans="1:37" s="14" customFormat="1" ht="13.5" customHeight="1" x14ac:dyDescent="0.2">
      <c r="A52" s="385"/>
      <c r="B52" s="1352" t="s">
        <v>536</v>
      </c>
      <c r="C52" s="1352"/>
      <c r="D52" s="1352"/>
      <c r="E52" s="1352"/>
      <c r="F52" s="1352"/>
      <c r="G52" s="1352"/>
      <c r="H52" s="1352"/>
      <c r="I52" s="1352"/>
      <c r="J52" s="1352"/>
      <c r="K52" s="1352"/>
      <c r="L52" s="1352"/>
      <c r="M52" s="1352"/>
      <c r="N52" s="1352"/>
      <c r="O52" s="1352"/>
      <c r="P52" s="1352"/>
      <c r="Q52" s="1352"/>
      <c r="R52" s="1352"/>
      <c r="S52" s="1352"/>
      <c r="T52" s="1352"/>
      <c r="U52" s="1352"/>
      <c r="V52" s="1352"/>
      <c r="W52" s="1352"/>
      <c r="X52" s="1352"/>
      <c r="Y52" s="1352"/>
      <c r="Z52" s="1352"/>
      <c r="AA52" s="385"/>
      <c r="AB52" s="385"/>
      <c r="AC52" s="385"/>
      <c r="AD52" s="385"/>
      <c r="AE52" s="385"/>
      <c r="AF52" s="385"/>
      <c r="AG52" s="385"/>
      <c r="AH52" s="385"/>
      <c r="AI52" s="385"/>
      <c r="AJ52" s="385"/>
      <c r="AK52" s="385"/>
    </row>
    <row r="53" spans="1:37" s="14" customFormat="1" ht="63" customHeight="1" x14ac:dyDescent="0.2">
      <c r="A53" s="385"/>
      <c r="B53" s="1353" t="s">
        <v>537</v>
      </c>
      <c r="C53" s="1353"/>
      <c r="D53" s="1353"/>
      <c r="E53" s="1353"/>
      <c r="F53" s="1353"/>
      <c r="G53" s="1353"/>
      <c r="H53" s="1353"/>
      <c r="I53" s="1353"/>
      <c r="J53" s="1353"/>
      <c r="K53" s="1353"/>
      <c r="L53" s="1353"/>
      <c r="M53" s="1353"/>
      <c r="N53" s="1353"/>
      <c r="O53" s="1353"/>
      <c r="P53" s="1353"/>
      <c r="Q53" s="1353"/>
      <c r="R53" s="1353"/>
      <c r="S53" s="1353"/>
      <c r="T53" s="1353"/>
      <c r="U53" s="1353"/>
      <c r="V53" s="1353"/>
      <c r="W53" s="1353"/>
      <c r="X53" s="1353"/>
      <c r="Y53" s="1353"/>
      <c r="Z53" s="1353"/>
      <c r="AA53" s="385"/>
      <c r="AB53" s="385"/>
      <c r="AC53" s="385"/>
      <c r="AD53" s="385"/>
      <c r="AE53" s="385"/>
      <c r="AF53" s="385"/>
      <c r="AG53" s="385"/>
      <c r="AH53" s="385"/>
      <c r="AI53" s="385"/>
      <c r="AJ53" s="385"/>
      <c r="AK53" s="385"/>
    </row>
    <row r="54" spans="1:37" x14ac:dyDescent="0.2">
      <c r="B54" s="1351"/>
      <c r="C54" s="1351"/>
      <c r="D54" s="1351"/>
      <c r="E54" s="1351"/>
      <c r="F54" s="1351"/>
      <c r="G54" s="1351"/>
      <c r="H54" s="1351"/>
      <c r="I54" s="1351"/>
      <c r="J54" s="1351"/>
      <c r="K54" s="1351"/>
      <c r="L54" s="1351"/>
      <c r="M54" s="1351"/>
      <c r="N54" s="1351"/>
      <c r="O54" s="1351"/>
      <c r="P54" s="1351"/>
      <c r="Q54" s="1351"/>
      <c r="R54" s="1351"/>
      <c r="S54" s="1351"/>
      <c r="T54" s="1351"/>
      <c r="U54" s="1351"/>
      <c r="V54" s="1351"/>
      <c r="W54" s="1351"/>
      <c r="X54" s="1351"/>
      <c r="Y54" s="1351"/>
      <c r="Z54" s="1351"/>
    </row>
    <row r="55" spans="1:37" x14ac:dyDescent="0.2">
      <c r="B55" s="1351"/>
      <c r="C55" s="1351"/>
      <c r="D55" s="1351"/>
      <c r="E55" s="1351"/>
      <c r="F55" s="1351"/>
      <c r="G55" s="1351"/>
      <c r="H55" s="1351"/>
      <c r="I55" s="1351"/>
      <c r="J55" s="1351"/>
      <c r="K55" s="1351"/>
      <c r="L55" s="1351"/>
      <c r="M55" s="1351"/>
      <c r="N55" s="1351"/>
      <c r="O55" s="1351"/>
      <c r="P55" s="1351"/>
      <c r="Q55" s="1351"/>
      <c r="R55" s="1351"/>
      <c r="S55" s="1351"/>
      <c r="T55" s="1351"/>
      <c r="U55" s="1351"/>
      <c r="V55" s="1351"/>
      <c r="W55" s="1351"/>
      <c r="X55" s="1351"/>
      <c r="Y55" s="1351"/>
      <c r="Z55" s="1351"/>
    </row>
    <row r="56" spans="1:37" x14ac:dyDescent="0.2">
      <c r="B56" s="1351"/>
      <c r="C56" s="1351"/>
      <c r="D56" s="1351"/>
      <c r="E56" s="1351"/>
      <c r="F56" s="1351"/>
      <c r="G56" s="1351"/>
      <c r="H56" s="1351"/>
      <c r="I56" s="1351"/>
      <c r="J56" s="1351"/>
      <c r="K56" s="1351"/>
      <c r="L56" s="1351"/>
      <c r="M56" s="1351"/>
      <c r="N56" s="1351"/>
      <c r="O56" s="1351"/>
      <c r="P56" s="1351"/>
      <c r="Q56" s="1351"/>
      <c r="R56" s="1351"/>
      <c r="S56" s="1351"/>
      <c r="T56" s="1351"/>
      <c r="U56" s="1351"/>
      <c r="V56" s="1351"/>
      <c r="W56" s="1351"/>
      <c r="X56" s="1351"/>
      <c r="Y56" s="1351"/>
      <c r="Z56" s="1351"/>
    </row>
    <row r="57" spans="1:37" x14ac:dyDescent="0.2">
      <c r="B57" s="1351"/>
      <c r="C57" s="1351"/>
      <c r="D57" s="1351"/>
      <c r="E57" s="1351"/>
      <c r="F57" s="1351"/>
      <c r="G57" s="1351"/>
      <c r="H57" s="1351"/>
      <c r="I57" s="1351"/>
      <c r="J57" s="1351"/>
      <c r="K57" s="1351"/>
      <c r="L57" s="1351"/>
      <c r="M57" s="1351"/>
      <c r="N57" s="1351"/>
      <c r="O57" s="1351"/>
      <c r="P57" s="1351"/>
      <c r="Q57" s="1351"/>
      <c r="R57" s="1351"/>
      <c r="S57" s="1351"/>
      <c r="T57" s="1351"/>
      <c r="U57" s="1351"/>
      <c r="V57" s="1351"/>
      <c r="W57" s="1351"/>
      <c r="X57" s="1351"/>
      <c r="Y57" s="1351"/>
      <c r="Z57" s="1351"/>
    </row>
    <row r="58" spans="1:37" x14ac:dyDescent="0.2">
      <c r="B58" s="1351"/>
      <c r="C58" s="1351"/>
      <c r="D58" s="1351"/>
      <c r="E58" s="1351"/>
      <c r="F58" s="1351"/>
      <c r="G58" s="1351"/>
      <c r="H58" s="1351"/>
      <c r="I58" s="1351"/>
      <c r="J58" s="1351"/>
      <c r="K58" s="1351"/>
      <c r="L58" s="1351"/>
      <c r="M58" s="1351"/>
      <c r="N58" s="1351"/>
      <c r="O58" s="1351"/>
      <c r="P58" s="1351"/>
      <c r="Q58" s="1351"/>
      <c r="R58" s="1351"/>
      <c r="S58" s="1351"/>
      <c r="T58" s="1351"/>
      <c r="U58" s="1351"/>
      <c r="V58" s="1351"/>
      <c r="W58" s="1351"/>
      <c r="X58" s="1351"/>
      <c r="Y58" s="1351"/>
      <c r="Z58" s="1351"/>
    </row>
    <row r="59" spans="1:37" x14ac:dyDescent="0.2">
      <c r="B59" s="1351"/>
      <c r="C59" s="1351"/>
      <c r="D59" s="1351"/>
      <c r="E59" s="1351"/>
      <c r="F59" s="1351"/>
      <c r="G59" s="1351"/>
      <c r="H59" s="1351"/>
      <c r="I59" s="1351"/>
      <c r="J59" s="1351"/>
      <c r="K59" s="1351"/>
      <c r="L59" s="1351"/>
      <c r="M59" s="1351"/>
      <c r="N59" s="1351"/>
      <c r="O59" s="1351"/>
      <c r="P59" s="1351"/>
      <c r="Q59" s="1351"/>
      <c r="R59" s="1351"/>
      <c r="S59" s="1351"/>
      <c r="T59" s="1351"/>
      <c r="U59" s="1351"/>
      <c r="V59" s="1351"/>
      <c r="W59" s="1351"/>
      <c r="X59" s="1351"/>
      <c r="Y59" s="1351"/>
      <c r="Z59" s="1351"/>
    </row>
    <row r="122" spans="3:7" x14ac:dyDescent="0.2">
      <c r="C122" s="396"/>
      <c r="D122" s="396"/>
      <c r="E122" s="396"/>
      <c r="F122" s="396"/>
      <c r="G122" s="396"/>
    </row>
    <row r="123" spans="3:7" x14ac:dyDescent="0.2">
      <c r="C123" s="399"/>
    </row>
  </sheetData>
  <mergeCells count="87">
    <mergeCell ref="B55:Z55"/>
    <mergeCell ref="B56:Z56"/>
    <mergeCell ref="B57:Z57"/>
    <mergeCell ref="B58:Z58"/>
    <mergeCell ref="B59:Z59"/>
    <mergeCell ref="B50:Z50"/>
    <mergeCell ref="B51:Z51"/>
    <mergeCell ref="B52:Z52"/>
    <mergeCell ref="B53:Z53"/>
    <mergeCell ref="B54:Z54"/>
    <mergeCell ref="B43:P43"/>
    <mergeCell ref="Q43:S43"/>
    <mergeCell ref="B45:Z45"/>
    <mergeCell ref="B46:Z46"/>
    <mergeCell ref="B49:Z49"/>
    <mergeCell ref="B38:E38"/>
    <mergeCell ref="F38:K38"/>
    <mergeCell ref="M38:R38"/>
    <mergeCell ref="B40:E41"/>
    <mergeCell ref="F40:K41"/>
    <mergeCell ref="L40:L41"/>
    <mergeCell ref="B36:C36"/>
    <mergeCell ref="D36:E36"/>
    <mergeCell ref="F36:K36"/>
    <mergeCell ref="M36:R36"/>
    <mergeCell ref="B37:C37"/>
    <mergeCell ref="D37:E37"/>
    <mergeCell ref="F37:K37"/>
    <mergeCell ref="M37:R37"/>
    <mergeCell ref="B34:C34"/>
    <mergeCell ref="D34:E34"/>
    <mergeCell ref="F34:K34"/>
    <mergeCell ref="M34:R34"/>
    <mergeCell ref="B35:C35"/>
    <mergeCell ref="D35:E35"/>
    <mergeCell ref="F35:K35"/>
    <mergeCell ref="M35:R35"/>
    <mergeCell ref="B32:C32"/>
    <mergeCell ref="D32:E32"/>
    <mergeCell ref="F32:K32"/>
    <mergeCell ref="M32:R32"/>
    <mergeCell ref="B33:C33"/>
    <mergeCell ref="D33:E33"/>
    <mergeCell ref="F33:K33"/>
    <mergeCell ref="M33:R33"/>
    <mergeCell ref="B28:P28"/>
    <mergeCell ref="Q28:S28"/>
    <mergeCell ref="B31:E31"/>
    <mergeCell ref="F31:L31"/>
    <mergeCell ref="M31:S31"/>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Q28:S28 Q43:S43" xr:uid="{BF33005E-A0A3-470D-A694-6027F3C0D160}">
      <formula1>"a,b,c,d"</formula1>
    </dataValidation>
    <dataValidation type="list" allowBlank="1" showInputMessage="1" showErrorMessage="1" sqref="J9 M9 C13 F13" xr:uid="{DE881BFF-479B-4492-B680-5DC40631DD7D}">
      <formula1>"□,■"</formula1>
    </dataValidation>
  </dataValidations>
  <pageMargins left="0.7" right="0.7" top="0.75" bottom="0.75" header="0.3" footer="0.3"/>
  <pageSetup paperSize="9" scale="86" orientation="portrait" r:id="rId1"/>
  <rowBreaks count="1" manualBreakCount="1">
    <brk id="43" max="2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1711-8479-42F7-902F-501F47E43E73}">
  <sheetPr codeName="Sheet24"/>
  <dimension ref="B1:Y123"/>
  <sheetViews>
    <sheetView view="pageBreakPreview" zoomScale="70" zoomScaleNormal="100" zoomScaleSheetLayoutView="70" workbookViewId="0">
      <selection activeCell="D1" sqref="D1"/>
    </sheetView>
  </sheetViews>
  <sheetFormatPr defaultColWidth="3.453125" defaultRowHeight="13" x14ac:dyDescent="0.2"/>
  <cols>
    <col min="1" max="1" width="2.36328125" style="176" customWidth="1"/>
    <col min="2" max="2" width="3" style="175" customWidth="1"/>
    <col min="3" max="7" width="3.453125" style="176"/>
    <col min="8" max="25" width="4.453125" style="176" customWidth="1"/>
    <col min="26" max="16384" width="3.453125" style="176"/>
  </cols>
  <sheetData>
    <row r="1" spans="2:25" x14ac:dyDescent="0.2">
      <c r="B1" s="176" t="s">
        <v>538</v>
      </c>
      <c r="Q1" s="1"/>
      <c r="R1" s="45"/>
      <c r="S1" s="960"/>
      <c r="T1" s="960"/>
      <c r="U1" s="45"/>
      <c r="V1" s="12"/>
      <c r="W1" s="45"/>
      <c r="X1" s="12"/>
      <c r="Y1" s="45"/>
    </row>
    <row r="2" spans="2:25" x14ac:dyDescent="0.2">
      <c r="B2" s="176"/>
      <c r="Q2" s="1"/>
      <c r="R2" s="45" t="s">
        <v>222</v>
      </c>
      <c r="S2" s="960"/>
      <c r="T2" s="960"/>
      <c r="U2" s="45" t="s">
        <v>36</v>
      </c>
      <c r="V2" s="12"/>
      <c r="W2" s="45" t="s">
        <v>228</v>
      </c>
      <c r="X2" s="12"/>
      <c r="Y2" s="45" t="s">
        <v>229</v>
      </c>
    </row>
    <row r="3" spans="2:25" ht="14" customHeight="1" x14ac:dyDescent="0.2">
      <c r="B3" s="1354" t="s">
        <v>539</v>
      </c>
      <c r="C3" s="1354"/>
      <c r="D3" s="1354"/>
      <c r="E3" s="1354"/>
      <c r="F3" s="1354"/>
      <c r="G3" s="1354"/>
      <c r="H3" s="1354"/>
      <c r="I3" s="1354"/>
      <c r="J3" s="1354"/>
      <c r="K3" s="1354"/>
      <c r="L3" s="1354"/>
      <c r="M3" s="1354"/>
      <c r="N3" s="1354"/>
      <c r="O3" s="1354"/>
      <c r="P3" s="1354"/>
      <c r="Q3" s="1354"/>
      <c r="R3" s="1354"/>
      <c r="S3" s="1354"/>
      <c r="T3" s="1354"/>
      <c r="U3" s="1354"/>
      <c r="V3" s="1354"/>
      <c r="W3" s="1354"/>
      <c r="X3" s="1354"/>
      <c r="Y3" s="1354"/>
    </row>
    <row r="5" spans="2:25" ht="30" customHeight="1" x14ac:dyDescent="0.2">
      <c r="B5" s="200">
        <v>1</v>
      </c>
      <c r="C5" s="343" t="s">
        <v>322</v>
      </c>
      <c r="D5" s="400"/>
      <c r="E5" s="400"/>
      <c r="F5" s="400"/>
      <c r="G5" s="221"/>
      <c r="H5" s="1250"/>
      <c r="I5" s="1251"/>
      <c r="J5" s="1251"/>
      <c r="K5" s="1251"/>
      <c r="L5" s="1251"/>
      <c r="M5" s="1251"/>
      <c r="N5" s="1251"/>
      <c r="O5" s="1251"/>
      <c r="P5" s="1251"/>
      <c r="Q5" s="1251"/>
      <c r="R5" s="1251"/>
      <c r="S5" s="1251"/>
      <c r="T5" s="1251"/>
      <c r="U5" s="1251"/>
      <c r="V5" s="1251"/>
      <c r="W5" s="1251"/>
      <c r="X5" s="1251"/>
      <c r="Y5" s="1252"/>
    </row>
    <row r="6" spans="2:25" ht="30" customHeight="1" x14ac:dyDescent="0.2">
      <c r="B6" s="200">
        <v>2</v>
      </c>
      <c r="C6" s="343" t="s">
        <v>540</v>
      </c>
      <c r="D6" s="343"/>
      <c r="E6" s="343"/>
      <c r="F6" s="343"/>
      <c r="G6" s="344"/>
      <c r="H6" s="350" t="s">
        <v>179</v>
      </c>
      <c r="I6" s="343" t="s">
        <v>391</v>
      </c>
      <c r="J6" s="343"/>
      <c r="K6" s="343"/>
      <c r="L6" s="343"/>
      <c r="M6" s="351" t="s">
        <v>179</v>
      </c>
      <c r="N6" s="343" t="s">
        <v>392</v>
      </c>
      <c r="O6" s="343"/>
      <c r="P6" s="343"/>
      <c r="Q6" s="343"/>
      <c r="R6" s="351" t="s">
        <v>179</v>
      </c>
      <c r="S6" s="343" t="s">
        <v>393</v>
      </c>
      <c r="T6" s="343"/>
      <c r="U6" s="343"/>
      <c r="V6" s="343"/>
      <c r="W6" s="343"/>
      <c r="X6" s="343"/>
      <c r="Y6" s="344"/>
    </row>
    <row r="7" spans="2:25" ht="30" customHeight="1" x14ac:dyDescent="0.2">
      <c r="B7" s="179">
        <v>3</v>
      </c>
      <c r="C7" s="2" t="s">
        <v>541</v>
      </c>
      <c r="D7" s="2"/>
      <c r="E7" s="2"/>
      <c r="F7" s="2"/>
      <c r="G7" s="106"/>
      <c r="H7" s="353" t="s">
        <v>179</v>
      </c>
      <c r="I7" s="1" t="s">
        <v>542</v>
      </c>
      <c r="J7" s="2"/>
      <c r="K7" s="2"/>
      <c r="L7" s="2"/>
      <c r="M7" s="2"/>
      <c r="N7" s="2"/>
      <c r="O7" s="2"/>
      <c r="P7" s="353"/>
      <c r="Q7" s="1"/>
      <c r="R7" s="2"/>
      <c r="S7" s="2"/>
      <c r="T7" s="2"/>
      <c r="U7" s="2"/>
      <c r="V7" s="2"/>
      <c r="W7" s="2"/>
      <c r="X7" s="2"/>
      <c r="Y7" s="106"/>
    </row>
    <row r="8" spans="2:25" ht="30" customHeight="1" x14ac:dyDescent="0.2">
      <c r="B8" s="179"/>
      <c r="C8" s="2"/>
      <c r="D8" s="2"/>
      <c r="E8" s="2"/>
      <c r="F8" s="2"/>
      <c r="G8" s="106"/>
      <c r="H8" s="353" t="s">
        <v>179</v>
      </c>
      <c r="I8" s="1" t="s">
        <v>543</v>
      </c>
      <c r="J8" s="2"/>
      <c r="K8" s="2"/>
      <c r="L8" s="2"/>
      <c r="M8" s="2"/>
      <c r="N8" s="2"/>
      <c r="O8" s="2"/>
      <c r="P8" s="353"/>
      <c r="Q8" s="1"/>
      <c r="R8" s="2"/>
      <c r="S8" s="2"/>
      <c r="T8" s="2"/>
      <c r="U8" s="2"/>
      <c r="V8" s="2"/>
      <c r="W8" s="2"/>
      <c r="X8" s="2"/>
      <c r="Y8" s="106"/>
    </row>
    <row r="9" spans="2:25" ht="30" customHeight="1" x14ac:dyDescent="0.2">
      <c r="B9" s="179"/>
      <c r="C9" s="2"/>
      <c r="D9" s="2"/>
      <c r="E9" s="2"/>
      <c r="F9" s="2"/>
      <c r="G9" s="106"/>
      <c r="H9" s="353" t="s">
        <v>179</v>
      </c>
      <c r="I9" s="1" t="s">
        <v>544</v>
      </c>
      <c r="J9" s="2"/>
      <c r="K9" s="2"/>
      <c r="L9" s="2"/>
      <c r="M9" s="2"/>
      <c r="N9" s="2"/>
      <c r="O9" s="2"/>
      <c r="P9" s="353"/>
      <c r="Q9" s="1"/>
      <c r="R9" s="2"/>
      <c r="S9" s="2"/>
      <c r="T9" s="2"/>
      <c r="U9" s="2"/>
      <c r="V9" s="2"/>
      <c r="W9" s="2"/>
      <c r="X9" s="2"/>
      <c r="Y9" s="106"/>
    </row>
    <row r="10" spans="2:25" ht="30" customHeight="1" x14ac:dyDescent="0.2">
      <c r="B10" s="179"/>
      <c r="C10" s="2"/>
      <c r="D10" s="2"/>
      <c r="E10" s="2"/>
      <c r="F10" s="2"/>
      <c r="G10" s="106"/>
      <c r="H10" s="353" t="s">
        <v>180</v>
      </c>
      <c r="I10" s="1" t="s">
        <v>545</v>
      </c>
      <c r="J10" s="2"/>
      <c r="K10" s="2"/>
      <c r="L10" s="2"/>
      <c r="M10" s="2"/>
      <c r="N10" s="2"/>
      <c r="O10" s="2"/>
      <c r="P10" s="353"/>
      <c r="Q10" s="1"/>
      <c r="R10" s="2"/>
      <c r="S10" s="2"/>
      <c r="T10" s="2"/>
      <c r="U10" s="2"/>
      <c r="V10" s="2"/>
      <c r="W10" s="2"/>
      <c r="X10" s="2"/>
      <c r="Y10" s="106"/>
    </row>
    <row r="11" spans="2:25" ht="30" customHeight="1" x14ac:dyDescent="0.2">
      <c r="B11" s="179"/>
      <c r="C11" s="2"/>
      <c r="D11" s="2"/>
      <c r="E11" s="2"/>
      <c r="F11" s="2"/>
      <c r="G11" s="106"/>
      <c r="H11" s="353" t="s">
        <v>180</v>
      </c>
      <c r="I11" s="1" t="s">
        <v>546</v>
      </c>
      <c r="J11" s="2"/>
      <c r="K11" s="2"/>
      <c r="L11" s="2"/>
      <c r="M11" s="2"/>
      <c r="N11" s="2"/>
      <c r="O11" s="2"/>
      <c r="P11" s="353"/>
      <c r="Q11" s="1"/>
      <c r="R11" s="2"/>
      <c r="S11" s="2"/>
      <c r="T11" s="2"/>
      <c r="U11" s="2"/>
      <c r="V11" s="2"/>
      <c r="W11" s="2"/>
      <c r="X11" s="2"/>
      <c r="Y11" s="106"/>
    </row>
    <row r="12" spans="2:25" ht="30" customHeight="1" x14ac:dyDescent="0.2">
      <c r="B12" s="179"/>
      <c r="C12" s="2"/>
      <c r="D12" s="2"/>
      <c r="E12" s="2"/>
      <c r="F12" s="2"/>
      <c r="G12" s="106"/>
      <c r="H12" s="353" t="s">
        <v>179</v>
      </c>
      <c r="I12" s="1" t="s">
        <v>547</v>
      </c>
      <c r="J12" s="2"/>
      <c r="K12" s="2"/>
      <c r="L12" s="2"/>
      <c r="M12" s="2"/>
      <c r="N12" s="2"/>
      <c r="O12" s="2"/>
      <c r="P12" s="2"/>
      <c r="Q12" s="1"/>
      <c r="R12" s="2"/>
      <c r="S12" s="2"/>
      <c r="T12" s="2"/>
      <c r="U12" s="2"/>
      <c r="V12" s="2"/>
      <c r="W12" s="2"/>
      <c r="X12" s="2"/>
      <c r="Y12" s="106"/>
    </row>
    <row r="13" spans="2:25" ht="30" customHeight="1" x14ac:dyDescent="0.2">
      <c r="B13" s="179"/>
      <c r="C13" s="2"/>
      <c r="D13" s="2"/>
      <c r="E13" s="2"/>
      <c r="F13" s="2"/>
      <c r="G13" s="106"/>
      <c r="H13" s="401" t="s">
        <v>179</v>
      </c>
      <c r="I13" s="195" t="s">
        <v>548</v>
      </c>
      <c r="J13" s="194"/>
      <c r="K13" s="194"/>
      <c r="L13" s="194"/>
      <c r="M13" s="194"/>
      <c r="N13" s="194"/>
      <c r="O13" s="194"/>
      <c r="P13" s="194"/>
      <c r="Q13" s="195"/>
      <c r="R13" s="194"/>
      <c r="S13" s="194"/>
      <c r="T13" s="194"/>
      <c r="U13" s="194"/>
      <c r="V13" s="194"/>
      <c r="W13" s="194"/>
      <c r="X13" s="194"/>
      <c r="Y13" s="402"/>
    </row>
    <row r="14" spans="2:25" ht="5.5" customHeight="1" x14ac:dyDescent="0.2">
      <c r="B14" s="209"/>
      <c r="C14" s="223"/>
      <c r="D14" s="223"/>
      <c r="E14" s="223"/>
      <c r="F14" s="223"/>
      <c r="G14" s="287"/>
      <c r="H14" s="403"/>
      <c r="I14" s="223"/>
      <c r="J14" s="223"/>
      <c r="K14" s="223"/>
      <c r="L14" s="223"/>
      <c r="M14" s="223"/>
      <c r="N14" s="223"/>
      <c r="O14" s="223"/>
      <c r="P14" s="223"/>
      <c r="Q14" s="223"/>
      <c r="R14" s="223"/>
      <c r="S14" s="223"/>
      <c r="T14" s="223"/>
      <c r="U14" s="223"/>
      <c r="V14" s="223"/>
      <c r="W14" s="223"/>
      <c r="X14" s="223"/>
      <c r="Y14" s="287"/>
    </row>
    <row r="15" spans="2:25" ht="29.25" customHeight="1" x14ac:dyDescent="0.2">
      <c r="B15" s="404">
        <v>4</v>
      </c>
      <c r="C15" s="1355" t="s">
        <v>549</v>
      </c>
      <c r="D15" s="1355"/>
      <c r="E15" s="1355"/>
      <c r="F15" s="1355"/>
      <c r="G15" s="1356"/>
      <c r="H15" s="103" t="s">
        <v>550</v>
      </c>
      <c r="I15" s="2"/>
      <c r="Y15" s="219"/>
    </row>
    <row r="16" spans="2:25" ht="12" customHeight="1" x14ac:dyDescent="0.2">
      <c r="B16" s="347"/>
      <c r="G16" s="219"/>
      <c r="H16" s="348"/>
      <c r="I16" s="1249" t="s">
        <v>551</v>
      </c>
      <c r="J16" s="1249"/>
      <c r="K16" s="1249"/>
      <c r="L16" s="1249"/>
      <c r="M16" s="1249"/>
      <c r="N16" s="1249"/>
      <c r="O16" s="1249"/>
      <c r="P16" s="1249"/>
      <c r="Q16" s="956"/>
      <c r="R16" s="957"/>
      <c r="S16" s="957"/>
      <c r="T16" s="957"/>
      <c r="U16" s="957"/>
      <c r="V16" s="957"/>
      <c r="W16" s="958"/>
      <c r="Y16" s="219"/>
    </row>
    <row r="17" spans="2:25" ht="12" customHeight="1" x14ac:dyDescent="0.2">
      <c r="B17" s="347"/>
      <c r="G17" s="219"/>
      <c r="H17" s="348"/>
      <c r="I17" s="1249"/>
      <c r="J17" s="1249"/>
      <c r="K17" s="1249"/>
      <c r="L17" s="1249"/>
      <c r="M17" s="1249"/>
      <c r="N17" s="1249"/>
      <c r="O17" s="1249"/>
      <c r="P17" s="1249"/>
      <c r="Q17" s="962"/>
      <c r="R17" s="1045"/>
      <c r="S17" s="1045"/>
      <c r="T17" s="1045"/>
      <c r="U17" s="1045"/>
      <c r="V17" s="1045"/>
      <c r="W17" s="963"/>
      <c r="Y17" s="219"/>
    </row>
    <row r="18" spans="2:25" ht="12" customHeight="1" x14ac:dyDescent="0.2">
      <c r="B18" s="347"/>
      <c r="G18" s="219"/>
      <c r="H18" s="348"/>
      <c r="I18" s="956" t="s">
        <v>552</v>
      </c>
      <c r="J18" s="957"/>
      <c r="K18" s="957"/>
      <c r="L18" s="957"/>
      <c r="M18" s="957"/>
      <c r="N18" s="957"/>
      <c r="O18" s="957"/>
      <c r="P18" s="958"/>
      <c r="Q18" s="956"/>
      <c r="R18" s="957"/>
      <c r="S18" s="957"/>
      <c r="T18" s="957"/>
      <c r="U18" s="957"/>
      <c r="V18" s="957"/>
      <c r="W18" s="958"/>
      <c r="Y18" s="219"/>
    </row>
    <row r="19" spans="2:25" ht="12" customHeight="1" x14ac:dyDescent="0.2">
      <c r="B19" s="347"/>
      <c r="G19" s="219"/>
      <c r="H19" s="348"/>
      <c r="I19" s="959"/>
      <c r="J19" s="960"/>
      <c r="K19" s="960"/>
      <c r="L19" s="960"/>
      <c r="M19" s="960"/>
      <c r="N19" s="960"/>
      <c r="O19" s="960"/>
      <c r="P19" s="961"/>
      <c r="Q19" s="959"/>
      <c r="R19" s="960"/>
      <c r="S19" s="960"/>
      <c r="T19" s="960"/>
      <c r="U19" s="960"/>
      <c r="V19" s="960"/>
      <c r="W19" s="961"/>
      <c r="Y19" s="219"/>
    </row>
    <row r="20" spans="2:25" ht="12" customHeight="1" x14ac:dyDescent="0.2">
      <c r="B20" s="347"/>
      <c r="G20" s="219"/>
      <c r="H20" s="348"/>
      <c r="I20" s="959"/>
      <c r="J20" s="960"/>
      <c r="K20" s="960"/>
      <c r="L20" s="960"/>
      <c r="M20" s="960"/>
      <c r="N20" s="960"/>
      <c r="O20" s="960"/>
      <c r="P20" s="961"/>
      <c r="Q20" s="959"/>
      <c r="R20" s="960"/>
      <c r="S20" s="960"/>
      <c r="T20" s="960"/>
      <c r="U20" s="960"/>
      <c r="V20" s="960"/>
      <c r="W20" s="961"/>
      <c r="Y20" s="219"/>
    </row>
    <row r="21" spans="2:25" ht="12" customHeight="1" x14ac:dyDescent="0.2">
      <c r="B21" s="347"/>
      <c r="G21" s="219"/>
      <c r="H21" s="348"/>
      <c r="I21" s="962"/>
      <c r="J21" s="1045"/>
      <c r="K21" s="1045"/>
      <c r="L21" s="1045"/>
      <c r="M21" s="1045"/>
      <c r="N21" s="1045"/>
      <c r="O21" s="1045"/>
      <c r="P21" s="963"/>
      <c r="Q21" s="962"/>
      <c r="R21" s="1045"/>
      <c r="S21" s="1045"/>
      <c r="T21" s="1045"/>
      <c r="U21" s="1045"/>
      <c r="V21" s="1045"/>
      <c r="W21" s="963"/>
      <c r="Y21" s="219"/>
    </row>
    <row r="22" spans="2:25" ht="12" customHeight="1" x14ac:dyDescent="0.2">
      <c r="B22" s="347"/>
      <c r="G22" s="219"/>
      <c r="H22" s="348"/>
      <c r="I22" s="1249" t="s">
        <v>553</v>
      </c>
      <c r="J22" s="1249"/>
      <c r="K22" s="1249"/>
      <c r="L22" s="1249"/>
      <c r="M22" s="1249"/>
      <c r="N22" s="1249"/>
      <c r="O22" s="1249"/>
      <c r="P22" s="1249"/>
      <c r="Q22" s="1357"/>
      <c r="R22" s="1358"/>
      <c r="S22" s="1358"/>
      <c r="T22" s="1358"/>
      <c r="U22" s="1358"/>
      <c r="V22" s="1358"/>
      <c r="W22" s="1359"/>
      <c r="Y22" s="219"/>
    </row>
    <row r="23" spans="2:25" ht="12" customHeight="1" x14ac:dyDescent="0.2">
      <c r="B23" s="347"/>
      <c r="G23" s="219"/>
      <c r="H23" s="348"/>
      <c r="I23" s="1249"/>
      <c r="J23" s="1249"/>
      <c r="K23" s="1249"/>
      <c r="L23" s="1249"/>
      <c r="M23" s="1249"/>
      <c r="N23" s="1249"/>
      <c r="O23" s="1249"/>
      <c r="P23" s="1249"/>
      <c r="Q23" s="1360"/>
      <c r="R23" s="1361"/>
      <c r="S23" s="1361"/>
      <c r="T23" s="1361"/>
      <c r="U23" s="1361"/>
      <c r="V23" s="1361"/>
      <c r="W23" s="1362"/>
      <c r="Y23" s="219"/>
    </row>
    <row r="24" spans="2:25" ht="12" customHeight="1" x14ac:dyDescent="0.2">
      <c r="B24" s="347"/>
      <c r="G24" s="219"/>
      <c r="H24" s="348"/>
      <c r="I24" s="1249" t="s">
        <v>554</v>
      </c>
      <c r="J24" s="1249"/>
      <c r="K24" s="1249"/>
      <c r="L24" s="1249"/>
      <c r="M24" s="1249"/>
      <c r="N24" s="1249"/>
      <c r="O24" s="1249"/>
      <c r="P24" s="1249"/>
      <c r="Q24" s="1357" t="s">
        <v>555</v>
      </c>
      <c r="R24" s="1358"/>
      <c r="S24" s="1358"/>
      <c r="T24" s="1358"/>
      <c r="U24" s="1358"/>
      <c r="V24" s="1358"/>
      <c r="W24" s="1359"/>
      <c r="Y24" s="219"/>
    </row>
    <row r="25" spans="2:25" ht="12" customHeight="1" x14ac:dyDescent="0.2">
      <c r="B25" s="347"/>
      <c r="G25" s="219"/>
      <c r="H25" s="348"/>
      <c r="I25" s="1249"/>
      <c r="J25" s="1249"/>
      <c r="K25" s="1249"/>
      <c r="L25" s="1249"/>
      <c r="M25" s="1249"/>
      <c r="N25" s="1249"/>
      <c r="O25" s="1249"/>
      <c r="P25" s="1249"/>
      <c r="Q25" s="1360"/>
      <c r="R25" s="1361"/>
      <c r="S25" s="1361"/>
      <c r="T25" s="1361"/>
      <c r="U25" s="1361"/>
      <c r="V25" s="1361"/>
      <c r="W25" s="1362"/>
      <c r="Y25" s="219"/>
    </row>
    <row r="26" spans="2:25" ht="12" customHeight="1" x14ac:dyDescent="0.2">
      <c r="B26" s="347"/>
      <c r="G26" s="219"/>
      <c r="H26" s="348"/>
      <c r="I26" s="1249" t="s">
        <v>556</v>
      </c>
      <c r="J26" s="1249"/>
      <c r="K26" s="1249"/>
      <c r="L26" s="1249"/>
      <c r="M26" s="1249"/>
      <c r="N26" s="1249"/>
      <c r="O26" s="1249"/>
      <c r="P26" s="1249"/>
      <c r="Q26" s="1357"/>
      <c r="R26" s="1358"/>
      <c r="S26" s="1358"/>
      <c r="T26" s="1358"/>
      <c r="U26" s="1358"/>
      <c r="V26" s="1358"/>
      <c r="W26" s="1359"/>
      <c r="Y26" s="219"/>
    </row>
    <row r="27" spans="2:25" ht="12" customHeight="1" x14ac:dyDescent="0.2">
      <c r="B27" s="347"/>
      <c r="G27" s="219"/>
      <c r="H27" s="348"/>
      <c r="I27" s="1249"/>
      <c r="J27" s="1249"/>
      <c r="K27" s="1249"/>
      <c r="L27" s="1249"/>
      <c r="M27" s="1249"/>
      <c r="N27" s="1249"/>
      <c r="O27" s="1249"/>
      <c r="P27" s="1249"/>
      <c r="Q27" s="1360"/>
      <c r="R27" s="1361"/>
      <c r="S27" s="1361"/>
      <c r="T27" s="1361"/>
      <c r="U27" s="1361"/>
      <c r="V27" s="1361"/>
      <c r="W27" s="1362"/>
      <c r="Y27" s="219"/>
    </row>
    <row r="28" spans="2:25" ht="9" customHeight="1" x14ac:dyDescent="0.2">
      <c r="B28" s="347"/>
      <c r="G28" s="219"/>
      <c r="H28" s="348"/>
      <c r="I28" s="2"/>
      <c r="J28" s="2"/>
      <c r="K28" s="2"/>
      <c r="L28" s="2"/>
      <c r="M28" s="2"/>
      <c r="N28" s="2"/>
      <c r="O28" s="2"/>
      <c r="P28" s="2"/>
      <c r="Q28" s="2"/>
      <c r="R28" s="2"/>
      <c r="S28" s="2"/>
      <c r="T28" s="2"/>
      <c r="U28" s="2"/>
      <c r="Y28" s="99"/>
    </row>
    <row r="29" spans="2:25" ht="29.25" customHeight="1" x14ac:dyDescent="0.2">
      <c r="B29" s="404"/>
      <c r="C29" s="213"/>
      <c r="D29" s="213"/>
      <c r="E29" s="213"/>
      <c r="F29" s="213"/>
      <c r="G29" s="405"/>
      <c r="H29" s="103" t="s">
        <v>557</v>
      </c>
      <c r="I29" s="2"/>
      <c r="Y29" s="219"/>
    </row>
    <row r="30" spans="2:25" ht="12" customHeight="1" x14ac:dyDescent="0.2">
      <c r="B30" s="347"/>
      <c r="G30" s="219"/>
      <c r="H30" s="348"/>
      <c r="I30" s="1249" t="s">
        <v>551</v>
      </c>
      <c r="J30" s="1249"/>
      <c r="K30" s="1249"/>
      <c r="L30" s="1249"/>
      <c r="M30" s="1249"/>
      <c r="N30" s="1249"/>
      <c r="O30" s="1249"/>
      <c r="P30" s="1249"/>
      <c r="Q30" s="956"/>
      <c r="R30" s="957"/>
      <c r="S30" s="957"/>
      <c r="T30" s="957"/>
      <c r="U30" s="957"/>
      <c r="V30" s="957"/>
      <c r="W30" s="958"/>
      <c r="Y30" s="219"/>
    </row>
    <row r="31" spans="2:25" ht="12" customHeight="1" x14ac:dyDescent="0.2">
      <c r="B31" s="347"/>
      <c r="G31" s="219"/>
      <c r="H31" s="348"/>
      <c r="I31" s="1249"/>
      <c r="J31" s="1249"/>
      <c r="K31" s="1249"/>
      <c r="L31" s="1249"/>
      <c r="M31" s="1249"/>
      <c r="N31" s="1249"/>
      <c r="O31" s="1249"/>
      <c r="P31" s="1249"/>
      <c r="Q31" s="962"/>
      <c r="R31" s="1045"/>
      <c r="S31" s="1045"/>
      <c r="T31" s="1045"/>
      <c r="U31" s="1045"/>
      <c r="V31" s="1045"/>
      <c r="W31" s="963"/>
      <c r="Y31" s="219"/>
    </row>
    <row r="32" spans="2:25" ht="12" customHeight="1" x14ac:dyDescent="0.2">
      <c r="B32" s="347"/>
      <c r="G32" s="219"/>
      <c r="H32" s="348"/>
      <c r="I32" s="956" t="s">
        <v>552</v>
      </c>
      <c r="J32" s="957"/>
      <c r="K32" s="957"/>
      <c r="L32" s="957"/>
      <c r="M32" s="957"/>
      <c r="N32" s="957"/>
      <c r="O32" s="957"/>
      <c r="P32" s="958"/>
      <c r="Q32" s="956"/>
      <c r="R32" s="957"/>
      <c r="S32" s="957"/>
      <c r="T32" s="957"/>
      <c r="U32" s="957"/>
      <c r="V32" s="957"/>
      <c r="W32" s="958"/>
      <c r="Y32" s="219"/>
    </row>
    <row r="33" spans="2:25" ht="12" customHeight="1" x14ac:dyDescent="0.2">
      <c r="B33" s="347"/>
      <c r="G33" s="219"/>
      <c r="H33" s="348"/>
      <c r="I33" s="959"/>
      <c r="J33" s="960"/>
      <c r="K33" s="960"/>
      <c r="L33" s="960"/>
      <c r="M33" s="960"/>
      <c r="N33" s="960"/>
      <c r="O33" s="960"/>
      <c r="P33" s="961"/>
      <c r="Q33" s="959"/>
      <c r="R33" s="960"/>
      <c r="S33" s="960"/>
      <c r="T33" s="960"/>
      <c r="U33" s="960"/>
      <c r="V33" s="960"/>
      <c r="W33" s="961"/>
      <c r="Y33" s="219"/>
    </row>
    <row r="34" spans="2:25" ht="12" customHeight="1" x14ac:dyDescent="0.2">
      <c r="B34" s="347"/>
      <c r="G34" s="219"/>
      <c r="H34" s="348"/>
      <c r="I34" s="959"/>
      <c r="J34" s="960"/>
      <c r="K34" s="960"/>
      <c r="L34" s="960"/>
      <c r="M34" s="960"/>
      <c r="N34" s="960"/>
      <c r="O34" s="960"/>
      <c r="P34" s="961"/>
      <c r="Q34" s="959"/>
      <c r="R34" s="960"/>
      <c r="S34" s="960"/>
      <c r="T34" s="960"/>
      <c r="U34" s="960"/>
      <c r="V34" s="960"/>
      <c r="W34" s="961"/>
      <c r="Y34" s="219"/>
    </row>
    <row r="35" spans="2:25" ht="12" customHeight="1" x14ac:dyDescent="0.2">
      <c r="B35" s="347"/>
      <c r="G35" s="219"/>
      <c r="H35" s="348"/>
      <c r="I35" s="962"/>
      <c r="J35" s="1045"/>
      <c r="K35" s="1045"/>
      <c r="L35" s="1045"/>
      <c r="M35" s="1045"/>
      <c r="N35" s="1045"/>
      <c r="O35" s="1045"/>
      <c r="P35" s="963"/>
      <c r="Q35" s="962"/>
      <c r="R35" s="1045"/>
      <c r="S35" s="1045"/>
      <c r="T35" s="1045"/>
      <c r="U35" s="1045"/>
      <c r="V35" s="1045"/>
      <c r="W35" s="963"/>
      <c r="Y35" s="219"/>
    </row>
    <row r="36" spans="2:25" ht="12" customHeight="1" x14ac:dyDescent="0.2">
      <c r="B36" s="347"/>
      <c r="G36" s="219"/>
      <c r="H36" s="348"/>
      <c r="I36" s="1249" t="s">
        <v>553</v>
      </c>
      <c r="J36" s="1249"/>
      <c r="K36" s="1249"/>
      <c r="L36" s="1249"/>
      <c r="M36" s="1249"/>
      <c r="N36" s="1249"/>
      <c r="O36" s="1249"/>
      <c r="P36" s="1249"/>
      <c r="Q36" s="1357"/>
      <c r="R36" s="1358"/>
      <c r="S36" s="1358"/>
      <c r="T36" s="1358"/>
      <c r="U36" s="1358"/>
      <c r="V36" s="1358"/>
      <c r="W36" s="1359"/>
      <c r="Y36" s="219"/>
    </row>
    <row r="37" spans="2:25" ht="12" customHeight="1" x14ac:dyDescent="0.2">
      <c r="B37" s="347"/>
      <c r="G37" s="219"/>
      <c r="H37" s="348"/>
      <c r="I37" s="1249"/>
      <c r="J37" s="1249"/>
      <c r="K37" s="1249"/>
      <c r="L37" s="1249"/>
      <c r="M37" s="1249"/>
      <c r="N37" s="1249"/>
      <c r="O37" s="1249"/>
      <c r="P37" s="1249"/>
      <c r="Q37" s="1360"/>
      <c r="R37" s="1361"/>
      <c r="S37" s="1361"/>
      <c r="T37" s="1361"/>
      <c r="U37" s="1361"/>
      <c r="V37" s="1361"/>
      <c r="W37" s="1362"/>
      <c r="Y37" s="219"/>
    </row>
    <row r="38" spans="2:25" ht="12" customHeight="1" x14ac:dyDescent="0.2">
      <c r="B38" s="347"/>
      <c r="G38" s="219"/>
      <c r="H38" s="406"/>
      <c r="I38" s="1041" t="s">
        <v>554</v>
      </c>
      <c r="J38" s="1249"/>
      <c r="K38" s="1249"/>
      <c r="L38" s="1249"/>
      <c r="M38" s="1249"/>
      <c r="N38" s="1249"/>
      <c r="O38" s="1249"/>
      <c r="P38" s="1249"/>
      <c r="Q38" s="1250" t="s">
        <v>555</v>
      </c>
      <c r="R38" s="1251"/>
      <c r="S38" s="1251"/>
      <c r="T38" s="1251"/>
      <c r="U38" s="1251"/>
      <c r="V38" s="1251"/>
      <c r="W38" s="1251"/>
      <c r="X38" s="348"/>
      <c r="Y38" s="219"/>
    </row>
    <row r="39" spans="2:25" ht="12" customHeight="1" x14ac:dyDescent="0.2">
      <c r="B39" s="347"/>
      <c r="G39" s="219"/>
      <c r="H39" s="348"/>
      <c r="I39" s="1363"/>
      <c r="J39" s="1363"/>
      <c r="K39" s="1363"/>
      <c r="L39" s="1363"/>
      <c r="M39" s="1363"/>
      <c r="N39" s="1363"/>
      <c r="O39" s="1363"/>
      <c r="P39" s="1363"/>
      <c r="Q39" s="1360"/>
      <c r="R39" s="1361"/>
      <c r="S39" s="1361"/>
      <c r="T39" s="1361"/>
      <c r="U39" s="1361"/>
      <c r="V39" s="1361"/>
      <c r="W39" s="1362"/>
      <c r="Y39" s="219"/>
    </row>
    <row r="40" spans="2:25" ht="12" customHeight="1" x14ac:dyDescent="0.2">
      <c r="B40" s="347"/>
      <c r="G40" s="219"/>
      <c r="H40" s="348"/>
      <c r="I40" s="1249" t="s">
        <v>556</v>
      </c>
      <c r="J40" s="1249"/>
      <c r="K40" s="1249"/>
      <c r="L40" s="1249"/>
      <c r="M40" s="1249"/>
      <c r="N40" s="1249"/>
      <c r="O40" s="1249"/>
      <c r="P40" s="1249"/>
      <c r="Q40" s="1357"/>
      <c r="R40" s="1358"/>
      <c r="S40" s="1358"/>
      <c r="T40" s="1358"/>
      <c r="U40" s="1358"/>
      <c r="V40" s="1358"/>
      <c r="W40" s="1359"/>
      <c r="Y40" s="219"/>
    </row>
    <row r="41" spans="2:25" ht="12" customHeight="1" x14ac:dyDescent="0.2">
      <c r="B41" s="347"/>
      <c r="G41" s="219"/>
      <c r="H41" s="348"/>
      <c r="I41" s="1249"/>
      <c r="J41" s="1249"/>
      <c r="K41" s="1249"/>
      <c r="L41" s="1249"/>
      <c r="M41" s="1249"/>
      <c r="N41" s="1249"/>
      <c r="O41" s="1249"/>
      <c r="P41" s="1249"/>
      <c r="Q41" s="1360"/>
      <c r="R41" s="1361"/>
      <c r="S41" s="1361"/>
      <c r="T41" s="1361"/>
      <c r="U41" s="1361"/>
      <c r="V41" s="1361"/>
      <c r="W41" s="1362"/>
      <c r="Y41" s="219"/>
    </row>
    <row r="42" spans="2:25" ht="8.5" customHeight="1" x14ac:dyDescent="0.2">
      <c r="B42" s="347"/>
      <c r="G42" s="219"/>
      <c r="H42" s="348"/>
      <c r="I42" s="2"/>
      <c r="J42" s="2"/>
      <c r="K42" s="2"/>
      <c r="L42" s="2"/>
      <c r="M42" s="2"/>
      <c r="N42" s="2"/>
      <c r="O42" s="2"/>
      <c r="P42" s="2"/>
      <c r="Q42" s="2"/>
      <c r="R42" s="2"/>
      <c r="S42" s="2"/>
      <c r="T42" s="2"/>
      <c r="U42" s="2"/>
      <c r="Y42" s="99"/>
    </row>
    <row r="43" spans="2:25" ht="29.25" customHeight="1" x14ac:dyDescent="0.2">
      <c r="B43" s="404"/>
      <c r="C43" s="213"/>
      <c r="D43" s="213"/>
      <c r="E43" s="213"/>
      <c r="F43" s="213"/>
      <c r="G43" s="405"/>
      <c r="H43" s="103" t="s">
        <v>558</v>
      </c>
      <c r="I43" s="2"/>
      <c r="Y43" s="219"/>
    </row>
    <row r="44" spans="2:25" ht="12" customHeight="1" x14ac:dyDescent="0.2">
      <c r="B44" s="347"/>
      <c r="G44" s="219"/>
      <c r="H44" s="348"/>
      <c r="I44" s="1249" t="s">
        <v>551</v>
      </c>
      <c r="J44" s="1249"/>
      <c r="K44" s="1249"/>
      <c r="L44" s="1249"/>
      <c r="M44" s="1249"/>
      <c r="N44" s="1249"/>
      <c r="O44" s="1249"/>
      <c r="P44" s="1249"/>
      <c r="Q44" s="956"/>
      <c r="R44" s="957"/>
      <c r="S44" s="957"/>
      <c r="T44" s="957"/>
      <c r="U44" s="957"/>
      <c r="V44" s="957"/>
      <c r="W44" s="958"/>
      <c r="Y44" s="219"/>
    </row>
    <row r="45" spans="2:25" ht="12" customHeight="1" x14ac:dyDescent="0.2">
      <c r="B45" s="347"/>
      <c r="G45" s="219"/>
      <c r="H45" s="348"/>
      <c r="I45" s="1249"/>
      <c r="J45" s="1249"/>
      <c r="K45" s="1249"/>
      <c r="L45" s="1249"/>
      <c r="M45" s="1249"/>
      <c r="N45" s="1249"/>
      <c r="O45" s="1249"/>
      <c r="P45" s="1249"/>
      <c r="Q45" s="962"/>
      <c r="R45" s="1045"/>
      <c r="S45" s="1045"/>
      <c r="T45" s="1045"/>
      <c r="U45" s="1045"/>
      <c r="V45" s="1045"/>
      <c r="W45" s="963"/>
      <c r="Y45" s="219"/>
    </row>
    <row r="46" spans="2:25" ht="12" customHeight="1" x14ac:dyDescent="0.2">
      <c r="B46" s="347"/>
      <c r="G46" s="219"/>
      <c r="H46" s="348"/>
      <c r="I46" s="956" t="s">
        <v>552</v>
      </c>
      <c r="J46" s="957"/>
      <c r="K46" s="957"/>
      <c r="L46" s="957"/>
      <c r="M46" s="957"/>
      <c r="N46" s="957"/>
      <c r="O46" s="957"/>
      <c r="P46" s="958"/>
      <c r="Q46" s="956"/>
      <c r="R46" s="957"/>
      <c r="S46" s="957"/>
      <c r="T46" s="957"/>
      <c r="U46" s="957"/>
      <c r="V46" s="957"/>
      <c r="W46" s="958"/>
      <c r="Y46" s="219"/>
    </row>
    <row r="47" spans="2:25" ht="12" customHeight="1" x14ac:dyDescent="0.2">
      <c r="B47" s="347"/>
      <c r="G47" s="219"/>
      <c r="H47" s="348"/>
      <c r="I47" s="959"/>
      <c r="J47" s="960"/>
      <c r="K47" s="960"/>
      <c r="L47" s="960"/>
      <c r="M47" s="960"/>
      <c r="N47" s="960"/>
      <c r="O47" s="960"/>
      <c r="P47" s="961"/>
      <c r="Q47" s="959"/>
      <c r="R47" s="960"/>
      <c r="S47" s="960"/>
      <c r="T47" s="960"/>
      <c r="U47" s="960"/>
      <c r="V47" s="960"/>
      <c r="W47" s="961"/>
      <c r="Y47" s="219"/>
    </row>
    <row r="48" spans="2:25" ht="12" customHeight="1" x14ac:dyDescent="0.2">
      <c r="B48" s="347"/>
      <c r="G48" s="219"/>
      <c r="H48" s="348"/>
      <c r="I48" s="959"/>
      <c r="J48" s="960"/>
      <c r="K48" s="960"/>
      <c r="L48" s="960"/>
      <c r="M48" s="960"/>
      <c r="N48" s="960"/>
      <c r="O48" s="960"/>
      <c r="P48" s="961"/>
      <c r="Q48" s="959"/>
      <c r="R48" s="960"/>
      <c r="S48" s="960"/>
      <c r="T48" s="960"/>
      <c r="U48" s="960"/>
      <c r="V48" s="960"/>
      <c r="W48" s="961"/>
      <c r="Y48" s="219"/>
    </row>
    <row r="49" spans="2:25" ht="12" customHeight="1" x14ac:dyDescent="0.2">
      <c r="B49" s="347"/>
      <c r="G49" s="219"/>
      <c r="H49" s="348"/>
      <c r="I49" s="962"/>
      <c r="J49" s="1045"/>
      <c r="K49" s="1045"/>
      <c r="L49" s="1045"/>
      <c r="M49" s="1045"/>
      <c r="N49" s="1045"/>
      <c r="O49" s="1045"/>
      <c r="P49" s="963"/>
      <c r="Q49" s="962"/>
      <c r="R49" s="1045"/>
      <c r="S49" s="1045"/>
      <c r="T49" s="1045"/>
      <c r="U49" s="1045"/>
      <c r="V49" s="1045"/>
      <c r="W49" s="963"/>
      <c r="Y49" s="219"/>
    </row>
    <row r="50" spans="2:25" ht="12" customHeight="1" x14ac:dyDescent="0.2">
      <c r="B50" s="347"/>
      <c r="G50" s="219"/>
      <c r="H50" s="348"/>
      <c r="I50" s="1249" t="s">
        <v>553</v>
      </c>
      <c r="J50" s="1249"/>
      <c r="K50" s="1249"/>
      <c r="L50" s="1249"/>
      <c r="M50" s="1249"/>
      <c r="N50" s="1249"/>
      <c r="O50" s="1249"/>
      <c r="P50" s="1249"/>
      <c r="Q50" s="1357"/>
      <c r="R50" s="1358"/>
      <c r="S50" s="1358"/>
      <c r="T50" s="1358"/>
      <c r="U50" s="1358"/>
      <c r="V50" s="1358"/>
      <c r="W50" s="1359"/>
      <c r="Y50" s="219"/>
    </row>
    <row r="51" spans="2:25" ht="12" customHeight="1" x14ac:dyDescent="0.2">
      <c r="B51" s="347"/>
      <c r="G51" s="219"/>
      <c r="H51" s="348"/>
      <c r="I51" s="1249"/>
      <c r="J51" s="1249"/>
      <c r="K51" s="1249"/>
      <c r="L51" s="1249"/>
      <c r="M51" s="1249"/>
      <c r="N51" s="1249"/>
      <c r="O51" s="1249"/>
      <c r="P51" s="1249"/>
      <c r="Q51" s="1360"/>
      <c r="R51" s="1361"/>
      <c r="S51" s="1361"/>
      <c r="T51" s="1361"/>
      <c r="U51" s="1361"/>
      <c r="V51" s="1361"/>
      <c r="W51" s="1362"/>
      <c r="Y51" s="219"/>
    </row>
    <row r="52" spans="2:25" ht="12" customHeight="1" x14ac:dyDescent="0.2">
      <c r="B52" s="347"/>
      <c r="G52" s="219"/>
      <c r="H52" s="348"/>
      <c r="I52" s="1249" t="s">
        <v>554</v>
      </c>
      <c r="J52" s="1249"/>
      <c r="K52" s="1249"/>
      <c r="L52" s="1249"/>
      <c r="M52" s="1249"/>
      <c r="N52" s="1249"/>
      <c r="O52" s="1249"/>
      <c r="P52" s="1249"/>
      <c r="Q52" s="1357" t="s">
        <v>555</v>
      </c>
      <c r="R52" s="1358"/>
      <c r="S52" s="1358"/>
      <c r="T52" s="1358"/>
      <c r="U52" s="1358"/>
      <c r="V52" s="1358"/>
      <c r="W52" s="1359"/>
      <c r="Y52" s="219"/>
    </row>
    <row r="53" spans="2:25" ht="12" customHeight="1" x14ac:dyDescent="0.2">
      <c r="B53" s="347"/>
      <c r="G53" s="219"/>
      <c r="H53" s="348"/>
      <c r="I53" s="1249"/>
      <c r="J53" s="1249"/>
      <c r="K53" s="1249"/>
      <c r="L53" s="1249"/>
      <c r="M53" s="1249"/>
      <c r="N53" s="1249"/>
      <c r="O53" s="1249"/>
      <c r="P53" s="1249"/>
      <c r="Q53" s="1360"/>
      <c r="R53" s="1361"/>
      <c r="S53" s="1361"/>
      <c r="T53" s="1361"/>
      <c r="U53" s="1361"/>
      <c r="V53" s="1361"/>
      <c r="W53" s="1362"/>
      <c r="Y53" s="219"/>
    </row>
    <row r="54" spans="2:25" ht="12" customHeight="1" x14ac:dyDescent="0.2">
      <c r="B54" s="347"/>
      <c r="G54" s="219"/>
      <c r="H54" s="348"/>
      <c r="I54" s="1249" t="s">
        <v>556</v>
      </c>
      <c r="J54" s="1249"/>
      <c r="K54" s="1249"/>
      <c r="L54" s="1249"/>
      <c r="M54" s="1249"/>
      <c r="N54" s="1249"/>
      <c r="O54" s="1249"/>
      <c r="P54" s="1249"/>
      <c r="Q54" s="1357"/>
      <c r="R54" s="1358"/>
      <c r="S54" s="1358"/>
      <c r="T54" s="1358"/>
      <c r="U54" s="1358"/>
      <c r="V54" s="1358"/>
      <c r="W54" s="1359"/>
      <c r="Y54" s="219"/>
    </row>
    <row r="55" spans="2:25" ht="12" customHeight="1" x14ac:dyDescent="0.2">
      <c r="B55" s="347"/>
      <c r="G55" s="219"/>
      <c r="H55" s="348"/>
      <c r="I55" s="1249"/>
      <c r="J55" s="1249"/>
      <c r="K55" s="1249"/>
      <c r="L55" s="1249"/>
      <c r="M55" s="1249"/>
      <c r="N55" s="1249"/>
      <c r="O55" s="1249"/>
      <c r="P55" s="1249"/>
      <c r="Q55" s="1360"/>
      <c r="R55" s="1361"/>
      <c r="S55" s="1361"/>
      <c r="T55" s="1361"/>
      <c r="U55" s="1361"/>
      <c r="V55" s="1361"/>
      <c r="W55" s="1362"/>
      <c r="Y55" s="219"/>
    </row>
    <row r="56" spans="2:25" ht="15" customHeight="1" x14ac:dyDescent="0.2">
      <c r="B56" s="207"/>
      <c r="C56" s="222"/>
      <c r="D56" s="222"/>
      <c r="E56" s="222"/>
      <c r="F56" s="222"/>
      <c r="G56" s="296"/>
      <c r="H56" s="224"/>
      <c r="I56" s="222"/>
      <c r="J56" s="222"/>
      <c r="K56" s="222"/>
      <c r="L56" s="222"/>
      <c r="M56" s="222"/>
      <c r="N56" s="222"/>
      <c r="O56" s="222"/>
      <c r="P56" s="222"/>
      <c r="Q56" s="222"/>
      <c r="R56" s="222"/>
      <c r="S56" s="222"/>
      <c r="T56" s="222"/>
      <c r="U56" s="222"/>
      <c r="V56" s="222"/>
      <c r="W56" s="1265"/>
      <c r="X56" s="1265"/>
      <c r="Y56" s="1266"/>
    </row>
    <row r="57" spans="2:25" ht="4.25" customHeight="1" x14ac:dyDescent="0.2">
      <c r="B57" s="408"/>
      <c r="D57" s="217"/>
      <c r="E57" s="217"/>
      <c r="F57" s="217"/>
      <c r="G57" s="217"/>
      <c r="H57" s="217"/>
      <c r="I57" s="217"/>
      <c r="J57" s="217"/>
      <c r="K57" s="217"/>
      <c r="L57" s="217"/>
      <c r="M57" s="217"/>
      <c r="N57" s="217"/>
      <c r="O57" s="217"/>
      <c r="P57" s="217"/>
      <c r="Q57" s="217"/>
      <c r="R57" s="217"/>
      <c r="S57" s="217"/>
      <c r="T57" s="217"/>
      <c r="U57" s="217"/>
      <c r="V57" s="217"/>
      <c r="W57" s="217"/>
      <c r="X57" s="217"/>
      <c r="Y57" s="217"/>
    </row>
    <row r="58" spans="2:25" ht="38.5" customHeight="1" x14ac:dyDescent="0.2">
      <c r="B58" s="1364" t="s">
        <v>559</v>
      </c>
      <c r="C58" s="1364"/>
      <c r="D58" s="1364"/>
      <c r="E58" s="1364"/>
      <c r="F58" s="1364"/>
      <c r="G58" s="1364"/>
      <c r="H58" s="1364"/>
      <c r="I58" s="1364"/>
      <c r="J58" s="1364"/>
      <c r="K58" s="1364"/>
      <c r="L58" s="1364"/>
      <c r="M58" s="1364"/>
      <c r="N58" s="1364"/>
      <c r="O58" s="1364"/>
      <c r="P58" s="1364"/>
      <c r="Q58" s="1364"/>
      <c r="R58" s="1364"/>
      <c r="S58" s="1364"/>
      <c r="T58" s="1364"/>
      <c r="U58" s="1364"/>
      <c r="V58" s="1364"/>
      <c r="W58" s="1364"/>
      <c r="X58" s="1364"/>
      <c r="Y58" s="1364"/>
    </row>
    <row r="59" spans="2:25" ht="24" customHeight="1" x14ac:dyDescent="0.2">
      <c r="B59" s="1364" t="s">
        <v>560</v>
      </c>
      <c r="C59" s="1364"/>
      <c r="D59" s="1364"/>
      <c r="E59" s="1364"/>
      <c r="F59" s="1364"/>
      <c r="G59" s="1364"/>
      <c r="H59" s="1364"/>
      <c r="I59" s="1364"/>
      <c r="J59" s="1364"/>
      <c r="K59" s="1364"/>
      <c r="L59" s="1364"/>
      <c r="M59" s="1364"/>
      <c r="N59" s="1364"/>
      <c r="O59" s="1364"/>
      <c r="P59" s="1364"/>
      <c r="Q59" s="1364"/>
      <c r="R59" s="1364"/>
      <c r="S59" s="1364"/>
      <c r="T59" s="1364"/>
      <c r="U59" s="1364"/>
      <c r="V59" s="1364"/>
      <c r="W59" s="1364"/>
      <c r="X59" s="1364"/>
      <c r="Y59" s="1364"/>
    </row>
    <row r="60" spans="2:25" ht="24" customHeight="1" x14ac:dyDescent="0.2">
      <c r="B60" s="1364" t="s">
        <v>561</v>
      </c>
      <c r="C60" s="1364"/>
      <c r="D60" s="1364"/>
      <c r="E60" s="1364"/>
      <c r="F60" s="1364"/>
      <c r="G60" s="1364"/>
      <c r="H60" s="1364"/>
      <c r="I60" s="1364"/>
      <c r="J60" s="1364"/>
      <c r="K60" s="1364"/>
      <c r="L60" s="1364"/>
      <c r="M60" s="1364"/>
      <c r="N60" s="1364"/>
      <c r="O60" s="1364"/>
      <c r="P60" s="1364"/>
      <c r="Q60" s="1364"/>
      <c r="R60" s="1364"/>
      <c r="S60" s="1364"/>
      <c r="T60" s="1364"/>
      <c r="U60" s="1364"/>
      <c r="V60" s="1364"/>
      <c r="W60" s="1364"/>
      <c r="X60" s="1364"/>
      <c r="Y60" s="1364"/>
    </row>
    <row r="61" spans="2:25" x14ac:dyDescent="0.2">
      <c r="B61" s="408" t="s">
        <v>562</v>
      </c>
      <c r="D61" s="213"/>
      <c r="E61" s="213"/>
      <c r="F61" s="213"/>
      <c r="G61" s="213"/>
      <c r="H61" s="213"/>
      <c r="I61" s="213"/>
      <c r="J61" s="213"/>
      <c r="K61" s="213"/>
      <c r="L61" s="213"/>
      <c r="M61" s="213"/>
      <c r="N61" s="213"/>
      <c r="O61" s="213"/>
      <c r="P61" s="213"/>
      <c r="Q61" s="213"/>
      <c r="R61" s="213"/>
      <c r="S61" s="213"/>
      <c r="T61" s="213"/>
      <c r="U61" s="213"/>
      <c r="V61" s="213"/>
      <c r="W61" s="213"/>
      <c r="X61" s="213"/>
      <c r="Y61" s="213"/>
    </row>
    <row r="62" spans="2:25" x14ac:dyDescent="0.2">
      <c r="B62" s="408"/>
      <c r="D62" s="217"/>
      <c r="E62" s="217"/>
      <c r="F62" s="217"/>
      <c r="G62" s="217"/>
      <c r="H62" s="217"/>
      <c r="I62" s="217"/>
      <c r="J62" s="217"/>
      <c r="K62" s="217"/>
      <c r="L62" s="217"/>
      <c r="M62" s="217"/>
      <c r="N62" s="217"/>
      <c r="O62" s="217"/>
      <c r="P62" s="217"/>
      <c r="Q62" s="217"/>
      <c r="R62" s="217"/>
      <c r="S62" s="217"/>
      <c r="T62" s="217"/>
      <c r="U62" s="217"/>
      <c r="V62" s="217"/>
      <c r="W62" s="217"/>
      <c r="X62" s="217"/>
      <c r="Y62" s="217"/>
    </row>
    <row r="122" spans="3:7" x14ac:dyDescent="0.2">
      <c r="C122" s="222"/>
      <c r="D122" s="222"/>
      <c r="E122" s="222"/>
      <c r="F122" s="222"/>
      <c r="G122" s="222"/>
    </row>
    <row r="123" spans="3:7" x14ac:dyDescent="0.2">
      <c r="C123" s="223"/>
    </row>
  </sheetData>
  <mergeCells count="39">
    <mergeCell ref="I50:P51"/>
    <mergeCell ref="Q50:W51"/>
    <mergeCell ref="B59:Y59"/>
    <mergeCell ref="B60:Y60"/>
    <mergeCell ref="I52:P53"/>
    <mergeCell ref="Q52:W53"/>
    <mergeCell ref="I54:P55"/>
    <mergeCell ref="Q54:W55"/>
    <mergeCell ref="W56:Y56"/>
    <mergeCell ref="B58:Y58"/>
    <mergeCell ref="I40:P41"/>
    <mergeCell ref="Q40:W41"/>
    <mergeCell ref="I44:P45"/>
    <mergeCell ref="Q44:W45"/>
    <mergeCell ref="I46:P49"/>
    <mergeCell ref="Q46:W49"/>
    <mergeCell ref="I32:P35"/>
    <mergeCell ref="Q32:W35"/>
    <mergeCell ref="I36:P37"/>
    <mergeCell ref="Q36:W37"/>
    <mergeCell ref="I38:P39"/>
    <mergeCell ref="Q38:W39"/>
    <mergeCell ref="I24:P25"/>
    <mergeCell ref="Q24:W25"/>
    <mergeCell ref="I26:P27"/>
    <mergeCell ref="Q26:W27"/>
    <mergeCell ref="I30:P31"/>
    <mergeCell ref="Q30:W31"/>
    <mergeCell ref="I16:P17"/>
    <mergeCell ref="Q16:W17"/>
    <mergeCell ref="I18:P21"/>
    <mergeCell ref="Q18:W21"/>
    <mergeCell ref="I22:P23"/>
    <mergeCell ref="Q22:W23"/>
    <mergeCell ref="S1:T1"/>
    <mergeCell ref="S2:T2"/>
    <mergeCell ref="B3:Y3"/>
    <mergeCell ref="H5:Y5"/>
    <mergeCell ref="C15:G15"/>
  </mergeCells>
  <phoneticPr fontId="1"/>
  <dataValidations count="1">
    <dataValidation type="list" allowBlank="1" showInputMessage="1" showErrorMessage="1" sqref="R6 M6 P7:P11 H6:H13" xr:uid="{0525B3AF-A7B3-4C12-996A-895C10638606}">
      <formula1>"□,■"</formula1>
    </dataValidation>
  </dataValidations>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0C50-2AF0-4A96-B878-D6E6B2ACD732}">
  <sheetPr codeName="Sheet25"/>
  <dimension ref="A2:AJ970"/>
  <sheetViews>
    <sheetView view="pageBreakPreview" zoomScale="70" zoomScaleNormal="100" zoomScaleSheetLayoutView="70" workbookViewId="0">
      <selection activeCell="B72" sqref="B72"/>
    </sheetView>
  </sheetViews>
  <sheetFormatPr defaultColWidth="4" defaultRowHeight="13" x14ac:dyDescent="0.2"/>
  <cols>
    <col min="1" max="1" width="2.90625" style="1" customWidth="1"/>
    <col min="2" max="2" width="2.36328125" style="1" customWidth="1"/>
    <col min="3" max="3" width="3.453125" style="1" customWidth="1"/>
    <col min="4" max="13" width="3.6328125" style="1" customWidth="1"/>
    <col min="14" max="14" width="4.90625" style="1" customWidth="1"/>
    <col min="15" max="15" width="3.6328125" style="1" customWidth="1"/>
    <col min="16" max="16" width="1.453125" style="1" customWidth="1"/>
    <col min="17" max="18" width="3.6328125" style="1" customWidth="1"/>
    <col min="19" max="19" width="2.7265625" style="1" customWidth="1"/>
    <col min="20" max="31" width="3.6328125" style="1" customWidth="1"/>
    <col min="32" max="16384" width="4" style="1"/>
  </cols>
  <sheetData>
    <row r="2" spans="2:31" x14ac:dyDescent="0.2">
      <c r="B2" s="1" t="s">
        <v>563</v>
      </c>
    </row>
    <row r="3" spans="2:31" x14ac:dyDescent="0.2">
      <c r="U3" s="2"/>
      <c r="X3" s="45" t="s">
        <v>222</v>
      </c>
      <c r="Y3" s="960"/>
      <c r="Z3" s="960"/>
      <c r="AA3" s="45" t="s">
        <v>36</v>
      </c>
      <c r="AB3" s="12"/>
      <c r="AC3" s="45" t="s">
        <v>228</v>
      </c>
      <c r="AD3" s="12"/>
      <c r="AE3" s="45" t="s">
        <v>229</v>
      </c>
    </row>
    <row r="4" spans="2:31" x14ac:dyDescent="0.2">
      <c r="T4" s="109"/>
      <c r="U4" s="109"/>
      <c r="V4" s="109"/>
    </row>
    <row r="5" spans="2:31" x14ac:dyDescent="0.2">
      <c r="B5" s="960" t="s">
        <v>564</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c r="AE5" s="960"/>
    </row>
    <row r="6" spans="2:31" x14ac:dyDescent="0.2">
      <c r="B6" s="960" t="s">
        <v>565</v>
      </c>
      <c r="C6" s="960"/>
      <c r="D6" s="960"/>
      <c r="E6" s="960"/>
      <c r="F6" s="960"/>
      <c r="G6" s="960"/>
      <c r="H6" s="960"/>
      <c r="I6" s="960"/>
      <c r="J6" s="960"/>
      <c r="K6" s="960"/>
      <c r="L6" s="960"/>
      <c r="M6" s="960"/>
      <c r="N6" s="960"/>
      <c r="O6" s="960"/>
      <c r="P6" s="960"/>
      <c r="Q6" s="960"/>
      <c r="R6" s="960"/>
      <c r="S6" s="960"/>
      <c r="T6" s="960"/>
      <c r="U6" s="960"/>
      <c r="V6" s="960"/>
      <c r="W6" s="960"/>
      <c r="X6" s="960"/>
      <c r="Y6" s="960"/>
      <c r="Z6" s="960"/>
      <c r="AA6" s="960"/>
      <c r="AB6" s="960"/>
      <c r="AC6" s="960"/>
      <c r="AD6" s="960"/>
      <c r="AE6" s="12"/>
    </row>
    <row r="7" spans="2:31" ht="23.25" customHeight="1" x14ac:dyDescent="0.2"/>
    <row r="8" spans="2:31" ht="23.25" customHeight="1" x14ac:dyDescent="0.2">
      <c r="B8" s="409" t="s">
        <v>390</v>
      </c>
      <c r="C8" s="409"/>
      <c r="D8" s="409"/>
      <c r="E8" s="409"/>
      <c r="F8" s="1040"/>
      <c r="G8" s="1042"/>
      <c r="H8" s="1042"/>
      <c r="I8" s="1042"/>
      <c r="J8" s="1042"/>
      <c r="K8" s="1042"/>
      <c r="L8" s="1042"/>
      <c r="M8" s="1042"/>
      <c r="N8" s="1042"/>
      <c r="O8" s="1042"/>
      <c r="P8" s="1042"/>
      <c r="Q8" s="1042"/>
      <c r="R8" s="1042"/>
      <c r="S8" s="1042"/>
      <c r="T8" s="1042"/>
      <c r="U8" s="1042"/>
      <c r="V8" s="1042"/>
      <c r="W8" s="1042"/>
      <c r="X8" s="1042"/>
      <c r="Y8" s="1042"/>
      <c r="Z8" s="1042"/>
      <c r="AA8" s="1042"/>
      <c r="AB8" s="1042"/>
      <c r="AC8" s="1042"/>
      <c r="AD8" s="1042"/>
      <c r="AE8" s="1041"/>
    </row>
    <row r="9" spans="2:31" ht="25" customHeight="1" x14ac:dyDescent="0.2">
      <c r="B9" s="409" t="s">
        <v>566</v>
      </c>
      <c r="C9" s="409"/>
      <c r="D9" s="409"/>
      <c r="E9" s="409"/>
      <c r="F9" s="200" t="s">
        <v>179</v>
      </c>
      <c r="G9" s="343" t="s">
        <v>567</v>
      </c>
      <c r="H9" s="343"/>
      <c r="I9" s="343"/>
      <c r="J9" s="343"/>
      <c r="K9" s="201" t="s">
        <v>179</v>
      </c>
      <c r="L9" s="343" t="s">
        <v>568</v>
      </c>
      <c r="M9" s="343"/>
      <c r="N9" s="343"/>
      <c r="O9" s="343"/>
      <c r="P9" s="343"/>
      <c r="Q9" s="201" t="s">
        <v>179</v>
      </c>
      <c r="R9" s="343" t="s">
        <v>569</v>
      </c>
      <c r="S9" s="343"/>
      <c r="T9" s="343"/>
      <c r="U9" s="343"/>
      <c r="V9" s="343"/>
      <c r="W9" s="343"/>
      <c r="X9" s="343"/>
      <c r="Y9" s="343"/>
      <c r="Z9" s="343"/>
      <c r="AA9" s="343"/>
      <c r="AB9" s="343"/>
      <c r="AC9" s="343"/>
      <c r="AD9" s="10"/>
      <c r="AE9" s="11"/>
    </row>
    <row r="10" spans="2:31" ht="25" customHeight="1" x14ac:dyDescent="0.2">
      <c r="B10" s="956" t="s">
        <v>570</v>
      </c>
      <c r="C10" s="957"/>
      <c r="D10" s="957"/>
      <c r="E10" s="958"/>
      <c r="F10" s="12" t="s">
        <v>179</v>
      </c>
      <c r="G10" s="2" t="s">
        <v>571</v>
      </c>
      <c r="H10" s="2"/>
      <c r="I10" s="2"/>
      <c r="J10" s="2"/>
      <c r="K10" s="2"/>
      <c r="L10" s="2"/>
      <c r="M10" s="2"/>
      <c r="N10" s="2"/>
      <c r="O10" s="2"/>
      <c r="Q10" s="7"/>
      <c r="R10" s="199" t="s">
        <v>179</v>
      </c>
      <c r="S10" s="2" t="s">
        <v>572</v>
      </c>
      <c r="T10" s="2"/>
      <c r="U10" s="2"/>
      <c r="V10" s="2"/>
      <c r="W10" s="22"/>
      <c r="X10" s="22"/>
      <c r="Y10" s="22"/>
      <c r="Z10" s="22"/>
      <c r="AA10" s="22"/>
      <c r="AB10" s="22"/>
      <c r="AC10" s="22"/>
      <c r="AD10" s="7"/>
      <c r="AE10" s="4"/>
    </row>
    <row r="11" spans="2:31" ht="25" customHeight="1" x14ac:dyDescent="0.2">
      <c r="B11" s="959"/>
      <c r="C11" s="960"/>
      <c r="D11" s="960"/>
      <c r="E11" s="961"/>
      <c r="F11" s="12" t="s">
        <v>179</v>
      </c>
      <c r="G11" s="2" t="s">
        <v>573</v>
      </c>
      <c r="H11" s="2"/>
      <c r="I11" s="2"/>
      <c r="J11" s="2"/>
      <c r="K11" s="2"/>
      <c r="L11" s="2"/>
      <c r="M11" s="2"/>
      <c r="N11" s="2"/>
      <c r="O11" s="2"/>
      <c r="R11" s="12" t="s">
        <v>179</v>
      </c>
      <c r="S11" s="2" t="s">
        <v>574</v>
      </c>
      <c r="T11" s="2"/>
      <c r="U11" s="2"/>
      <c r="V11" s="2"/>
      <c r="W11" s="2"/>
      <c r="X11" s="2"/>
      <c r="Y11" s="2"/>
      <c r="Z11" s="2"/>
      <c r="AA11" s="2"/>
      <c r="AB11" s="2"/>
      <c r="AC11" s="2"/>
      <c r="AE11" s="140"/>
    </row>
    <row r="12" spans="2:31" ht="25" customHeight="1" x14ac:dyDescent="0.2">
      <c r="B12" s="409" t="s">
        <v>413</v>
      </c>
      <c r="C12" s="409"/>
      <c r="D12" s="409"/>
      <c r="E12" s="409"/>
      <c r="F12" s="200" t="s">
        <v>179</v>
      </c>
      <c r="G12" s="343" t="s">
        <v>575</v>
      </c>
      <c r="H12" s="410"/>
      <c r="I12" s="410"/>
      <c r="J12" s="410"/>
      <c r="K12" s="410"/>
      <c r="L12" s="410"/>
      <c r="M12" s="410"/>
      <c r="N12" s="410"/>
      <c r="O12" s="410"/>
      <c r="P12" s="410"/>
      <c r="Q12" s="10"/>
      <c r="R12" s="201" t="s">
        <v>179</v>
      </c>
      <c r="S12" s="343" t="s">
        <v>576</v>
      </c>
      <c r="T12" s="410"/>
      <c r="U12" s="410"/>
      <c r="V12" s="410"/>
      <c r="W12" s="410"/>
      <c r="X12" s="410"/>
      <c r="Y12" s="410"/>
      <c r="Z12" s="410"/>
      <c r="AA12" s="410"/>
      <c r="AB12" s="410"/>
      <c r="AC12" s="410"/>
      <c r="AD12" s="10"/>
      <c r="AE12" s="11"/>
    </row>
    <row r="13" spans="2:31" ht="25" customHeight="1" x14ac:dyDescent="0.2"/>
    <row r="14" spans="2:31" ht="25" customHeight="1" x14ac:dyDescent="0.2">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00"/>
      <c r="AB14" s="201" t="s">
        <v>394</v>
      </c>
      <c r="AC14" s="201" t="s">
        <v>395</v>
      </c>
      <c r="AD14" s="201" t="s">
        <v>396</v>
      </c>
      <c r="AE14" s="11"/>
    </row>
    <row r="15" spans="2:31" ht="25" customHeight="1" x14ac:dyDescent="0.2">
      <c r="B15" s="6" t="s">
        <v>577</v>
      </c>
      <c r="C15" s="7"/>
      <c r="D15" s="7"/>
      <c r="E15" s="7"/>
      <c r="F15" s="7"/>
      <c r="G15" s="7"/>
      <c r="H15" s="7"/>
      <c r="I15" s="7"/>
      <c r="J15" s="7"/>
      <c r="K15" s="7"/>
      <c r="L15" s="7"/>
      <c r="M15" s="7"/>
      <c r="N15" s="7"/>
      <c r="O15" s="7"/>
      <c r="P15" s="7"/>
      <c r="Q15" s="7"/>
      <c r="R15" s="7"/>
      <c r="S15" s="7"/>
      <c r="T15" s="7"/>
      <c r="U15" s="7"/>
      <c r="V15" s="7"/>
      <c r="W15" s="7"/>
      <c r="X15" s="7"/>
      <c r="Y15" s="7"/>
      <c r="Z15" s="23"/>
      <c r="AA15" s="86"/>
      <c r="AB15" s="199"/>
      <c r="AC15" s="199"/>
      <c r="AD15" s="7"/>
      <c r="AE15" s="4"/>
    </row>
    <row r="16" spans="2:31" ht="30.75" customHeight="1" x14ac:dyDescent="0.2">
      <c r="B16" s="105"/>
      <c r="C16" s="411" t="s">
        <v>578</v>
      </c>
      <c r="D16" s="1" t="s">
        <v>579</v>
      </c>
      <c r="Z16" s="412"/>
      <c r="AA16" s="346"/>
      <c r="AB16" s="12" t="s">
        <v>179</v>
      </c>
      <c r="AC16" s="12" t="s">
        <v>395</v>
      </c>
      <c r="AD16" s="12" t="s">
        <v>179</v>
      </c>
      <c r="AE16" s="140"/>
    </row>
    <row r="17" spans="2:31" x14ac:dyDescent="0.2">
      <c r="B17" s="105"/>
      <c r="D17" s="1" t="s">
        <v>580</v>
      </c>
      <c r="Z17" s="106"/>
      <c r="AA17" s="179"/>
      <c r="AB17" s="12"/>
      <c r="AC17" s="12"/>
      <c r="AE17" s="140"/>
    </row>
    <row r="18" spans="2:31" x14ac:dyDescent="0.2">
      <c r="B18" s="105"/>
      <c r="Z18" s="106"/>
      <c r="AA18" s="179"/>
      <c r="AB18" s="12"/>
      <c r="AC18" s="12"/>
      <c r="AE18" s="140"/>
    </row>
    <row r="19" spans="2:31" x14ac:dyDescent="0.2">
      <c r="B19" s="105"/>
      <c r="D19" s="413" t="s">
        <v>581</v>
      </c>
      <c r="E19" s="343"/>
      <c r="F19" s="343"/>
      <c r="G19" s="343"/>
      <c r="H19" s="343"/>
      <c r="I19" s="343"/>
      <c r="J19" s="343"/>
      <c r="K19" s="343"/>
      <c r="L19" s="343"/>
      <c r="M19" s="343"/>
      <c r="N19" s="343"/>
      <c r="O19" s="10"/>
      <c r="P19" s="10"/>
      <c r="Q19" s="10"/>
      <c r="R19" s="10"/>
      <c r="S19" s="343"/>
      <c r="T19" s="343"/>
      <c r="U19" s="1040"/>
      <c r="V19" s="1042"/>
      <c r="W19" s="1042"/>
      <c r="X19" s="10" t="s">
        <v>582</v>
      </c>
      <c r="Y19" s="105"/>
      <c r="Z19" s="106"/>
      <c r="AA19" s="179"/>
      <c r="AB19" s="12"/>
      <c r="AC19" s="12"/>
      <c r="AE19" s="140"/>
    </row>
    <row r="20" spans="2:31" x14ac:dyDescent="0.2">
      <c r="B20" s="105"/>
      <c r="D20" s="413" t="s">
        <v>583</v>
      </c>
      <c r="E20" s="343"/>
      <c r="F20" s="343"/>
      <c r="G20" s="343"/>
      <c r="H20" s="343"/>
      <c r="I20" s="343"/>
      <c r="J20" s="343"/>
      <c r="K20" s="343"/>
      <c r="L20" s="343"/>
      <c r="M20" s="343"/>
      <c r="N20" s="343"/>
      <c r="O20" s="10"/>
      <c r="P20" s="10"/>
      <c r="Q20" s="10"/>
      <c r="R20" s="10"/>
      <c r="S20" s="343"/>
      <c r="T20" s="343"/>
      <c r="U20" s="1040"/>
      <c r="V20" s="1042"/>
      <c r="W20" s="1042"/>
      <c r="X20" s="10" t="s">
        <v>582</v>
      </c>
      <c r="Y20" s="105"/>
      <c r="Z20" s="140"/>
      <c r="AA20" s="179"/>
      <c r="AB20" s="12"/>
      <c r="AC20" s="12"/>
      <c r="AE20" s="140"/>
    </row>
    <row r="21" spans="2:31" x14ac:dyDescent="0.2">
      <c r="B21" s="105"/>
      <c r="D21" s="413" t="s">
        <v>584</v>
      </c>
      <c r="E21" s="343"/>
      <c r="F21" s="343"/>
      <c r="G21" s="343"/>
      <c r="H21" s="343"/>
      <c r="I21" s="343"/>
      <c r="J21" s="343"/>
      <c r="K21" s="343"/>
      <c r="L21" s="343"/>
      <c r="M21" s="343"/>
      <c r="N21" s="343"/>
      <c r="O21" s="10"/>
      <c r="P21" s="10"/>
      <c r="Q21" s="10"/>
      <c r="R21" s="10"/>
      <c r="S21" s="343"/>
      <c r="T21" s="414" t="str">
        <f>(IFERROR(ROUNDDOWN(T20/T19*100,0),""))</f>
        <v/>
      </c>
      <c r="U21" s="1365" t="str">
        <f>(IFERROR(ROUNDDOWN(U20/U19*100,0),""))</f>
        <v/>
      </c>
      <c r="V21" s="1366"/>
      <c r="W21" s="1366"/>
      <c r="X21" s="10" t="s">
        <v>62</v>
      </c>
      <c r="Y21" s="105"/>
      <c r="Z21" s="97"/>
      <c r="AA21" s="179"/>
      <c r="AB21" s="12"/>
      <c r="AC21" s="12"/>
      <c r="AE21" s="140"/>
    </row>
    <row r="22" spans="2:31" ht="13.5" customHeight="1" x14ac:dyDescent="0.2">
      <c r="B22" s="105"/>
      <c r="D22" s="1367" t="s">
        <v>585</v>
      </c>
      <c r="E22" s="1367"/>
      <c r="F22" s="1367"/>
      <c r="G22" s="1367"/>
      <c r="H22" s="1367"/>
      <c r="I22" s="1367"/>
      <c r="J22" s="1367"/>
      <c r="K22" s="1367"/>
      <c r="L22" s="1367"/>
      <c r="M22" s="1367"/>
      <c r="N22" s="1367"/>
      <c r="O22" s="1367"/>
      <c r="P22" s="1367"/>
      <c r="Q22" s="1367"/>
      <c r="R22" s="1367"/>
      <c r="S22" s="1367"/>
      <c r="T22" s="1367"/>
      <c r="U22" s="1367"/>
      <c r="V22" s="1367"/>
      <c r="W22" s="1367"/>
      <c r="X22" s="1367"/>
      <c r="Z22" s="97"/>
      <c r="AA22" s="179"/>
      <c r="AB22" s="12"/>
      <c r="AC22" s="12"/>
      <c r="AE22" s="140"/>
    </row>
    <row r="23" spans="2:31" x14ac:dyDescent="0.2">
      <c r="B23" s="105"/>
      <c r="D23" s="1368"/>
      <c r="E23" s="1368"/>
      <c r="F23" s="1368"/>
      <c r="G23" s="1368"/>
      <c r="H23" s="1368"/>
      <c r="I23" s="1368"/>
      <c r="J23" s="1368"/>
      <c r="K23" s="1368"/>
      <c r="L23" s="1368"/>
      <c r="M23" s="1368"/>
      <c r="N23" s="1368"/>
      <c r="O23" s="1368"/>
      <c r="P23" s="1368"/>
      <c r="Q23" s="1368"/>
      <c r="R23" s="1368"/>
      <c r="S23" s="1368"/>
      <c r="T23" s="1368"/>
      <c r="U23" s="1368"/>
      <c r="V23" s="1368"/>
      <c r="W23" s="1368"/>
      <c r="X23" s="1368"/>
      <c r="Z23" s="97"/>
      <c r="AA23" s="179"/>
      <c r="AB23" s="12"/>
      <c r="AC23" s="12"/>
      <c r="AE23" s="140"/>
    </row>
    <row r="24" spans="2:31" x14ac:dyDescent="0.2">
      <c r="B24" s="105"/>
      <c r="Z24" s="97"/>
      <c r="AA24" s="179"/>
      <c r="AB24" s="12"/>
      <c r="AC24" s="12"/>
      <c r="AE24" s="140"/>
    </row>
    <row r="25" spans="2:31" x14ac:dyDescent="0.2">
      <c r="B25" s="105"/>
      <c r="C25" s="411" t="s">
        <v>586</v>
      </c>
      <c r="D25" s="1" t="s">
        <v>587</v>
      </c>
      <c r="Z25" s="412"/>
      <c r="AA25" s="179"/>
      <c r="AB25" s="12" t="s">
        <v>179</v>
      </c>
      <c r="AC25" s="12" t="s">
        <v>395</v>
      </c>
      <c r="AD25" s="12" t="s">
        <v>179</v>
      </c>
      <c r="AE25" s="140"/>
    </row>
    <row r="26" spans="2:31" x14ac:dyDescent="0.2">
      <c r="B26" s="105"/>
      <c r="C26" s="411"/>
      <c r="D26" s="1" t="s">
        <v>588</v>
      </c>
      <c r="Z26" s="412"/>
      <c r="AA26" s="179"/>
      <c r="AB26" s="12"/>
      <c r="AC26" s="12"/>
      <c r="AD26" s="12"/>
      <c r="AE26" s="140"/>
    </row>
    <row r="27" spans="2:31" x14ac:dyDescent="0.2">
      <c r="B27" s="105"/>
      <c r="C27" s="411"/>
      <c r="D27" s="1" t="s">
        <v>589</v>
      </c>
      <c r="Z27" s="412"/>
      <c r="AA27" s="346"/>
      <c r="AB27" s="12"/>
      <c r="AC27" s="415"/>
      <c r="AE27" s="140"/>
    </row>
    <row r="28" spans="2:31" x14ac:dyDescent="0.2">
      <c r="B28" s="105"/>
      <c r="Z28" s="97"/>
      <c r="AA28" s="179"/>
      <c r="AB28" s="12"/>
      <c r="AC28" s="12"/>
      <c r="AE28" s="140"/>
    </row>
    <row r="29" spans="2:31" x14ac:dyDescent="0.2">
      <c r="B29" s="105"/>
      <c r="C29" s="411"/>
      <c r="D29" s="413" t="s">
        <v>590</v>
      </c>
      <c r="E29" s="343"/>
      <c r="F29" s="343"/>
      <c r="G29" s="343"/>
      <c r="H29" s="343"/>
      <c r="I29" s="343"/>
      <c r="J29" s="343"/>
      <c r="K29" s="343"/>
      <c r="L29" s="343"/>
      <c r="M29" s="343"/>
      <c r="N29" s="343"/>
      <c r="O29" s="10"/>
      <c r="P29" s="10"/>
      <c r="Q29" s="10"/>
      <c r="R29" s="10"/>
      <c r="S29" s="10"/>
      <c r="T29" s="11"/>
      <c r="U29" s="1040"/>
      <c r="V29" s="1042"/>
      <c r="W29" s="1042"/>
      <c r="X29" s="11" t="s">
        <v>582</v>
      </c>
      <c r="Y29" s="105"/>
      <c r="Z29" s="97"/>
      <c r="AA29" s="179"/>
      <c r="AB29" s="12"/>
      <c r="AC29" s="12"/>
      <c r="AE29" s="140"/>
    </row>
    <row r="30" spans="2:31" x14ac:dyDescent="0.2">
      <c r="B30" s="105"/>
      <c r="C30" s="411"/>
      <c r="D30" s="2"/>
      <c r="E30" s="2"/>
      <c r="F30" s="2"/>
      <c r="G30" s="2"/>
      <c r="H30" s="2"/>
      <c r="I30" s="2"/>
      <c r="J30" s="2"/>
      <c r="K30" s="2"/>
      <c r="L30" s="2"/>
      <c r="M30" s="2"/>
      <c r="N30" s="2"/>
      <c r="U30" s="12"/>
      <c r="V30" s="12"/>
      <c r="W30" s="12"/>
      <c r="Z30" s="97"/>
      <c r="AA30" s="179"/>
      <c r="AB30" s="12"/>
      <c r="AC30" s="12"/>
      <c r="AE30" s="140"/>
    </row>
    <row r="31" spans="2:31" x14ac:dyDescent="0.2">
      <c r="B31" s="105"/>
      <c r="C31" s="411"/>
      <c r="D31" s="416" t="s">
        <v>591</v>
      </c>
      <c r="Z31" s="97"/>
      <c r="AA31" s="179"/>
      <c r="AB31" s="12"/>
      <c r="AC31" s="12"/>
      <c r="AE31" s="140"/>
    </row>
    <row r="32" spans="2:31" ht="13.5" customHeight="1" x14ac:dyDescent="0.2">
      <c r="B32" s="105"/>
      <c r="C32" s="411"/>
      <c r="D32" s="1369" t="s">
        <v>592</v>
      </c>
      <c r="E32" s="1369"/>
      <c r="F32" s="1369"/>
      <c r="G32" s="1369"/>
      <c r="H32" s="1369"/>
      <c r="I32" s="1369"/>
      <c r="J32" s="1369"/>
      <c r="K32" s="1369"/>
      <c r="L32" s="1369"/>
      <c r="M32" s="1369"/>
      <c r="N32" s="1369"/>
      <c r="O32" s="1369" t="s">
        <v>593</v>
      </c>
      <c r="P32" s="1369"/>
      <c r="Q32" s="1369"/>
      <c r="R32" s="1369"/>
      <c r="S32" s="1369"/>
      <c r="Z32" s="97"/>
      <c r="AA32" s="179"/>
      <c r="AB32" s="12"/>
      <c r="AC32" s="12"/>
      <c r="AE32" s="140"/>
    </row>
    <row r="33" spans="2:36" x14ac:dyDescent="0.2">
      <c r="B33" s="105"/>
      <c r="C33" s="411"/>
      <c r="D33" s="1369" t="s">
        <v>594</v>
      </c>
      <c r="E33" s="1369"/>
      <c r="F33" s="1369"/>
      <c r="G33" s="1369"/>
      <c r="H33" s="1369"/>
      <c r="I33" s="1369"/>
      <c r="J33" s="1369"/>
      <c r="K33" s="1369"/>
      <c r="L33" s="1369"/>
      <c r="M33" s="1369"/>
      <c r="N33" s="1369"/>
      <c r="O33" s="1369" t="s">
        <v>595</v>
      </c>
      <c r="P33" s="1369"/>
      <c r="Q33" s="1369"/>
      <c r="R33" s="1369"/>
      <c r="S33" s="1369"/>
      <c r="Z33" s="97"/>
      <c r="AA33" s="179"/>
      <c r="AB33" s="12"/>
      <c r="AC33" s="12"/>
      <c r="AE33" s="140"/>
    </row>
    <row r="34" spans="2:36" ht="13.5" customHeight="1" x14ac:dyDescent="0.2">
      <c r="B34" s="105"/>
      <c r="C34" s="411"/>
      <c r="D34" s="1369" t="s">
        <v>596</v>
      </c>
      <c r="E34" s="1369"/>
      <c r="F34" s="1369"/>
      <c r="G34" s="1369"/>
      <c r="H34" s="1369"/>
      <c r="I34" s="1369"/>
      <c r="J34" s="1369"/>
      <c r="K34" s="1369"/>
      <c r="L34" s="1369"/>
      <c r="M34" s="1369"/>
      <c r="N34" s="1369"/>
      <c r="O34" s="1369" t="s">
        <v>597</v>
      </c>
      <c r="P34" s="1369"/>
      <c r="Q34" s="1369"/>
      <c r="R34" s="1369"/>
      <c r="S34" s="1369"/>
      <c r="Z34" s="97"/>
      <c r="AA34" s="179"/>
      <c r="AB34" s="12"/>
      <c r="AC34" s="12"/>
      <c r="AE34" s="140"/>
    </row>
    <row r="35" spans="2:36" x14ac:dyDescent="0.2">
      <c r="B35" s="105"/>
      <c r="C35" s="411"/>
      <c r="D35" s="1369" t="s">
        <v>598</v>
      </c>
      <c r="E35" s="1369"/>
      <c r="F35" s="1369"/>
      <c r="G35" s="1369"/>
      <c r="H35" s="1369"/>
      <c r="I35" s="1369"/>
      <c r="J35" s="1369"/>
      <c r="K35" s="1369"/>
      <c r="L35" s="1369"/>
      <c r="M35" s="1369"/>
      <c r="N35" s="1369"/>
      <c r="O35" s="1369" t="s">
        <v>599</v>
      </c>
      <c r="P35" s="1369"/>
      <c r="Q35" s="1369"/>
      <c r="R35" s="1369"/>
      <c r="S35" s="1369"/>
      <c r="Z35" s="97"/>
      <c r="AA35" s="179"/>
      <c r="AB35" s="12"/>
      <c r="AC35" s="12"/>
      <c r="AE35" s="140"/>
    </row>
    <row r="36" spans="2:36" x14ac:dyDescent="0.2">
      <c r="B36" s="105"/>
      <c r="C36" s="411"/>
      <c r="D36" s="1369" t="s">
        <v>600</v>
      </c>
      <c r="E36" s="1369"/>
      <c r="F36" s="1369"/>
      <c r="G36" s="1369"/>
      <c r="H36" s="1369"/>
      <c r="I36" s="1369"/>
      <c r="J36" s="1369"/>
      <c r="K36" s="1369"/>
      <c r="L36" s="1369"/>
      <c r="M36" s="1369"/>
      <c r="N36" s="1369"/>
      <c r="O36" s="1369" t="s">
        <v>601</v>
      </c>
      <c r="P36" s="1369"/>
      <c r="Q36" s="1369"/>
      <c r="R36" s="1369"/>
      <c r="S36" s="1369"/>
      <c r="Z36" s="97"/>
      <c r="AA36" s="179"/>
      <c r="AB36" s="12"/>
      <c r="AC36" s="12"/>
      <c r="AE36" s="140"/>
    </row>
    <row r="37" spans="2:36" x14ac:dyDescent="0.2">
      <c r="B37" s="105"/>
      <c r="C37" s="411"/>
      <c r="D37" s="1369" t="s">
        <v>602</v>
      </c>
      <c r="E37" s="1369"/>
      <c r="F37" s="1369"/>
      <c r="G37" s="1369"/>
      <c r="H37" s="1369"/>
      <c r="I37" s="1369"/>
      <c r="J37" s="1369"/>
      <c r="K37" s="1369"/>
      <c r="L37" s="1369"/>
      <c r="M37" s="1369"/>
      <c r="N37" s="1369"/>
      <c r="O37" s="1369" t="s">
        <v>603</v>
      </c>
      <c r="P37" s="1369"/>
      <c r="Q37" s="1369"/>
      <c r="R37" s="1369"/>
      <c r="S37" s="1369"/>
      <c r="Z37" s="97"/>
      <c r="AA37" s="179"/>
      <c r="AB37" s="12"/>
      <c r="AC37" s="12"/>
      <c r="AE37" s="140"/>
    </row>
    <row r="38" spans="2:36" x14ac:dyDescent="0.2">
      <c r="B38" s="105"/>
      <c r="C38" s="411"/>
      <c r="D38" s="1369" t="s">
        <v>604</v>
      </c>
      <c r="E38" s="1369"/>
      <c r="F38" s="1369"/>
      <c r="G38" s="1369"/>
      <c r="H38" s="1369"/>
      <c r="I38" s="1369"/>
      <c r="J38" s="1369"/>
      <c r="K38" s="1369"/>
      <c r="L38" s="1369"/>
      <c r="M38" s="1369"/>
      <c r="N38" s="1369"/>
      <c r="O38" s="1369" t="s">
        <v>605</v>
      </c>
      <c r="P38" s="1369"/>
      <c r="Q38" s="1369"/>
      <c r="R38" s="1369"/>
      <c r="S38" s="1370"/>
      <c r="T38" s="105"/>
      <c r="Z38" s="97"/>
      <c r="AA38" s="179"/>
      <c r="AB38" s="12"/>
      <c r="AC38" s="12"/>
      <c r="AE38" s="140"/>
    </row>
    <row r="39" spans="2:36" x14ac:dyDescent="0.2">
      <c r="B39" s="105"/>
      <c r="C39" s="411"/>
      <c r="D39" s="1369" t="s">
        <v>606</v>
      </c>
      <c r="E39" s="1369"/>
      <c r="F39" s="1369"/>
      <c r="G39" s="1369"/>
      <c r="H39" s="1369"/>
      <c r="I39" s="1369"/>
      <c r="J39" s="1369"/>
      <c r="K39" s="1369"/>
      <c r="L39" s="1369"/>
      <c r="M39" s="1369"/>
      <c r="N39" s="1369"/>
      <c r="O39" s="1372" t="s">
        <v>606</v>
      </c>
      <c r="P39" s="1372"/>
      <c r="Q39" s="1372"/>
      <c r="R39" s="1372"/>
      <c r="S39" s="1372"/>
      <c r="Z39" s="106"/>
      <c r="AA39" s="179"/>
      <c r="AB39" s="12"/>
      <c r="AC39" s="12"/>
      <c r="AE39" s="140"/>
    </row>
    <row r="40" spans="2:36" x14ac:dyDescent="0.2">
      <c r="B40" s="105"/>
      <c r="C40" s="411"/>
      <c r="J40" s="960"/>
      <c r="K40" s="960"/>
      <c r="L40" s="960"/>
      <c r="M40" s="960"/>
      <c r="N40" s="960"/>
      <c r="O40" s="960"/>
      <c r="P40" s="960"/>
      <c r="Q40" s="960"/>
      <c r="R40" s="960"/>
      <c r="S40" s="960"/>
      <c r="T40" s="960"/>
      <c r="U40" s="960"/>
      <c r="V40" s="960"/>
      <c r="Z40" s="106"/>
      <c r="AA40" s="179"/>
      <c r="AB40" s="12"/>
      <c r="AC40" s="12"/>
      <c r="AE40" s="140"/>
    </row>
    <row r="41" spans="2:36" x14ac:dyDescent="0.2">
      <c r="B41" s="105"/>
      <c r="C41" s="411" t="s">
        <v>607</v>
      </c>
      <c r="D41" s="1" t="s">
        <v>608</v>
      </c>
      <c r="Z41" s="412"/>
      <c r="AA41" s="346"/>
      <c r="AB41" s="12" t="s">
        <v>179</v>
      </c>
      <c r="AC41" s="12" t="s">
        <v>395</v>
      </c>
      <c r="AD41" s="12" t="s">
        <v>179</v>
      </c>
      <c r="AE41" s="140"/>
    </row>
    <row r="42" spans="2:36" x14ac:dyDescent="0.2">
      <c r="B42" s="105"/>
      <c r="D42" s="1" t="s">
        <v>609</v>
      </c>
      <c r="Z42" s="97"/>
      <c r="AA42" s="179"/>
      <c r="AB42" s="12"/>
      <c r="AC42" s="12"/>
      <c r="AE42" s="140"/>
    </row>
    <row r="43" spans="2:36" x14ac:dyDescent="0.2">
      <c r="B43" s="105"/>
      <c r="Z43" s="106"/>
      <c r="AA43" s="179"/>
      <c r="AB43" s="12"/>
      <c r="AC43" s="12"/>
      <c r="AE43" s="140"/>
    </row>
    <row r="44" spans="2:36" x14ac:dyDescent="0.2">
      <c r="B44" s="105" t="s">
        <v>610</v>
      </c>
      <c r="Z44" s="97"/>
      <c r="AA44" s="179"/>
      <c r="AB44" s="12"/>
      <c r="AC44" s="12"/>
      <c r="AE44" s="140"/>
    </row>
    <row r="45" spans="2:36" ht="14.25" customHeight="1" x14ac:dyDescent="0.2">
      <c r="B45" s="105"/>
      <c r="C45" s="411" t="s">
        <v>578</v>
      </c>
      <c r="D45" s="1" t="s">
        <v>611</v>
      </c>
      <c r="Z45" s="412"/>
      <c r="AA45" s="346"/>
      <c r="AB45" s="12" t="s">
        <v>179</v>
      </c>
      <c r="AC45" s="12" t="s">
        <v>395</v>
      </c>
      <c r="AD45" s="12" t="s">
        <v>179</v>
      </c>
      <c r="AE45" s="140"/>
    </row>
    <row r="46" spans="2:36" x14ac:dyDescent="0.2">
      <c r="B46" s="105"/>
      <c r="D46" s="1" t="s">
        <v>612</v>
      </c>
      <c r="Z46" s="97"/>
      <c r="AA46" s="179"/>
      <c r="AB46" s="12"/>
      <c r="AC46" s="12"/>
      <c r="AE46" s="140"/>
    </row>
    <row r="47" spans="2:36" x14ac:dyDescent="0.2">
      <c r="B47" s="105"/>
      <c r="W47" s="21"/>
      <c r="Z47" s="140"/>
      <c r="AA47" s="179"/>
      <c r="AB47" s="12"/>
      <c r="AC47" s="12"/>
      <c r="AE47" s="140"/>
      <c r="AJ47" s="98"/>
    </row>
    <row r="48" spans="2:36" x14ac:dyDescent="0.2">
      <c r="B48" s="105"/>
      <c r="C48" s="411" t="s">
        <v>586</v>
      </c>
      <c r="D48" s="1" t="s">
        <v>613</v>
      </c>
      <c r="Z48" s="140"/>
      <c r="AA48" s="179"/>
      <c r="AB48" s="12"/>
      <c r="AC48" s="12"/>
      <c r="AE48" s="140"/>
      <c r="AJ48" s="98"/>
    </row>
    <row r="49" spans="2:36" ht="17.25" customHeight="1" x14ac:dyDescent="0.2">
      <c r="B49" s="105"/>
      <c r="D49" s="1" t="s">
        <v>614</v>
      </c>
      <c r="Z49" s="140"/>
      <c r="AA49" s="179"/>
      <c r="AB49" s="12"/>
      <c r="AC49" s="12"/>
      <c r="AE49" s="140"/>
      <c r="AJ49" s="98"/>
    </row>
    <row r="50" spans="2:36" ht="18.75" customHeight="1" x14ac:dyDescent="0.2">
      <c r="B50" s="105"/>
      <c r="Z50" s="140"/>
      <c r="AA50" s="179"/>
      <c r="AB50" s="12"/>
      <c r="AC50" s="12"/>
      <c r="AE50" s="140"/>
      <c r="AJ50" s="98"/>
    </row>
    <row r="51" spans="2:36" ht="13.5" customHeight="1" x14ac:dyDescent="0.2">
      <c r="B51" s="105"/>
      <c r="D51" s="413" t="s">
        <v>581</v>
      </c>
      <c r="E51" s="343"/>
      <c r="F51" s="343"/>
      <c r="G51" s="343"/>
      <c r="H51" s="343"/>
      <c r="I51" s="343"/>
      <c r="J51" s="343"/>
      <c r="K51" s="343"/>
      <c r="L51" s="343"/>
      <c r="M51" s="343"/>
      <c r="N51" s="343"/>
      <c r="O51" s="10"/>
      <c r="P51" s="10"/>
      <c r="Q51" s="10"/>
      <c r="R51" s="10"/>
      <c r="S51" s="343"/>
      <c r="T51" s="343"/>
      <c r="U51" s="1040"/>
      <c r="V51" s="1042"/>
      <c r="W51" s="1042"/>
      <c r="X51" s="10" t="s">
        <v>582</v>
      </c>
      <c r="Y51" s="105"/>
      <c r="Z51" s="140"/>
      <c r="AA51" s="179"/>
      <c r="AB51" s="12"/>
      <c r="AC51" s="12"/>
      <c r="AE51" s="140"/>
      <c r="AJ51" s="98"/>
    </row>
    <row r="52" spans="2:36" x14ac:dyDescent="0.2">
      <c r="B52" s="105"/>
      <c r="D52" s="413" t="s">
        <v>615</v>
      </c>
      <c r="E52" s="343"/>
      <c r="F52" s="343"/>
      <c r="G52" s="343"/>
      <c r="H52" s="343"/>
      <c r="I52" s="343"/>
      <c r="J52" s="343"/>
      <c r="K52" s="343"/>
      <c r="L52" s="343"/>
      <c r="M52" s="343"/>
      <c r="N52" s="343"/>
      <c r="O52" s="10"/>
      <c r="P52" s="10"/>
      <c r="Q52" s="10"/>
      <c r="R52" s="10"/>
      <c r="S52" s="343"/>
      <c r="T52" s="343"/>
      <c r="U52" s="1040"/>
      <c r="V52" s="1042"/>
      <c r="W52" s="1042"/>
      <c r="X52" s="10" t="s">
        <v>582</v>
      </c>
      <c r="Y52" s="105"/>
      <c r="Z52" s="140"/>
      <c r="AA52" s="179"/>
      <c r="AB52" s="12"/>
      <c r="AC52" s="12"/>
      <c r="AE52" s="140"/>
      <c r="AJ52" s="98"/>
    </row>
    <row r="53" spans="2:36" x14ac:dyDescent="0.2">
      <c r="B53" s="105"/>
      <c r="D53" s="413" t="s">
        <v>584</v>
      </c>
      <c r="E53" s="343"/>
      <c r="F53" s="343"/>
      <c r="G53" s="343"/>
      <c r="H53" s="343"/>
      <c r="I53" s="343"/>
      <c r="J53" s="343"/>
      <c r="K53" s="343"/>
      <c r="L53" s="343"/>
      <c r="M53" s="343"/>
      <c r="N53" s="343"/>
      <c r="O53" s="10"/>
      <c r="P53" s="10"/>
      <c r="Q53" s="10"/>
      <c r="R53" s="10"/>
      <c r="S53" s="343"/>
      <c r="T53" s="414" t="str">
        <f>(IFERROR(ROUNDDOWN(T52/T51*100,0),""))</f>
        <v/>
      </c>
      <c r="U53" s="1365" t="str">
        <f>(IFERROR(ROUNDDOWN(U52/U51*100,0),""))</f>
        <v/>
      </c>
      <c r="V53" s="1366"/>
      <c r="W53" s="1366"/>
      <c r="X53" s="10" t="s">
        <v>62</v>
      </c>
      <c r="Y53" s="105"/>
      <c r="Z53" s="140"/>
      <c r="AA53" s="179"/>
      <c r="AB53" s="12"/>
      <c r="AC53" s="12"/>
      <c r="AE53" s="140"/>
      <c r="AJ53" s="98"/>
    </row>
    <row r="54" spans="2:36" x14ac:dyDescent="0.2">
      <c r="B54" s="105"/>
      <c r="D54" s="1367" t="s">
        <v>616</v>
      </c>
      <c r="E54" s="1367"/>
      <c r="F54" s="1367"/>
      <c r="G54" s="1367"/>
      <c r="H54" s="1367"/>
      <c r="I54" s="1367"/>
      <c r="J54" s="1367"/>
      <c r="K54" s="1367"/>
      <c r="L54" s="1367"/>
      <c r="M54" s="1367"/>
      <c r="N54" s="1367"/>
      <c r="O54" s="1367"/>
      <c r="P54" s="1367"/>
      <c r="Q54" s="1367"/>
      <c r="R54" s="1367"/>
      <c r="S54" s="1367"/>
      <c r="T54" s="1367"/>
      <c r="U54" s="1367"/>
      <c r="V54" s="1367"/>
      <c r="W54" s="1367"/>
      <c r="X54" s="1367"/>
      <c r="Z54" s="140"/>
      <c r="AA54" s="179"/>
      <c r="AB54" s="12"/>
      <c r="AC54" s="12"/>
      <c r="AE54" s="140"/>
      <c r="AJ54" s="98"/>
    </row>
    <row r="55" spans="2:36" x14ac:dyDescent="0.2">
      <c r="B55" s="105"/>
      <c r="D55" s="1368"/>
      <c r="E55" s="1368"/>
      <c r="F55" s="1368"/>
      <c r="G55" s="1368"/>
      <c r="H55" s="1368"/>
      <c r="I55" s="1368"/>
      <c r="J55" s="1368"/>
      <c r="K55" s="1368"/>
      <c r="L55" s="1368"/>
      <c r="M55" s="1368"/>
      <c r="N55" s="1368"/>
      <c r="O55" s="1368"/>
      <c r="P55" s="1368"/>
      <c r="Q55" s="1368"/>
      <c r="R55" s="1368"/>
      <c r="S55" s="1368"/>
      <c r="T55" s="1368"/>
      <c r="U55" s="1368"/>
      <c r="V55" s="1368"/>
      <c r="W55" s="1368"/>
      <c r="X55" s="1368"/>
      <c r="Z55" s="140"/>
      <c r="AA55" s="179"/>
      <c r="AB55" s="12"/>
      <c r="AC55" s="12"/>
      <c r="AE55" s="140"/>
      <c r="AJ55" s="98"/>
    </row>
    <row r="56" spans="2:36" x14ac:dyDescent="0.2">
      <c r="B56" s="105"/>
      <c r="D56" s="217"/>
      <c r="E56" s="217"/>
      <c r="F56" s="217"/>
      <c r="G56" s="217"/>
      <c r="H56" s="217"/>
      <c r="I56" s="217"/>
      <c r="J56" s="217"/>
      <c r="K56" s="217"/>
      <c r="L56" s="217"/>
      <c r="M56" s="217"/>
      <c r="N56" s="217"/>
      <c r="O56" s="217"/>
      <c r="P56" s="217"/>
      <c r="Q56" s="217"/>
      <c r="R56" s="217"/>
      <c r="S56" s="217"/>
      <c r="T56" s="217"/>
      <c r="U56" s="217"/>
      <c r="V56" s="217"/>
      <c r="W56" s="217"/>
      <c r="X56" s="217"/>
      <c r="Z56" s="140"/>
      <c r="AA56" s="179"/>
      <c r="AB56" s="12"/>
      <c r="AC56" s="12"/>
      <c r="AE56" s="140"/>
      <c r="AJ56" s="98"/>
    </row>
    <row r="57" spans="2:36" x14ac:dyDescent="0.2">
      <c r="B57" s="105"/>
      <c r="C57" s="411" t="s">
        <v>607</v>
      </c>
      <c r="D57" s="1" t="s">
        <v>617</v>
      </c>
      <c r="Z57" s="412"/>
      <c r="AA57" s="346"/>
      <c r="AB57" s="12" t="s">
        <v>179</v>
      </c>
      <c r="AC57" s="12" t="s">
        <v>395</v>
      </c>
      <c r="AD57" s="12" t="s">
        <v>179</v>
      </c>
      <c r="AE57" s="140"/>
    </row>
    <row r="58" spans="2:36" x14ac:dyDescent="0.2">
      <c r="B58" s="105"/>
      <c r="D58" s="1" t="s">
        <v>618</v>
      </c>
      <c r="E58" s="2"/>
      <c r="F58" s="2"/>
      <c r="G58" s="2"/>
      <c r="H58" s="2"/>
      <c r="I58" s="2"/>
      <c r="J58" s="2"/>
      <c r="K58" s="2"/>
      <c r="L58" s="2"/>
      <c r="M58" s="2"/>
      <c r="N58" s="2"/>
      <c r="O58" s="98"/>
      <c r="P58" s="98"/>
      <c r="Q58" s="98"/>
      <c r="Z58" s="97"/>
      <c r="AA58" s="179"/>
      <c r="AB58" s="12"/>
      <c r="AC58" s="12"/>
      <c r="AE58" s="140"/>
    </row>
    <row r="59" spans="2:36" x14ac:dyDescent="0.2">
      <c r="B59" s="105"/>
      <c r="D59" s="12"/>
      <c r="E59" s="1371"/>
      <c r="F59" s="1371"/>
      <c r="G59" s="1371"/>
      <c r="H59" s="1371"/>
      <c r="I59" s="1371"/>
      <c r="J59" s="1371"/>
      <c r="K59" s="1371"/>
      <c r="L59" s="1371"/>
      <c r="M59" s="1371"/>
      <c r="N59" s="1371"/>
      <c r="Q59" s="12"/>
      <c r="S59" s="21"/>
      <c r="T59" s="21"/>
      <c r="U59" s="21"/>
      <c r="V59" s="21"/>
      <c r="Z59" s="106"/>
      <c r="AA59" s="179"/>
      <c r="AB59" s="12"/>
      <c r="AC59" s="12"/>
      <c r="AE59" s="140"/>
    </row>
    <row r="60" spans="2:36" x14ac:dyDescent="0.2">
      <c r="B60" s="105"/>
      <c r="C60" s="411" t="s">
        <v>619</v>
      </c>
      <c r="D60" s="1" t="s">
        <v>620</v>
      </c>
      <c r="Z60" s="412"/>
      <c r="AA60" s="346"/>
      <c r="AB60" s="12" t="s">
        <v>179</v>
      </c>
      <c r="AC60" s="12" t="s">
        <v>395</v>
      </c>
      <c r="AD60" s="12" t="s">
        <v>179</v>
      </c>
      <c r="AE60" s="140"/>
    </row>
    <row r="61" spans="2:36" x14ac:dyDescent="0.2">
      <c r="B61" s="130"/>
      <c r="C61" s="417"/>
      <c r="D61" s="8" t="s">
        <v>621</v>
      </c>
      <c r="E61" s="8"/>
      <c r="F61" s="8"/>
      <c r="G61" s="8"/>
      <c r="H61" s="8"/>
      <c r="I61" s="8"/>
      <c r="J61" s="8"/>
      <c r="K61" s="8"/>
      <c r="L61" s="8"/>
      <c r="M61" s="8"/>
      <c r="N61" s="8"/>
      <c r="O61" s="8"/>
      <c r="P61" s="8"/>
      <c r="Q61" s="8"/>
      <c r="R61" s="8"/>
      <c r="S61" s="8"/>
      <c r="T61" s="8"/>
      <c r="U61" s="8"/>
      <c r="V61" s="8"/>
      <c r="W61" s="8"/>
      <c r="X61" s="8"/>
      <c r="Y61" s="8"/>
      <c r="Z61" s="168"/>
      <c r="AA61" s="88"/>
      <c r="AB61" s="180"/>
      <c r="AC61" s="180"/>
      <c r="AD61" s="8"/>
      <c r="AE61" s="168"/>
    </row>
    <row r="62" spans="2:36" x14ac:dyDescent="0.2">
      <c r="B62" s="1" t="s">
        <v>622</v>
      </c>
    </row>
    <row r="63" spans="2:36" x14ac:dyDescent="0.2">
      <c r="C63" s="1" t="s">
        <v>623</v>
      </c>
    </row>
    <row r="64" spans="2:36" x14ac:dyDescent="0.2">
      <c r="B64" s="1" t="s">
        <v>624</v>
      </c>
    </row>
    <row r="65" spans="2:11" x14ac:dyDescent="0.2">
      <c r="C65" s="1" t="s">
        <v>625</v>
      </c>
    </row>
    <row r="66" spans="2:11" x14ac:dyDescent="0.2">
      <c r="C66" s="1" t="s">
        <v>626</v>
      </c>
    </row>
    <row r="67" spans="2:11" x14ac:dyDescent="0.2">
      <c r="C67" s="1" t="s">
        <v>627</v>
      </c>
      <c r="K67" s="1" t="s">
        <v>628</v>
      </c>
    </row>
    <row r="68" spans="2:11" x14ac:dyDescent="0.2">
      <c r="K68" s="1" t="s">
        <v>629</v>
      </c>
    </row>
    <row r="69" spans="2:11" x14ac:dyDescent="0.2">
      <c r="K69" s="1" t="s">
        <v>630</v>
      </c>
    </row>
    <row r="70" spans="2:11" x14ac:dyDescent="0.2">
      <c r="K70" s="1" t="s">
        <v>631</v>
      </c>
    </row>
    <row r="71" spans="2:11" x14ac:dyDescent="0.2">
      <c r="K71" s="1" t="s">
        <v>632</v>
      </c>
    </row>
    <row r="72" spans="2:11" x14ac:dyDescent="0.2">
      <c r="B72" s="1" t="s">
        <v>633</v>
      </c>
    </row>
    <row r="73" spans="2:11" x14ac:dyDescent="0.2">
      <c r="C73" s="1" t="s">
        <v>634</v>
      </c>
    </row>
    <row r="74" spans="2:11" x14ac:dyDescent="0.2">
      <c r="C74" s="1" t="s">
        <v>635</v>
      </c>
    </row>
    <row r="75" spans="2:11" x14ac:dyDescent="0.2">
      <c r="C75" s="1" t="s">
        <v>636</v>
      </c>
    </row>
    <row r="123" spans="1:7" x14ac:dyDescent="0.2">
      <c r="A123" s="8"/>
      <c r="C123" s="8"/>
      <c r="D123" s="8"/>
      <c r="E123" s="8"/>
      <c r="F123" s="8"/>
      <c r="G123" s="8"/>
    </row>
    <row r="124" spans="1:7" x14ac:dyDescent="0.2">
      <c r="C124" s="7"/>
    </row>
    <row r="152" spans="1:1" x14ac:dyDescent="0.2">
      <c r="A152" s="8"/>
    </row>
    <row r="188" spans="1:1" x14ac:dyDescent="0.2">
      <c r="A188" s="130"/>
    </row>
    <row r="239" spans="1:1" x14ac:dyDescent="0.2">
      <c r="A239" s="130"/>
    </row>
    <row r="288" spans="1:1" x14ac:dyDescent="0.2">
      <c r="A288" s="130"/>
    </row>
    <row r="315" spans="1:1" x14ac:dyDescent="0.2">
      <c r="A315" s="8"/>
    </row>
    <row r="365" spans="1:1" x14ac:dyDescent="0.2">
      <c r="A365" s="130"/>
    </row>
    <row r="389" spans="1:1" x14ac:dyDescent="0.2">
      <c r="A389" s="8"/>
    </row>
    <row r="417" spans="1:1" x14ac:dyDescent="0.2">
      <c r="A417" s="8"/>
    </row>
    <row r="445" spans="1:1" x14ac:dyDescent="0.2">
      <c r="A445" s="8"/>
    </row>
    <row r="469" spans="1:1" x14ac:dyDescent="0.2">
      <c r="A469" s="8"/>
    </row>
    <row r="498" spans="1:1" x14ac:dyDescent="0.2">
      <c r="A498" s="8"/>
    </row>
    <row r="527" spans="1:1" x14ac:dyDescent="0.2">
      <c r="A527" s="8"/>
    </row>
    <row r="576" spans="1:1" x14ac:dyDescent="0.2">
      <c r="A576" s="130"/>
    </row>
    <row r="607" spans="1:1" x14ac:dyDescent="0.2">
      <c r="A607" s="130"/>
    </row>
    <row r="651" spans="1:1" x14ac:dyDescent="0.2">
      <c r="A651" s="130"/>
    </row>
    <row r="687" spans="1:1" x14ac:dyDescent="0.2">
      <c r="A687" s="8"/>
    </row>
    <row r="726" spans="1:1" x14ac:dyDescent="0.2">
      <c r="A726" s="130"/>
    </row>
    <row r="755" spans="1:1" x14ac:dyDescent="0.2">
      <c r="A755" s="130"/>
    </row>
    <row r="794" spans="1:1" x14ac:dyDescent="0.2">
      <c r="A794" s="130"/>
    </row>
    <row r="833" spans="1:1" x14ac:dyDescent="0.2">
      <c r="A833" s="130"/>
    </row>
    <row r="861" spans="1:1" x14ac:dyDescent="0.2">
      <c r="A861" s="130"/>
    </row>
    <row r="901" spans="1:1" x14ac:dyDescent="0.2">
      <c r="A901" s="130"/>
    </row>
    <row r="941" spans="1:1" x14ac:dyDescent="0.2">
      <c r="A941" s="130"/>
    </row>
    <row r="970" spans="1:1" x14ac:dyDescent="0.2">
      <c r="A970" s="130"/>
    </row>
  </sheetData>
  <mergeCells count="33">
    <mergeCell ref="D38:N38"/>
    <mergeCell ref="O38:S38"/>
    <mergeCell ref="U53:W53"/>
    <mergeCell ref="D54:X55"/>
    <mergeCell ref="E59:N59"/>
    <mergeCell ref="D39:N39"/>
    <mergeCell ref="O39:S39"/>
    <mergeCell ref="J40:S40"/>
    <mergeCell ref="T40:V40"/>
    <mergeCell ref="U51:W51"/>
    <mergeCell ref="U52:W52"/>
    <mergeCell ref="D35:N35"/>
    <mergeCell ref="O35:S35"/>
    <mergeCell ref="D36:N36"/>
    <mergeCell ref="O36:S36"/>
    <mergeCell ref="D37:N37"/>
    <mergeCell ref="O37:S37"/>
    <mergeCell ref="D32:N32"/>
    <mergeCell ref="O32:S32"/>
    <mergeCell ref="D33:N33"/>
    <mergeCell ref="O33:S33"/>
    <mergeCell ref="D34:N34"/>
    <mergeCell ref="O34:S34"/>
    <mergeCell ref="U19:W19"/>
    <mergeCell ref="U20:W20"/>
    <mergeCell ref="U21:W21"/>
    <mergeCell ref="D22:X23"/>
    <mergeCell ref="U29:W29"/>
    <mergeCell ref="Y3:Z3"/>
    <mergeCell ref="B5:AE5"/>
    <mergeCell ref="B6:AD6"/>
    <mergeCell ref="F8:AE8"/>
    <mergeCell ref="B10:E11"/>
  </mergeCells>
  <phoneticPr fontId="1"/>
  <dataValidations count="1">
    <dataValidation type="list" allowBlank="1" showInputMessage="1" showErrorMessage="1" sqref="K9 Q9 AB16 AD16 AB25:AB26 AD25:AD26 AB41 AD41 AB45 AD45 AB57 AD57 AB60 AD60 R10:R12 F9:F12" xr:uid="{CB7D8A20-2D0D-4DD6-BB3A-5BC3559A36E3}">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2D538-366B-45E9-9911-D28EABE0B0C8}">
  <sheetPr codeName="Sheet26">
    <pageSetUpPr fitToPage="1"/>
  </sheetPr>
  <dimension ref="B2:AJ123"/>
  <sheetViews>
    <sheetView view="pageBreakPreview" zoomScale="70" zoomScaleNormal="100" zoomScaleSheetLayoutView="70" zoomScalePageLayoutView="85" workbookViewId="0">
      <selection activeCell="B10" sqref="B10:E14"/>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31" width="3.6328125" style="1" customWidth="1"/>
    <col min="32" max="16384" width="4" style="1"/>
  </cols>
  <sheetData>
    <row r="2" spans="2:31" x14ac:dyDescent="0.2">
      <c r="B2" s="195" t="s">
        <v>637</v>
      </c>
      <c r="C2" s="195"/>
      <c r="D2" s="195"/>
      <c r="E2" s="195"/>
    </row>
    <row r="3" spans="2:31" x14ac:dyDescent="0.2">
      <c r="U3" s="2"/>
      <c r="X3" s="45" t="s">
        <v>222</v>
      </c>
      <c r="Y3" s="960"/>
      <c r="Z3" s="960"/>
      <c r="AA3" s="45" t="s">
        <v>36</v>
      </c>
      <c r="AB3" s="12"/>
      <c r="AC3" s="45" t="s">
        <v>228</v>
      </c>
      <c r="AD3" s="12"/>
      <c r="AE3" s="45" t="s">
        <v>229</v>
      </c>
    </row>
    <row r="4" spans="2:31" x14ac:dyDescent="0.2">
      <c r="T4" s="109"/>
      <c r="U4" s="109"/>
      <c r="V4" s="109"/>
    </row>
    <row r="5" spans="2:31" x14ac:dyDescent="0.2">
      <c r="B5" s="960" t="s">
        <v>564</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c r="AE5" s="960"/>
    </row>
    <row r="6" spans="2:31" ht="65.25" customHeight="1" x14ac:dyDescent="0.2">
      <c r="B6" s="1017" t="s">
        <v>638</v>
      </c>
      <c r="C6" s="1017"/>
      <c r="D6" s="1017"/>
      <c r="E6" s="1017"/>
      <c r="F6" s="1017"/>
      <c r="G6" s="1017"/>
      <c r="H6" s="1017"/>
      <c r="I6" s="1017"/>
      <c r="J6" s="1017"/>
      <c r="K6" s="1017"/>
      <c r="L6" s="1017"/>
      <c r="M6" s="1017"/>
      <c r="N6" s="1017"/>
      <c r="O6" s="1017"/>
      <c r="P6" s="1017"/>
      <c r="Q6" s="1017"/>
      <c r="R6" s="1017"/>
      <c r="S6" s="1017"/>
      <c r="T6" s="1017"/>
      <c r="U6" s="1017"/>
      <c r="V6" s="1017"/>
      <c r="W6" s="1017"/>
      <c r="X6" s="1017"/>
      <c r="Y6" s="1017"/>
      <c r="Z6" s="1017"/>
      <c r="AA6" s="1017"/>
      <c r="AB6" s="1017"/>
      <c r="AC6" s="1017"/>
      <c r="AD6" s="1017"/>
      <c r="AE6" s="12"/>
    </row>
    <row r="7" spans="2:31" ht="23.25" customHeight="1" x14ac:dyDescent="0.2"/>
    <row r="8" spans="2:31" ht="23.25" customHeight="1" x14ac:dyDescent="0.2">
      <c r="B8" s="409" t="s">
        <v>390</v>
      </c>
      <c r="C8" s="409"/>
      <c r="D8" s="409"/>
      <c r="E8" s="409"/>
      <c r="F8" s="1040"/>
      <c r="G8" s="1042"/>
      <c r="H8" s="1042"/>
      <c r="I8" s="1042"/>
      <c r="J8" s="1042"/>
      <c r="K8" s="1042"/>
      <c r="L8" s="1042"/>
      <c r="M8" s="1042"/>
      <c r="N8" s="1042"/>
      <c r="O8" s="1042"/>
      <c r="P8" s="1042"/>
      <c r="Q8" s="1042"/>
      <c r="R8" s="1042"/>
      <c r="S8" s="1042"/>
      <c r="T8" s="1042"/>
      <c r="U8" s="1042"/>
      <c r="V8" s="1042"/>
      <c r="W8" s="1042"/>
      <c r="X8" s="1042"/>
      <c r="Y8" s="1042"/>
      <c r="Z8" s="1042"/>
      <c r="AA8" s="1042"/>
      <c r="AB8" s="1042"/>
      <c r="AC8" s="1042"/>
      <c r="AD8" s="1042"/>
      <c r="AE8" s="1041"/>
    </row>
    <row r="9" spans="2:31" ht="25" customHeight="1" x14ac:dyDescent="0.2">
      <c r="B9" s="409" t="s">
        <v>566</v>
      </c>
      <c r="C9" s="409"/>
      <c r="D9" s="409"/>
      <c r="E9" s="409"/>
      <c r="F9" s="200" t="s">
        <v>179</v>
      </c>
      <c r="G9" s="343" t="s">
        <v>567</v>
      </c>
      <c r="H9" s="343"/>
      <c r="I9" s="343"/>
      <c r="J9" s="343"/>
      <c r="K9" s="201" t="s">
        <v>179</v>
      </c>
      <c r="L9" s="343" t="s">
        <v>568</v>
      </c>
      <c r="M9" s="343"/>
      <c r="N9" s="343"/>
      <c r="O9" s="343"/>
      <c r="P9" s="343"/>
      <c r="Q9" s="201" t="s">
        <v>179</v>
      </c>
      <c r="R9" s="343" t="s">
        <v>569</v>
      </c>
      <c r="S9" s="343"/>
      <c r="T9" s="343"/>
      <c r="U9" s="343"/>
      <c r="V9" s="343"/>
      <c r="W9" s="343"/>
      <c r="X9" s="343"/>
      <c r="Y9" s="343"/>
      <c r="Z9" s="343"/>
      <c r="AA9" s="343"/>
      <c r="AB9" s="343"/>
      <c r="AC9" s="343"/>
      <c r="AD9" s="10"/>
      <c r="AE9" s="11"/>
    </row>
    <row r="10" spans="2:31" ht="25" customHeight="1" x14ac:dyDescent="0.2">
      <c r="B10" s="956" t="s">
        <v>570</v>
      </c>
      <c r="C10" s="957"/>
      <c r="D10" s="957"/>
      <c r="E10" s="958"/>
      <c r="F10" s="12" t="s">
        <v>179</v>
      </c>
      <c r="G10" s="2" t="s">
        <v>639</v>
      </c>
      <c r="H10" s="2"/>
      <c r="I10" s="2"/>
      <c r="J10" s="2"/>
      <c r="K10" s="2"/>
      <c r="L10" s="2"/>
      <c r="M10" s="2"/>
      <c r="N10" s="2"/>
      <c r="O10" s="2"/>
      <c r="Q10" s="7"/>
      <c r="R10" s="199" t="s">
        <v>179</v>
      </c>
      <c r="S10" s="2" t="s">
        <v>640</v>
      </c>
      <c r="T10" s="2"/>
      <c r="U10" s="2"/>
      <c r="V10" s="2"/>
      <c r="W10" s="22"/>
      <c r="X10" s="22"/>
      <c r="Y10" s="22"/>
      <c r="Z10" s="22"/>
      <c r="AA10" s="22"/>
      <c r="AB10" s="22"/>
      <c r="AC10" s="22"/>
      <c r="AD10" s="7"/>
      <c r="AE10" s="4"/>
    </row>
    <row r="11" spans="2:31" ht="25" customHeight="1" x14ac:dyDescent="0.2">
      <c r="B11" s="959"/>
      <c r="C11" s="960"/>
      <c r="D11" s="960"/>
      <c r="E11" s="961"/>
      <c r="F11" s="12" t="s">
        <v>179</v>
      </c>
      <c r="G11" s="2" t="s">
        <v>641</v>
      </c>
      <c r="H11" s="2"/>
      <c r="I11" s="2"/>
      <c r="J11" s="2"/>
      <c r="K11" s="2"/>
      <c r="L11" s="2"/>
      <c r="M11" s="2"/>
      <c r="N11" s="2"/>
      <c r="O11" s="2"/>
      <c r="R11" s="12" t="s">
        <v>179</v>
      </c>
      <c r="S11" s="2" t="s">
        <v>642</v>
      </c>
      <c r="T11" s="2"/>
      <c r="U11" s="2"/>
      <c r="V11" s="2"/>
      <c r="W11" s="2"/>
      <c r="X11" s="2"/>
      <c r="Y11" s="2"/>
      <c r="Z11" s="2"/>
      <c r="AA11" s="2"/>
      <c r="AB11" s="2"/>
      <c r="AC11" s="2"/>
      <c r="AE11" s="140"/>
    </row>
    <row r="12" spans="2:31" ht="25" customHeight="1" x14ac:dyDescent="0.2">
      <c r="B12" s="959"/>
      <c r="C12" s="960"/>
      <c r="D12" s="960"/>
      <c r="E12" s="961"/>
      <c r="F12" s="12" t="s">
        <v>179</v>
      </c>
      <c r="G12" s="418" t="s">
        <v>643</v>
      </c>
      <c r="H12" s="2"/>
      <c r="I12" s="2"/>
      <c r="J12" s="2"/>
      <c r="K12" s="2"/>
      <c r="L12" s="2"/>
      <c r="M12" s="2"/>
      <c r="N12" s="2"/>
      <c r="O12" s="2"/>
      <c r="R12" s="12" t="s">
        <v>179</v>
      </c>
      <c r="S12" s="418" t="s">
        <v>644</v>
      </c>
      <c r="T12" s="2"/>
      <c r="U12" s="2"/>
      <c r="V12" s="2"/>
      <c r="W12" s="2"/>
      <c r="X12" s="2"/>
      <c r="Y12" s="2"/>
      <c r="Z12" s="2"/>
      <c r="AA12" s="2"/>
      <c r="AB12" s="2"/>
      <c r="AC12" s="2"/>
      <c r="AE12" s="140"/>
    </row>
    <row r="13" spans="2:31" ht="25" customHeight="1" x14ac:dyDescent="0.2">
      <c r="B13" s="959"/>
      <c r="C13" s="960"/>
      <c r="D13" s="960"/>
      <c r="E13" s="961"/>
      <c r="F13" s="12" t="s">
        <v>179</v>
      </c>
      <c r="G13" s="2" t="s">
        <v>645</v>
      </c>
      <c r="H13" s="2"/>
      <c r="I13" s="2"/>
      <c r="J13" s="2"/>
      <c r="K13" s="2"/>
      <c r="L13" s="2"/>
      <c r="M13" s="193"/>
      <c r="N13" s="2"/>
      <c r="O13" s="2"/>
      <c r="R13" s="12" t="s">
        <v>179</v>
      </c>
      <c r="S13" s="2" t="s">
        <v>646</v>
      </c>
      <c r="T13" s="2"/>
      <c r="U13" s="2"/>
      <c r="V13" s="2"/>
      <c r="W13" s="2"/>
      <c r="X13" s="2"/>
      <c r="Y13" s="2"/>
      <c r="Z13" s="2"/>
      <c r="AA13" s="2"/>
      <c r="AB13" s="2"/>
      <c r="AC13" s="2"/>
      <c r="AE13" s="140"/>
    </row>
    <row r="14" spans="2:31" ht="25" customHeight="1" x14ac:dyDescent="0.2">
      <c r="B14" s="959"/>
      <c r="C14" s="960"/>
      <c r="D14" s="960"/>
      <c r="E14" s="961"/>
      <c r="F14" s="12" t="s">
        <v>179</v>
      </c>
      <c r="G14" s="2" t="s">
        <v>647</v>
      </c>
      <c r="H14" s="2"/>
      <c r="I14" s="2"/>
      <c r="J14" s="2"/>
      <c r="K14" s="193"/>
      <c r="L14" s="418"/>
      <c r="M14" s="419"/>
      <c r="N14" s="419"/>
      <c r="O14" s="418"/>
      <c r="R14" s="12"/>
      <c r="S14" s="2"/>
      <c r="T14" s="418"/>
      <c r="U14" s="418"/>
      <c r="V14" s="418"/>
      <c r="W14" s="418"/>
      <c r="X14" s="418"/>
      <c r="Y14" s="418"/>
      <c r="Z14" s="418"/>
      <c r="AA14" s="418"/>
      <c r="AB14" s="418"/>
      <c r="AC14" s="418"/>
      <c r="AE14" s="140"/>
    </row>
    <row r="15" spans="2:31" ht="25" customHeight="1" x14ac:dyDescent="0.2">
      <c r="B15" s="409" t="s">
        <v>413</v>
      </c>
      <c r="C15" s="409"/>
      <c r="D15" s="409"/>
      <c r="E15" s="409"/>
      <c r="F15" s="200" t="s">
        <v>179</v>
      </c>
      <c r="G15" s="343" t="s">
        <v>575</v>
      </c>
      <c r="H15" s="410"/>
      <c r="I15" s="410"/>
      <c r="J15" s="410"/>
      <c r="K15" s="410"/>
      <c r="L15" s="410"/>
      <c r="M15" s="410"/>
      <c r="N15" s="410"/>
      <c r="O15" s="410"/>
      <c r="P15" s="410"/>
      <c r="Q15" s="10"/>
      <c r="R15" s="201" t="s">
        <v>179</v>
      </c>
      <c r="S15" s="343" t="s">
        <v>576</v>
      </c>
      <c r="T15" s="410"/>
      <c r="U15" s="410"/>
      <c r="V15" s="410"/>
      <c r="W15" s="410"/>
      <c r="X15" s="410"/>
      <c r="Y15" s="410"/>
      <c r="Z15" s="410"/>
      <c r="AA15" s="410"/>
      <c r="AB15" s="410"/>
      <c r="AC15" s="410"/>
      <c r="AD15" s="10"/>
      <c r="AE15" s="11"/>
    </row>
    <row r="16" spans="2:31" ht="30.75" customHeight="1" x14ac:dyDescent="0.2"/>
    <row r="17" spans="2:31" x14ac:dyDescent="0.2">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00"/>
      <c r="AB17" s="201" t="s">
        <v>394</v>
      </c>
      <c r="AC17" s="201" t="s">
        <v>395</v>
      </c>
      <c r="AD17" s="201" t="s">
        <v>396</v>
      </c>
      <c r="AE17" s="11"/>
    </row>
    <row r="18" spans="2:31" x14ac:dyDescent="0.2">
      <c r="B18" s="6" t="s">
        <v>577</v>
      </c>
      <c r="C18" s="7"/>
      <c r="D18" s="7"/>
      <c r="E18" s="7"/>
      <c r="F18" s="7"/>
      <c r="G18" s="7"/>
      <c r="H18" s="7"/>
      <c r="I18" s="7"/>
      <c r="J18" s="7"/>
      <c r="K18" s="7"/>
      <c r="L18" s="7"/>
      <c r="M18" s="7"/>
      <c r="N18" s="7"/>
      <c r="O18" s="7"/>
      <c r="P18" s="7"/>
      <c r="Q18" s="7"/>
      <c r="R18" s="7"/>
      <c r="S18" s="7"/>
      <c r="T18" s="7"/>
      <c r="U18" s="7"/>
      <c r="V18" s="7"/>
      <c r="W18" s="7"/>
      <c r="X18" s="7"/>
      <c r="Y18" s="7"/>
      <c r="Z18" s="23"/>
      <c r="AA18" s="86"/>
      <c r="AB18" s="199"/>
      <c r="AC18" s="199"/>
      <c r="AD18" s="7"/>
      <c r="AE18" s="4"/>
    </row>
    <row r="19" spans="2:31" x14ac:dyDescent="0.2">
      <c r="B19" s="105"/>
      <c r="C19" s="411" t="s">
        <v>578</v>
      </c>
      <c r="D19" s="1" t="s">
        <v>648</v>
      </c>
      <c r="Z19" s="412"/>
      <c r="AA19" s="346"/>
      <c r="AB19" s="12" t="s">
        <v>179</v>
      </c>
      <c r="AC19" s="12" t="s">
        <v>395</v>
      </c>
      <c r="AD19" s="12" t="s">
        <v>179</v>
      </c>
      <c r="AE19" s="140"/>
    </row>
    <row r="20" spans="2:31" x14ac:dyDescent="0.2">
      <c r="B20" s="105"/>
      <c r="D20" s="1" t="s">
        <v>580</v>
      </c>
      <c r="Z20" s="106"/>
      <c r="AA20" s="179"/>
      <c r="AB20" s="12"/>
      <c r="AC20" s="12"/>
      <c r="AE20" s="140"/>
    </row>
    <row r="21" spans="2:31" x14ac:dyDescent="0.2">
      <c r="B21" s="105"/>
      <c r="Z21" s="106"/>
      <c r="AA21" s="179"/>
      <c r="AB21" s="12"/>
      <c r="AC21" s="12"/>
      <c r="AE21" s="140"/>
    </row>
    <row r="22" spans="2:31" ht="13.5" customHeight="1" x14ac:dyDescent="0.2">
      <c r="B22" s="105"/>
      <c r="D22" s="413" t="s">
        <v>649</v>
      </c>
      <c r="E22" s="343"/>
      <c r="F22" s="343"/>
      <c r="G22" s="343"/>
      <c r="H22" s="343"/>
      <c r="I22" s="343"/>
      <c r="J22" s="343"/>
      <c r="K22" s="343"/>
      <c r="L22" s="343"/>
      <c r="M22" s="343"/>
      <c r="N22" s="343"/>
      <c r="O22" s="10"/>
      <c r="P22" s="10"/>
      <c r="Q22" s="10"/>
      <c r="R22" s="10"/>
      <c r="S22" s="343"/>
      <c r="T22" s="343"/>
      <c r="U22" s="1040"/>
      <c r="V22" s="1042"/>
      <c r="W22" s="1042"/>
      <c r="X22" s="10" t="s">
        <v>582</v>
      </c>
      <c r="Y22" s="105"/>
      <c r="Z22" s="106"/>
      <c r="AA22" s="179"/>
      <c r="AB22" s="12"/>
      <c r="AC22" s="12"/>
      <c r="AE22" s="140"/>
    </row>
    <row r="23" spans="2:31" x14ac:dyDescent="0.2">
      <c r="B23" s="105"/>
      <c r="D23" s="413" t="s">
        <v>615</v>
      </c>
      <c r="E23" s="343"/>
      <c r="F23" s="343"/>
      <c r="G23" s="343"/>
      <c r="H23" s="343"/>
      <c r="I23" s="343"/>
      <c r="J23" s="343"/>
      <c r="K23" s="343"/>
      <c r="L23" s="343"/>
      <c r="M23" s="343"/>
      <c r="N23" s="343"/>
      <c r="O23" s="10"/>
      <c r="P23" s="10"/>
      <c r="Q23" s="10"/>
      <c r="R23" s="10"/>
      <c r="S23" s="343"/>
      <c r="T23" s="343"/>
      <c r="U23" s="1040"/>
      <c r="V23" s="1042"/>
      <c r="W23" s="1042"/>
      <c r="X23" s="10" t="s">
        <v>582</v>
      </c>
      <c r="Y23" s="105"/>
      <c r="Z23" s="140"/>
      <c r="AA23" s="179"/>
      <c r="AB23" s="12"/>
      <c r="AC23" s="12"/>
      <c r="AE23" s="140"/>
    </row>
    <row r="24" spans="2:31" x14ac:dyDescent="0.2">
      <c r="B24" s="105"/>
      <c r="D24" s="413" t="s">
        <v>584</v>
      </c>
      <c r="E24" s="343"/>
      <c r="F24" s="343"/>
      <c r="G24" s="343"/>
      <c r="H24" s="343"/>
      <c r="I24" s="343"/>
      <c r="J24" s="343"/>
      <c r="K24" s="343"/>
      <c r="L24" s="343"/>
      <c r="M24" s="343"/>
      <c r="N24" s="343"/>
      <c r="O24" s="10"/>
      <c r="P24" s="10"/>
      <c r="Q24" s="10"/>
      <c r="R24" s="10"/>
      <c r="S24" s="343"/>
      <c r="T24" s="414" t="str">
        <f>(IFERROR(ROUNDDOWN(T23/T22*100,0),""))</f>
        <v/>
      </c>
      <c r="U24" s="1365" t="str">
        <f>(IFERROR(ROUNDDOWN(U23/U22*100,0),""))</f>
        <v/>
      </c>
      <c r="V24" s="1366"/>
      <c r="W24" s="1366"/>
      <c r="X24" s="10" t="s">
        <v>62</v>
      </c>
      <c r="Y24" s="105"/>
      <c r="Z24" s="97"/>
      <c r="AA24" s="179"/>
      <c r="AB24" s="12"/>
      <c r="AC24" s="12"/>
      <c r="AE24" s="140"/>
    </row>
    <row r="25" spans="2:31" x14ac:dyDescent="0.2">
      <c r="B25" s="105"/>
      <c r="D25" s="1" t="s">
        <v>650</v>
      </c>
      <c r="Z25" s="97"/>
      <c r="AA25" s="179"/>
      <c r="AB25" s="12"/>
      <c r="AC25" s="12"/>
      <c r="AE25" s="140"/>
    </row>
    <row r="26" spans="2:31" x14ac:dyDescent="0.2">
      <c r="B26" s="105"/>
      <c r="E26" s="1" t="s">
        <v>651</v>
      </c>
      <c r="Z26" s="97"/>
      <c r="AA26" s="179"/>
      <c r="AB26" s="12"/>
      <c r="AC26" s="12"/>
      <c r="AE26" s="140"/>
    </row>
    <row r="27" spans="2:31" x14ac:dyDescent="0.2">
      <c r="B27" s="105"/>
      <c r="Z27" s="97"/>
      <c r="AA27" s="179"/>
      <c r="AB27" s="12"/>
      <c r="AC27" s="12"/>
      <c r="AE27" s="140"/>
    </row>
    <row r="28" spans="2:31" x14ac:dyDescent="0.2">
      <c r="B28" s="105"/>
      <c r="C28" s="411" t="s">
        <v>586</v>
      </c>
      <c r="D28" s="1" t="s">
        <v>652</v>
      </c>
      <c r="Z28" s="412"/>
      <c r="AA28" s="179"/>
      <c r="AB28" s="12" t="s">
        <v>179</v>
      </c>
      <c r="AC28" s="12" t="s">
        <v>395</v>
      </c>
      <c r="AD28" s="12" t="s">
        <v>179</v>
      </c>
      <c r="AE28" s="140"/>
    </row>
    <row r="29" spans="2:31" x14ac:dyDescent="0.2">
      <c r="B29" s="105"/>
      <c r="C29" s="411"/>
      <c r="D29" s="1" t="s">
        <v>588</v>
      </c>
      <c r="Z29" s="412"/>
      <c r="AA29" s="179"/>
      <c r="AB29" s="12"/>
      <c r="AC29" s="12"/>
      <c r="AD29" s="12"/>
      <c r="AE29" s="140"/>
    </row>
    <row r="30" spans="2:31" x14ac:dyDescent="0.2">
      <c r="B30" s="105"/>
      <c r="C30" s="411"/>
      <c r="D30" s="1" t="s">
        <v>589</v>
      </c>
      <c r="Z30" s="412"/>
      <c r="AA30" s="346"/>
      <c r="AB30" s="12"/>
      <c r="AC30" s="415"/>
      <c r="AE30" s="140"/>
    </row>
    <row r="31" spans="2:31" x14ac:dyDescent="0.2">
      <c r="B31" s="105"/>
      <c r="Z31" s="97"/>
      <c r="AA31" s="179"/>
      <c r="AB31" s="12"/>
      <c r="AC31" s="12"/>
      <c r="AE31" s="140"/>
    </row>
    <row r="32" spans="2:31" ht="13.5" customHeight="1" x14ac:dyDescent="0.2">
      <c r="B32" s="105"/>
      <c r="C32" s="411"/>
      <c r="D32" s="413" t="s">
        <v>590</v>
      </c>
      <c r="E32" s="343"/>
      <c r="F32" s="343"/>
      <c r="G32" s="343"/>
      <c r="H32" s="343"/>
      <c r="I32" s="343"/>
      <c r="J32" s="343"/>
      <c r="K32" s="343"/>
      <c r="L32" s="343"/>
      <c r="M32" s="343"/>
      <c r="N32" s="343"/>
      <c r="O32" s="10"/>
      <c r="P32" s="10"/>
      <c r="Q32" s="10"/>
      <c r="R32" s="10"/>
      <c r="S32" s="10"/>
      <c r="T32" s="11"/>
      <c r="U32" s="1040"/>
      <c r="V32" s="1042"/>
      <c r="W32" s="1042"/>
      <c r="X32" s="11" t="s">
        <v>582</v>
      </c>
      <c r="Y32" s="105"/>
      <c r="Z32" s="97"/>
      <c r="AA32" s="179"/>
      <c r="AB32" s="12"/>
      <c r="AC32" s="12"/>
      <c r="AE32" s="140"/>
    </row>
    <row r="33" spans="2:32" x14ac:dyDescent="0.2">
      <c r="B33" s="105"/>
      <c r="C33" s="411"/>
      <c r="D33" s="2"/>
      <c r="E33" s="2"/>
      <c r="F33" s="2"/>
      <c r="G33" s="2"/>
      <c r="H33" s="2"/>
      <c r="I33" s="2"/>
      <c r="J33" s="2"/>
      <c r="K33" s="2"/>
      <c r="L33" s="2"/>
      <c r="M33" s="2"/>
      <c r="N33" s="2"/>
      <c r="U33" s="12"/>
      <c r="V33" s="12"/>
      <c r="W33" s="12"/>
      <c r="Z33" s="97"/>
      <c r="AA33" s="179"/>
      <c r="AB33" s="12"/>
      <c r="AC33" s="12"/>
      <c r="AE33" s="140"/>
    </row>
    <row r="34" spans="2:32" ht="13.5" customHeight="1" x14ac:dyDescent="0.2">
      <c r="B34" s="105"/>
      <c r="C34" s="411"/>
      <c r="E34" s="416" t="s">
        <v>591</v>
      </c>
      <c r="Z34" s="97"/>
      <c r="AA34" s="179"/>
      <c r="AB34" s="12"/>
      <c r="AC34" s="12"/>
      <c r="AE34" s="140"/>
    </row>
    <row r="35" spans="2:32" x14ac:dyDescent="0.2">
      <c r="B35" s="105"/>
      <c r="C35" s="411"/>
      <c r="E35" s="1369" t="s">
        <v>653</v>
      </c>
      <c r="F35" s="1369"/>
      <c r="G35" s="1369"/>
      <c r="H35" s="1369"/>
      <c r="I35" s="1369"/>
      <c r="J35" s="1369"/>
      <c r="K35" s="1369"/>
      <c r="L35" s="1369"/>
      <c r="M35" s="1369"/>
      <c r="N35" s="1369"/>
      <c r="O35" s="1369" t="s">
        <v>593</v>
      </c>
      <c r="P35" s="1369"/>
      <c r="Q35" s="1369"/>
      <c r="R35" s="1369"/>
      <c r="S35" s="1369"/>
      <c r="Z35" s="97"/>
      <c r="AA35" s="179"/>
      <c r="AB35" s="12"/>
      <c r="AC35" s="12"/>
      <c r="AE35" s="140"/>
    </row>
    <row r="36" spans="2:32" x14ac:dyDescent="0.2">
      <c r="B36" s="105"/>
      <c r="C36" s="411"/>
      <c r="E36" s="1369" t="s">
        <v>594</v>
      </c>
      <c r="F36" s="1369"/>
      <c r="G36" s="1369"/>
      <c r="H36" s="1369"/>
      <c r="I36" s="1369"/>
      <c r="J36" s="1369"/>
      <c r="K36" s="1369"/>
      <c r="L36" s="1369"/>
      <c r="M36" s="1369"/>
      <c r="N36" s="1369"/>
      <c r="O36" s="1369" t="s">
        <v>595</v>
      </c>
      <c r="P36" s="1369"/>
      <c r="Q36" s="1369"/>
      <c r="R36" s="1369"/>
      <c r="S36" s="1369"/>
      <c r="Z36" s="97"/>
      <c r="AA36" s="179"/>
      <c r="AB36" s="12"/>
      <c r="AC36" s="12"/>
      <c r="AE36" s="140"/>
    </row>
    <row r="37" spans="2:32" x14ac:dyDescent="0.2">
      <c r="B37" s="105"/>
      <c r="C37" s="411"/>
      <c r="E37" s="1369" t="s">
        <v>596</v>
      </c>
      <c r="F37" s="1369"/>
      <c r="G37" s="1369"/>
      <c r="H37" s="1369"/>
      <c r="I37" s="1369"/>
      <c r="J37" s="1369"/>
      <c r="K37" s="1369"/>
      <c r="L37" s="1369"/>
      <c r="M37" s="1369"/>
      <c r="N37" s="1369"/>
      <c r="O37" s="1369" t="s">
        <v>597</v>
      </c>
      <c r="P37" s="1369"/>
      <c r="Q37" s="1369"/>
      <c r="R37" s="1369"/>
      <c r="S37" s="1369"/>
      <c r="Z37" s="97"/>
      <c r="AA37" s="179"/>
      <c r="AB37" s="12"/>
      <c r="AC37" s="12"/>
      <c r="AE37" s="140"/>
    </row>
    <row r="38" spans="2:32" x14ac:dyDescent="0.2">
      <c r="B38" s="105"/>
      <c r="C38" s="411"/>
      <c r="D38" s="140"/>
      <c r="E38" s="1373" t="s">
        <v>598</v>
      </c>
      <c r="F38" s="1369"/>
      <c r="G38" s="1369"/>
      <c r="H38" s="1369"/>
      <c r="I38" s="1369"/>
      <c r="J38" s="1369"/>
      <c r="K38" s="1369"/>
      <c r="L38" s="1369"/>
      <c r="M38" s="1369"/>
      <c r="N38" s="1369"/>
      <c r="O38" s="1369" t="s">
        <v>599</v>
      </c>
      <c r="P38" s="1369"/>
      <c r="Q38" s="1369"/>
      <c r="R38" s="1369"/>
      <c r="S38" s="1370"/>
      <c r="T38" s="105"/>
      <c r="Z38" s="97"/>
      <c r="AA38" s="179"/>
      <c r="AB38" s="12"/>
      <c r="AC38" s="12"/>
      <c r="AE38" s="140"/>
    </row>
    <row r="39" spans="2:32" x14ac:dyDescent="0.2">
      <c r="B39" s="105"/>
      <c r="C39" s="411"/>
      <c r="E39" s="1372" t="s">
        <v>600</v>
      </c>
      <c r="F39" s="1372"/>
      <c r="G39" s="1372"/>
      <c r="H39" s="1372"/>
      <c r="I39" s="1372"/>
      <c r="J39" s="1372"/>
      <c r="K39" s="1372"/>
      <c r="L39" s="1372"/>
      <c r="M39" s="1372"/>
      <c r="N39" s="1372"/>
      <c r="O39" s="1372" t="s">
        <v>601</v>
      </c>
      <c r="P39" s="1372"/>
      <c r="Q39" s="1372"/>
      <c r="R39" s="1372"/>
      <c r="S39" s="1372"/>
      <c r="Z39" s="97"/>
      <c r="AA39" s="179"/>
      <c r="AB39" s="12"/>
      <c r="AC39" s="12"/>
      <c r="AE39" s="140"/>
      <c r="AF39" s="105"/>
    </row>
    <row r="40" spans="2:32" x14ac:dyDescent="0.2">
      <c r="B40" s="105"/>
      <c r="C40" s="411"/>
      <c r="E40" s="1369" t="s">
        <v>602</v>
      </c>
      <c r="F40" s="1369"/>
      <c r="G40" s="1369"/>
      <c r="H40" s="1369"/>
      <c r="I40" s="1369"/>
      <c r="J40" s="1369"/>
      <c r="K40" s="1369"/>
      <c r="L40" s="1369"/>
      <c r="M40" s="1369"/>
      <c r="N40" s="1369"/>
      <c r="O40" s="1369" t="s">
        <v>603</v>
      </c>
      <c r="P40" s="1369"/>
      <c r="Q40" s="1369"/>
      <c r="R40" s="1369"/>
      <c r="S40" s="1369"/>
      <c r="Z40" s="97"/>
      <c r="AA40" s="179"/>
      <c r="AB40" s="12"/>
      <c r="AC40" s="12"/>
      <c r="AE40" s="140"/>
    </row>
    <row r="41" spans="2:32" x14ac:dyDescent="0.2">
      <c r="B41" s="105"/>
      <c r="C41" s="411"/>
      <c r="E41" s="1369" t="s">
        <v>604</v>
      </c>
      <c r="F41" s="1369"/>
      <c r="G41" s="1369"/>
      <c r="H41" s="1369"/>
      <c r="I41" s="1369"/>
      <c r="J41" s="1369"/>
      <c r="K41" s="1369"/>
      <c r="L41" s="1369"/>
      <c r="M41" s="1369"/>
      <c r="N41" s="1369"/>
      <c r="O41" s="1369" t="s">
        <v>605</v>
      </c>
      <c r="P41" s="1369"/>
      <c r="Q41" s="1369"/>
      <c r="R41" s="1369"/>
      <c r="S41" s="1369"/>
      <c r="Z41" s="97"/>
      <c r="AA41" s="179"/>
      <c r="AB41" s="12"/>
      <c r="AC41" s="12"/>
      <c r="AE41" s="140"/>
    </row>
    <row r="42" spans="2:32" x14ac:dyDescent="0.2">
      <c r="B42" s="105"/>
      <c r="C42" s="411"/>
      <c r="E42" s="1369" t="s">
        <v>606</v>
      </c>
      <c r="F42" s="1369"/>
      <c r="G42" s="1369"/>
      <c r="H42" s="1369"/>
      <c r="I42" s="1369"/>
      <c r="J42" s="1369"/>
      <c r="K42" s="1369"/>
      <c r="L42" s="1369"/>
      <c r="M42" s="1369"/>
      <c r="N42" s="1369"/>
      <c r="O42" s="1369" t="s">
        <v>606</v>
      </c>
      <c r="P42" s="1369"/>
      <c r="Q42" s="1369"/>
      <c r="R42" s="1369"/>
      <c r="S42" s="1369"/>
      <c r="Z42" s="106"/>
      <c r="AA42" s="179"/>
      <c r="AB42" s="12"/>
      <c r="AC42" s="12"/>
      <c r="AE42" s="140"/>
    </row>
    <row r="43" spans="2:32" x14ac:dyDescent="0.2">
      <c r="B43" s="105"/>
      <c r="C43" s="411"/>
      <c r="J43" s="960"/>
      <c r="K43" s="960"/>
      <c r="L43" s="960"/>
      <c r="M43" s="960"/>
      <c r="N43" s="960"/>
      <c r="O43" s="960"/>
      <c r="P43" s="960"/>
      <c r="Q43" s="960"/>
      <c r="R43" s="960"/>
      <c r="S43" s="960"/>
      <c r="T43" s="960"/>
      <c r="U43" s="960"/>
      <c r="V43" s="960"/>
      <c r="Z43" s="106"/>
      <c r="AA43" s="179"/>
      <c r="AB43" s="12"/>
      <c r="AC43" s="12"/>
      <c r="AE43" s="140"/>
    </row>
    <row r="44" spans="2:32" x14ac:dyDescent="0.2">
      <c r="B44" s="105"/>
      <c r="C44" s="411" t="s">
        <v>607</v>
      </c>
      <c r="D44" s="1" t="s">
        <v>608</v>
      </c>
      <c r="Z44" s="412"/>
      <c r="AA44" s="346"/>
      <c r="AB44" s="12" t="s">
        <v>179</v>
      </c>
      <c r="AC44" s="12" t="s">
        <v>395</v>
      </c>
      <c r="AD44" s="12" t="s">
        <v>179</v>
      </c>
      <c r="AE44" s="140"/>
    </row>
    <row r="45" spans="2:32" ht="14.25" customHeight="1" x14ac:dyDescent="0.2">
      <c r="B45" s="105"/>
      <c r="D45" s="1" t="s">
        <v>609</v>
      </c>
      <c r="Z45" s="97"/>
      <c r="AA45" s="179"/>
      <c r="AB45" s="12"/>
      <c r="AC45" s="12"/>
      <c r="AE45" s="140"/>
    </row>
    <row r="46" spans="2:32" x14ac:dyDescent="0.2">
      <c r="B46" s="105"/>
      <c r="Z46" s="106"/>
      <c r="AA46" s="179"/>
      <c r="AB46" s="12"/>
      <c r="AC46" s="12"/>
      <c r="AE46" s="140"/>
    </row>
    <row r="47" spans="2:32" x14ac:dyDescent="0.2">
      <c r="B47" s="105" t="s">
        <v>610</v>
      </c>
      <c r="Z47" s="97"/>
      <c r="AA47" s="179"/>
      <c r="AB47" s="12"/>
      <c r="AC47" s="12"/>
      <c r="AE47" s="140"/>
    </row>
    <row r="48" spans="2:32" x14ac:dyDescent="0.2">
      <c r="B48" s="105"/>
      <c r="C48" s="411" t="s">
        <v>578</v>
      </c>
      <c r="D48" s="1" t="s">
        <v>654</v>
      </c>
      <c r="Z48" s="412"/>
      <c r="AA48" s="346"/>
      <c r="AB48" s="12" t="s">
        <v>179</v>
      </c>
      <c r="AC48" s="12" t="s">
        <v>395</v>
      </c>
      <c r="AD48" s="12" t="s">
        <v>179</v>
      </c>
      <c r="AE48" s="140"/>
    </row>
    <row r="49" spans="2:36" ht="17.25" customHeight="1" x14ac:dyDescent="0.2">
      <c r="B49" s="105"/>
      <c r="D49" s="1" t="s">
        <v>655</v>
      </c>
      <c r="Z49" s="97"/>
      <c r="AA49" s="179"/>
      <c r="AB49" s="12"/>
      <c r="AC49" s="12"/>
      <c r="AE49" s="140"/>
    </row>
    <row r="50" spans="2:36" ht="18.75" customHeight="1" x14ac:dyDescent="0.2">
      <c r="B50" s="105"/>
      <c r="W50" s="21"/>
      <c r="Z50" s="140"/>
      <c r="AA50" s="179"/>
      <c r="AB50" s="12"/>
      <c r="AC50" s="12"/>
      <c r="AE50" s="140"/>
      <c r="AJ50" s="98"/>
    </row>
    <row r="51" spans="2:36" ht="13.5" customHeight="1" x14ac:dyDescent="0.2">
      <c r="B51" s="105"/>
      <c r="C51" s="411" t="s">
        <v>586</v>
      </c>
      <c r="D51" s="1" t="s">
        <v>617</v>
      </c>
      <c r="Z51" s="412"/>
      <c r="AA51" s="346"/>
      <c r="AB51" s="12" t="s">
        <v>179</v>
      </c>
      <c r="AC51" s="12" t="s">
        <v>395</v>
      </c>
      <c r="AD51" s="12" t="s">
        <v>179</v>
      </c>
      <c r="AE51" s="140"/>
    </row>
    <row r="52" spans="2:36" x14ac:dyDescent="0.2">
      <c r="B52" s="105"/>
      <c r="D52" s="1" t="s">
        <v>656</v>
      </c>
      <c r="E52" s="2"/>
      <c r="F52" s="2"/>
      <c r="G52" s="2"/>
      <c r="H52" s="2"/>
      <c r="I52" s="2"/>
      <c r="J52" s="2"/>
      <c r="K52" s="2"/>
      <c r="L52" s="2"/>
      <c r="M52" s="2"/>
      <c r="N52" s="2"/>
      <c r="O52" s="98"/>
      <c r="P52" s="98"/>
      <c r="Q52" s="98"/>
      <c r="Z52" s="97"/>
      <c r="AA52" s="179"/>
      <c r="AB52" s="12"/>
      <c r="AC52" s="12"/>
      <c r="AE52" s="140"/>
    </row>
    <row r="53" spans="2:36" x14ac:dyDescent="0.2">
      <c r="B53" s="105"/>
      <c r="D53" s="12"/>
      <c r="E53" s="1371"/>
      <c r="F53" s="1371"/>
      <c r="G53" s="1371"/>
      <c r="H53" s="1371"/>
      <c r="I53" s="1371"/>
      <c r="J53" s="1371"/>
      <c r="K53" s="1371"/>
      <c r="L53" s="1371"/>
      <c r="M53" s="1371"/>
      <c r="N53" s="1371"/>
      <c r="Q53" s="12"/>
      <c r="S53" s="21"/>
      <c r="T53" s="21"/>
      <c r="U53" s="21"/>
      <c r="V53" s="21"/>
      <c r="Z53" s="106"/>
      <c r="AA53" s="179"/>
      <c r="AB53" s="12"/>
      <c r="AC53" s="12"/>
      <c r="AE53" s="140"/>
    </row>
    <row r="54" spans="2:36" x14ac:dyDescent="0.2">
      <c r="B54" s="105"/>
      <c r="C54" s="411" t="s">
        <v>607</v>
      </c>
      <c r="D54" s="1" t="s">
        <v>657</v>
      </c>
      <c r="Z54" s="412"/>
      <c r="AA54" s="346"/>
      <c r="AB54" s="12" t="s">
        <v>179</v>
      </c>
      <c r="AC54" s="12" t="s">
        <v>395</v>
      </c>
      <c r="AD54" s="12" t="s">
        <v>179</v>
      </c>
      <c r="AE54" s="140"/>
    </row>
    <row r="55" spans="2:36" x14ac:dyDescent="0.2">
      <c r="B55" s="130"/>
      <c r="C55" s="417"/>
      <c r="D55" s="8" t="s">
        <v>621</v>
      </c>
      <c r="E55" s="8"/>
      <c r="F55" s="8"/>
      <c r="G55" s="8"/>
      <c r="H55" s="8"/>
      <c r="I55" s="8"/>
      <c r="J55" s="8"/>
      <c r="K55" s="8"/>
      <c r="L55" s="8"/>
      <c r="M55" s="8"/>
      <c r="N55" s="8"/>
      <c r="O55" s="8"/>
      <c r="P55" s="8"/>
      <c r="Q55" s="8"/>
      <c r="R55" s="8"/>
      <c r="S55" s="8"/>
      <c r="T55" s="8"/>
      <c r="U55" s="8"/>
      <c r="V55" s="8"/>
      <c r="W55" s="8"/>
      <c r="X55" s="8"/>
      <c r="Y55" s="8"/>
      <c r="Z55" s="168"/>
      <c r="AA55" s="88"/>
      <c r="AB55" s="180"/>
      <c r="AC55" s="180"/>
      <c r="AD55" s="8"/>
      <c r="AE55" s="168"/>
    </row>
    <row r="56" spans="2:36" x14ac:dyDescent="0.2">
      <c r="B56" s="1" t="s">
        <v>622</v>
      </c>
    </row>
    <row r="57" spans="2:36" x14ac:dyDescent="0.2">
      <c r="C57" s="1" t="s">
        <v>623</v>
      </c>
    </row>
    <row r="58" spans="2:36" x14ac:dyDescent="0.2">
      <c r="B58" s="1" t="s">
        <v>624</v>
      </c>
    </row>
    <row r="59" spans="2:36" x14ac:dyDescent="0.2">
      <c r="C59" s="1" t="s">
        <v>625</v>
      </c>
    </row>
    <row r="60" spans="2:36" x14ac:dyDescent="0.2">
      <c r="C60" s="1" t="s">
        <v>626</v>
      </c>
    </row>
    <row r="61" spans="2:36" x14ac:dyDescent="0.2">
      <c r="C61" s="1" t="s">
        <v>627</v>
      </c>
      <c r="K61" s="1" t="s">
        <v>628</v>
      </c>
    </row>
    <row r="62" spans="2:36" x14ac:dyDescent="0.2">
      <c r="K62" s="1" t="s">
        <v>629</v>
      </c>
    </row>
    <row r="63" spans="2:36" x14ac:dyDescent="0.2">
      <c r="K63" s="1" t="s">
        <v>630</v>
      </c>
    </row>
    <row r="64" spans="2:36" x14ac:dyDescent="0.2">
      <c r="K64" s="1" t="s">
        <v>631</v>
      </c>
    </row>
    <row r="65" spans="2:11" x14ac:dyDescent="0.2">
      <c r="K65" s="1" t="s">
        <v>632</v>
      </c>
    </row>
    <row r="66" spans="2:11" x14ac:dyDescent="0.2">
      <c r="B66" s="1" t="s">
        <v>633</v>
      </c>
    </row>
    <row r="67" spans="2:11" x14ac:dyDescent="0.2">
      <c r="C67" s="1" t="s">
        <v>634</v>
      </c>
    </row>
    <row r="68" spans="2:11" x14ac:dyDescent="0.2">
      <c r="C68" s="1" t="s">
        <v>635</v>
      </c>
    </row>
    <row r="69" spans="2:11" x14ac:dyDescent="0.2">
      <c r="C69" s="1" t="s">
        <v>636</v>
      </c>
    </row>
    <row r="81" spans="12:12" x14ac:dyDescent="0.2">
      <c r="L81" s="111"/>
    </row>
    <row r="122" spans="3:7" x14ac:dyDescent="0.2">
      <c r="C122" s="8"/>
      <c r="D122" s="8"/>
      <c r="E122" s="8"/>
      <c r="F122" s="8"/>
      <c r="G122" s="8"/>
    </row>
    <row r="123" spans="3:7" x14ac:dyDescent="0.2">
      <c r="C123" s="7"/>
    </row>
  </sheetData>
  <mergeCells count="28">
    <mergeCell ref="E39:N39"/>
    <mergeCell ref="O39:S39"/>
    <mergeCell ref="J43:S43"/>
    <mergeCell ref="T43:V43"/>
    <mergeCell ref="E53:N53"/>
    <mergeCell ref="E40:N40"/>
    <mergeCell ref="O40:S40"/>
    <mergeCell ref="E41:N41"/>
    <mergeCell ref="O41:S41"/>
    <mergeCell ref="E42:N42"/>
    <mergeCell ref="O42:S42"/>
    <mergeCell ref="E36:N36"/>
    <mergeCell ref="O36:S36"/>
    <mergeCell ref="E37:N37"/>
    <mergeCell ref="O37:S37"/>
    <mergeCell ref="E38:N38"/>
    <mergeCell ref="O38:S38"/>
    <mergeCell ref="U22:W22"/>
    <mergeCell ref="U23:W23"/>
    <mergeCell ref="U24:W24"/>
    <mergeCell ref="U32:W32"/>
    <mergeCell ref="E35:N35"/>
    <mergeCell ref="O35:S35"/>
    <mergeCell ref="Y3:Z3"/>
    <mergeCell ref="B5:AE5"/>
    <mergeCell ref="B6:AD6"/>
    <mergeCell ref="F8:AE8"/>
    <mergeCell ref="B10:E14"/>
  </mergeCells>
  <phoneticPr fontId="1"/>
  <dataValidations count="1">
    <dataValidation type="list" allowBlank="1" showInputMessage="1" showErrorMessage="1" sqref="K9 Q9 AB19 AD19 AB28:AB29 AD28:AD29 AB44 AD44 AB48 AD48 AB51 AD51 AB54 AD54 R10:R15 F9:F15" xr:uid="{0286FFF7-7CFE-44F5-A710-B2CEF6C9E7C1}">
      <formula1>"□,■"</formula1>
    </dataValidation>
  </dataValidations>
  <printOptions horizontalCentered="1"/>
  <pageMargins left="0.70866141732283472" right="0.39370078740157483" top="0.51181102362204722" bottom="0.35433070866141736" header="0.31496062992125984" footer="0.31496062992125984"/>
  <pageSetup paperSize="9"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3241-ECB4-4C52-B85D-06CBA754B7F4}">
  <sheetPr codeName="Sheet27">
    <pageSetUpPr fitToPage="1"/>
  </sheetPr>
  <dimension ref="B2:AB123"/>
  <sheetViews>
    <sheetView view="pageBreakPreview" zoomScale="70" zoomScaleNormal="100" zoomScaleSheetLayoutView="70" workbookViewId="0">
      <selection activeCell="BC20" sqref="BC20"/>
    </sheetView>
  </sheetViews>
  <sheetFormatPr defaultColWidth="4" defaultRowHeight="13" x14ac:dyDescent="0.2"/>
  <cols>
    <col min="1" max="1" width="1.453125" style="1" customWidth="1"/>
    <col min="2" max="2" width="2.36328125" style="1" customWidth="1"/>
    <col min="3" max="3" width="1.08984375" style="1" customWidth="1"/>
    <col min="4"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95" t="s">
        <v>658</v>
      </c>
      <c r="C2" s="211"/>
      <c r="D2" s="211"/>
      <c r="E2" s="211"/>
      <c r="F2" s="193"/>
      <c r="G2" s="193"/>
      <c r="H2" s="193"/>
      <c r="I2" s="193"/>
      <c r="J2" s="193"/>
      <c r="K2" s="193"/>
      <c r="L2" s="193"/>
      <c r="M2" s="193"/>
      <c r="N2" s="193"/>
      <c r="O2" s="193"/>
      <c r="P2" s="193"/>
      <c r="Q2" s="193"/>
      <c r="R2" s="193"/>
      <c r="S2" s="193"/>
      <c r="T2" s="193"/>
      <c r="U2" s="193"/>
      <c r="V2" s="193"/>
      <c r="W2" s="193"/>
      <c r="X2" s="193"/>
      <c r="Y2" s="193"/>
    </row>
    <row r="4" spans="2:28" x14ac:dyDescent="0.2">
      <c r="B4" s="960" t="s">
        <v>659</v>
      </c>
      <c r="C4" s="960"/>
      <c r="D4" s="960"/>
      <c r="E4" s="960"/>
      <c r="F4" s="960"/>
      <c r="G4" s="960"/>
      <c r="H4" s="960"/>
      <c r="I4" s="960"/>
      <c r="J4" s="960"/>
      <c r="K4" s="960"/>
      <c r="L4" s="960"/>
      <c r="M4" s="960"/>
      <c r="N4" s="960"/>
      <c r="O4" s="960"/>
      <c r="P4" s="960"/>
      <c r="Q4" s="960"/>
      <c r="R4" s="960"/>
      <c r="S4" s="960"/>
      <c r="T4" s="960"/>
      <c r="U4" s="960"/>
      <c r="V4" s="960"/>
      <c r="W4" s="960"/>
      <c r="X4" s="960"/>
      <c r="Y4" s="960"/>
    </row>
    <row r="5" spans="2:28" x14ac:dyDescent="0.2">
      <c r="B5" s="960" t="s">
        <v>660</v>
      </c>
      <c r="C5" s="960"/>
      <c r="D5" s="960"/>
      <c r="E5" s="960"/>
      <c r="F5" s="960"/>
      <c r="G5" s="960"/>
      <c r="H5" s="960"/>
      <c r="I5" s="960"/>
      <c r="J5" s="960"/>
      <c r="K5" s="960"/>
      <c r="L5" s="960"/>
      <c r="M5" s="960"/>
      <c r="N5" s="960"/>
      <c r="O5" s="960"/>
      <c r="P5" s="960"/>
      <c r="Q5" s="960"/>
      <c r="R5" s="960"/>
      <c r="S5" s="960"/>
      <c r="T5" s="960"/>
      <c r="U5" s="960"/>
      <c r="V5" s="960"/>
      <c r="W5" s="960"/>
      <c r="X5" s="960"/>
      <c r="Y5" s="960"/>
    </row>
    <row r="6" spans="2:28" ht="12.75" customHeight="1" x14ac:dyDescent="0.2"/>
    <row r="7" spans="2:28" ht="23.25" customHeight="1" x14ac:dyDescent="0.2">
      <c r="B7" s="1249" t="s">
        <v>661</v>
      </c>
      <c r="C7" s="1249"/>
      <c r="D7" s="1249"/>
      <c r="E7" s="1249"/>
      <c r="F7" s="1249"/>
      <c r="G7" s="1250"/>
      <c r="H7" s="1251"/>
      <c r="I7" s="1251"/>
      <c r="J7" s="1251"/>
      <c r="K7" s="1251"/>
      <c r="L7" s="1251"/>
      <c r="M7" s="1251"/>
      <c r="N7" s="1251"/>
      <c r="O7" s="1251"/>
      <c r="P7" s="1251"/>
      <c r="Q7" s="1251"/>
      <c r="R7" s="1251"/>
      <c r="S7" s="1251"/>
      <c r="T7" s="1251"/>
      <c r="U7" s="1251"/>
      <c r="V7" s="1251"/>
      <c r="W7" s="1251"/>
      <c r="X7" s="1251"/>
      <c r="Y7" s="1252"/>
    </row>
    <row r="8" spans="2:28" ht="26.25" customHeight="1" x14ac:dyDescent="0.2">
      <c r="B8" s="1249" t="s">
        <v>566</v>
      </c>
      <c r="C8" s="1249"/>
      <c r="D8" s="1249"/>
      <c r="E8" s="1249"/>
      <c r="F8" s="1249"/>
      <c r="G8" s="201" t="s">
        <v>179</v>
      </c>
      <c r="H8" s="343" t="s">
        <v>391</v>
      </c>
      <c r="I8" s="343"/>
      <c r="J8" s="343"/>
      <c r="K8" s="343"/>
      <c r="L8" s="201" t="s">
        <v>179</v>
      </c>
      <c r="M8" s="343" t="s">
        <v>392</v>
      </c>
      <c r="N8" s="343"/>
      <c r="O8" s="343"/>
      <c r="P8" s="343"/>
      <c r="Q8" s="201" t="s">
        <v>179</v>
      </c>
      <c r="R8" s="343" t="s">
        <v>393</v>
      </c>
      <c r="S8" s="343"/>
      <c r="T8" s="343"/>
      <c r="U8" s="343"/>
      <c r="V8" s="343"/>
      <c r="W8" s="10"/>
      <c r="X8" s="10"/>
      <c r="Y8" s="11"/>
    </row>
    <row r="9" spans="2:28" ht="19.5" customHeight="1" x14ac:dyDescent="0.2">
      <c r="B9" s="956" t="s">
        <v>662</v>
      </c>
      <c r="C9" s="957"/>
      <c r="D9" s="957"/>
      <c r="E9" s="957"/>
      <c r="F9" s="958"/>
      <c r="G9" s="86" t="s">
        <v>179</v>
      </c>
      <c r="H9" s="7" t="s">
        <v>663</v>
      </c>
      <c r="I9" s="90"/>
      <c r="J9" s="90"/>
      <c r="K9" s="90"/>
      <c r="L9" s="90"/>
      <c r="M9" s="90"/>
      <c r="N9" s="420"/>
      <c r="O9" s="420"/>
      <c r="P9" s="90"/>
      <c r="Q9" s="90"/>
      <c r="R9" s="90"/>
      <c r="S9" s="90"/>
      <c r="T9" s="90"/>
      <c r="U9" s="90"/>
      <c r="V9" s="90"/>
      <c r="W9" s="90"/>
      <c r="X9" s="90"/>
      <c r="Y9" s="205"/>
    </row>
    <row r="10" spans="2:28" ht="18.75" customHeight="1" x14ac:dyDescent="0.2">
      <c r="B10" s="959"/>
      <c r="C10" s="960"/>
      <c r="D10" s="960"/>
      <c r="E10" s="960"/>
      <c r="F10" s="961"/>
      <c r="G10" s="179" t="s">
        <v>179</v>
      </c>
      <c r="H10" s="1" t="s">
        <v>664</v>
      </c>
      <c r="I10" s="21"/>
      <c r="J10" s="21"/>
      <c r="K10" s="21"/>
      <c r="L10" s="21"/>
      <c r="M10" s="21"/>
      <c r="N10" s="421"/>
      <c r="O10" s="421"/>
      <c r="P10" s="21"/>
      <c r="Q10" s="21"/>
      <c r="R10" s="21"/>
      <c r="S10" s="21"/>
      <c r="T10" s="21"/>
      <c r="U10" s="21"/>
      <c r="V10" s="21"/>
      <c r="W10" s="21"/>
      <c r="X10" s="21"/>
      <c r="Y10" s="206"/>
    </row>
    <row r="11" spans="2:28" ht="17.25" customHeight="1" x14ac:dyDescent="0.2">
      <c r="B11" s="962"/>
      <c r="C11" s="1045"/>
      <c r="D11" s="1045"/>
      <c r="E11" s="1045"/>
      <c r="F11" s="963"/>
      <c r="G11" s="88" t="s">
        <v>179</v>
      </c>
      <c r="H11" s="8" t="s">
        <v>665</v>
      </c>
      <c r="I11" s="182"/>
      <c r="J11" s="182"/>
      <c r="K11" s="182"/>
      <c r="L11" s="182"/>
      <c r="M11" s="182"/>
      <c r="N11" s="422"/>
      <c r="O11" s="422"/>
      <c r="P11" s="182"/>
      <c r="Q11" s="182"/>
      <c r="R11" s="182"/>
      <c r="S11" s="182"/>
      <c r="T11" s="182"/>
      <c r="U11" s="182"/>
      <c r="V11" s="182"/>
      <c r="W11" s="182"/>
      <c r="X11" s="182"/>
      <c r="Y11" s="183"/>
      <c r="Z11" s="193"/>
      <c r="AA11" s="193"/>
      <c r="AB11" s="193"/>
    </row>
    <row r="12" spans="2:28" ht="20.25" customHeight="1" x14ac:dyDescent="0.2"/>
    <row r="13" spans="2:28" ht="3.75" customHeight="1" x14ac:dyDescent="0.2">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2">
      <c r="B14" s="105" t="s">
        <v>666</v>
      </c>
      <c r="T14" s="140"/>
      <c r="V14" s="352" t="s">
        <v>394</v>
      </c>
      <c r="W14" s="352" t="s">
        <v>395</v>
      </c>
      <c r="X14" s="352" t="s">
        <v>396</v>
      </c>
      <c r="Y14" s="140"/>
    </row>
    <row r="15" spans="2:28" ht="9" customHeight="1" x14ac:dyDescent="0.2">
      <c r="B15" s="105"/>
      <c r="T15" s="140"/>
      <c r="Y15" s="140"/>
    </row>
    <row r="16" spans="2:28" ht="72.75" customHeight="1" x14ac:dyDescent="0.2">
      <c r="B16" s="105"/>
      <c r="C16" s="1374" t="s">
        <v>667</v>
      </c>
      <c r="D16" s="1375"/>
      <c r="E16" s="1376"/>
      <c r="F16" s="342" t="s">
        <v>439</v>
      </c>
      <c r="G16" s="1272" t="s">
        <v>668</v>
      </c>
      <c r="H16" s="1267"/>
      <c r="I16" s="1267"/>
      <c r="J16" s="1267"/>
      <c r="K16" s="1267"/>
      <c r="L16" s="1267"/>
      <c r="M16" s="1267"/>
      <c r="N16" s="1267"/>
      <c r="O16" s="1267"/>
      <c r="P16" s="1267"/>
      <c r="Q16" s="1267"/>
      <c r="R16" s="1267"/>
      <c r="S16" s="1267"/>
      <c r="T16" s="106"/>
      <c r="V16" s="12" t="s">
        <v>179</v>
      </c>
      <c r="W16" s="12" t="s">
        <v>395</v>
      </c>
      <c r="X16" s="12" t="s">
        <v>179</v>
      </c>
      <c r="Y16" s="106"/>
    </row>
    <row r="17" spans="2:28" ht="45" customHeight="1" x14ac:dyDescent="0.2">
      <c r="B17" s="105"/>
      <c r="C17" s="1377"/>
      <c r="D17" s="1017"/>
      <c r="E17" s="1378"/>
      <c r="F17" s="342" t="s">
        <v>441</v>
      </c>
      <c r="G17" s="1272" t="s">
        <v>669</v>
      </c>
      <c r="H17" s="1272"/>
      <c r="I17" s="1272"/>
      <c r="J17" s="1272"/>
      <c r="K17" s="1272"/>
      <c r="L17" s="1272"/>
      <c r="M17" s="1272"/>
      <c r="N17" s="1272"/>
      <c r="O17" s="1272"/>
      <c r="P17" s="1272"/>
      <c r="Q17" s="1272"/>
      <c r="R17" s="1272"/>
      <c r="S17" s="1272"/>
      <c r="T17" s="99"/>
      <c r="V17" s="12" t="s">
        <v>179</v>
      </c>
      <c r="W17" s="12" t="s">
        <v>395</v>
      </c>
      <c r="X17" s="12" t="s">
        <v>179</v>
      </c>
      <c r="Y17" s="106"/>
    </row>
    <row r="18" spans="2:28" ht="24.75" customHeight="1" x14ac:dyDescent="0.2">
      <c r="B18" s="105"/>
      <c r="C18" s="1377"/>
      <c r="D18" s="1017"/>
      <c r="E18" s="1378"/>
      <c r="F18" s="342" t="s">
        <v>445</v>
      </c>
      <c r="G18" s="1272" t="s">
        <v>670</v>
      </c>
      <c r="H18" s="1272"/>
      <c r="I18" s="1272"/>
      <c r="J18" s="1272"/>
      <c r="K18" s="1272"/>
      <c r="L18" s="1272"/>
      <c r="M18" s="1272"/>
      <c r="N18" s="1272"/>
      <c r="O18" s="1272"/>
      <c r="P18" s="1272"/>
      <c r="Q18" s="1272"/>
      <c r="R18" s="1272"/>
      <c r="S18" s="1272"/>
      <c r="T18" s="99"/>
      <c r="V18" s="12" t="s">
        <v>179</v>
      </c>
      <c r="W18" s="12" t="s">
        <v>395</v>
      </c>
      <c r="X18" s="12" t="s">
        <v>179</v>
      </c>
      <c r="Y18" s="106"/>
    </row>
    <row r="19" spans="2:28" ht="41.25" customHeight="1" x14ac:dyDescent="0.2">
      <c r="B19" s="105"/>
      <c r="C19" s="1043"/>
      <c r="D19" s="1379"/>
      <c r="E19" s="1380"/>
      <c r="F19" s="342" t="s">
        <v>671</v>
      </c>
      <c r="G19" s="1272" t="s">
        <v>672</v>
      </c>
      <c r="H19" s="1272"/>
      <c r="I19" s="1272"/>
      <c r="J19" s="1272"/>
      <c r="K19" s="1272"/>
      <c r="L19" s="1272"/>
      <c r="M19" s="1272"/>
      <c r="N19" s="1272"/>
      <c r="O19" s="1272"/>
      <c r="P19" s="1272"/>
      <c r="Q19" s="1272"/>
      <c r="R19" s="1272"/>
      <c r="S19" s="1272"/>
      <c r="T19" s="99"/>
      <c r="V19" s="12" t="s">
        <v>179</v>
      </c>
      <c r="W19" s="12" t="s">
        <v>395</v>
      </c>
      <c r="X19" s="12" t="s">
        <v>179</v>
      </c>
      <c r="Y19" s="106"/>
    </row>
    <row r="20" spans="2:28" ht="18.75" customHeight="1" x14ac:dyDescent="0.2">
      <c r="B20" s="105"/>
      <c r="T20" s="140"/>
      <c r="Y20" s="140"/>
    </row>
    <row r="21" spans="2:28" ht="34.5" customHeight="1" x14ac:dyDescent="0.2">
      <c r="B21" s="105"/>
      <c r="C21" s="1374" t="s">
        <v>673</v>
      </c>
      <c r="D21" s="1375"/>
      <c r="E21" s="1376"/>
      <c r="F21" s="342" t="s">
        <v>439</v>
      </c>
      <c r="G21" s="1272" t="s">
        <v>674</v>
      </c>
      <c r="H21" s="1272"/>
      <c r="I21" s="1272"/>
      <c r="J21" s="1272"/>
      <c r="K21" s="1272"/>
      <c r="L21" s="1272"/>
      <c r="M21" s="1272"/>
      <c r="N21" s="1272"/>
      <c r="O21" s="1272"/>
      <c r="P21" s="1272"/>
      <c r="Q21" s="1272"/>
      <c r="R21" s="1272"/>
      <c r="S21" s="1272"/>
      <c r="T21" s="106"/>
      <c r="V21" s="12" t="s">
        <v>179</v>
      </c>
      <c r="W21" s="12" t="s">
        <v>395</v>
      </c>
      <c r="X21" s="12" t="s">
        <v>179</v>
      </c>
      <c r="Y21" s="106"/>
    </row>
    <row r="22" spans="2:28" ht="78" customHeight="1" x14ac:dyDescent="0.2">
      <c r="B22" s="105"/>
      <c r="C22" s="1377"/>
      <c r="D22" s="1017"/>
      <c r="E22" s="1378"/>
      <c r="F22" s="342" t="s">
        <v>441</v>
      </c>
      <c r="G22" s="1272" t="s">
        <v>675</v>
      </c>
      <c r="H22" s="1272"/>
      <c r="I22" s="1272"/>
      <c r="J22" s="1272"/>
      <c r="K22" s="1272"/>
      <c r="L22" s="1272"/>
      <c r="M22" s="1272"/>
      <c r="N22" s="1272"/>
      <c r="O22" s="1272"/>
      <c r="P22" s="1272"/>
      <c r="Q22" s="1272"/>
      <c r="R22" s="1272"/>
      <c r="S22" s="1272"/>
      <c r="T22" s="106"/>
      <c r="V22" s="12" t="s">
        <v>179</v>
      </c>
      <c r="W22" s="12" t="s">
        <v>395</v>
      </c>
      <c r="X22" s="12" t="s">
        <v>179</v>
      </c>
      <c r="Y22" s="106"/>
    </row>
    <row r="23" spans="2:28" ht="45.75" customHeight="1" x14ac:dyDescent="0.2">
      <c r="B23" s="105"/>
      <c r="C23" s="1377"/>
      <c r="D23" s="1017"/>
      <c r="E23" s="1378"/>
      <c r="F23" s="342" t="s">
        <v>445</v>
      </c>
      <c r="G23" s="1272" t="s">
        <v>676</v>
      </c>
      <c r="H23" s="1272"/>
      <c r="I23" s="1272"/>
      <c r="J23" s="1272"/>
      <c r="K23" s="1272"/>
      <c r="L23" s="1272"/>
      <c r="M23" s="1272"/>
      <c r="N23" s="1272"/>
      <c r="O23" s="1272"/>
      <c r="P23" s="1272"/>
      <c r="Q23" s="1272"/>
      <c r="R23" s="1272"/>
      <c r="S23" s="1272"/>
      <c r="T23" s="99"/>
      <c r="V23" s="12" t="s">
        <v>179</v>
      </c>
      <c r="W23" s="12" t="s">
        <v>395</v>
      </c>
      <c r="X23" s="12" t="s">
        <v>179</v>
      </c>
      <c r="Y23" s="106"/>
    </row>
    <row r="24" spans="2:28" ht="42.75" customHeight="1" x14ac:dyDescent="0.2">
      <c r="B24" s="105"/>
      <c r="C24" s="1377"/>
      <c r="D24" s="1017"/>
      <c r="E24" s="1378"/>
      <c r="F24" s="342" t="s">
        <v>671</v>
      </c>
      <c r="G24" s="1272" t="s">
        <v>677</v>
      </c>
      <c r="H24" s="1272"/>
      <c r="I24" s="1272"/>
      <c r="J24" s="1272"/>
      <c r="K24" s="1272"/>
      <c r="L24" s="1272"/>
      <c r="M24" s="1272"/>
      <c r="N24" s="1272"/>
      <c r="O24" s="1272"/>
      <c r="P24" s="1272"/>
      <c r="Q24" s="1272"/>
      <c r="R24" s="1272"/>
      <c r="S24" s="1272"/>
      <c r="T24" s="99"/>
      <c r="V24" s="12" t="s">
        <v>179</v>
      </c>
      <c r="W24" s="12" t="s">
        <v>395</v>
      </c>
      <c r="X24" s="12" t="s">
        <v>179</v>
      </c>
      <c r="Y24" s="106"/>
    </row>
    <row r="25" spans="2:28" ht="42" customHeight="1" x14ac:dyDescent="0.2">
      <c r="B25" s="105"/>
      <c r="C25" s="1377"/>
      <c r="D25" s="1017"/>
      <c r="E25" s="1378"/>
      <c r="F25" s="342" t="s">
        <v>678</v>
      </c>
      <c r="G25" s="1272" t="s">
        <v>679</v>
      </c>
      <c r="H25" s="1272"/>
      <c r="I25" s="1272"/>
      <c r="J25" s="1272"/>
      <c r="K25" s="1272"/>
      <c r="L25" s="1272"/>
      <c r="M25" s="1272"/>
      <c r="N25" s="1272"/>
      <c r="O25" s="1272"/>
      <c r="P25" s="1272"/>
      <c r="Q25" s="1272"/>
      <c r="R25" s="1272"/>
      <c r="S25" s="1272"/>
      <c r="T25" s="99"/>
      <c r="V25" s="12" t="s">
        <v>179</v>
      </c>
      <c r="W25" s="12" t="s">
        <v>395</v>
      </c>
      <c r="X25" s="12" t="s">
        <v>179</v>
      </c>
      <c r="Y25" s="106"/>
      <c r="Z25" s="193"/>
      <c r="AA25" s="193"/>
      <c r="AB25" s="193"/>
    </row>
    <row r="26" spans="2:28" ht="51" customHeight="1" x14ac:dyDescent="0.2">
      <c r="B26" s="105"/>
      <c r="C26" s="1043"/>
      <c r="D26" s="1379"/>
      <c r="E26" s="1380"/>
      <c r="F26" s="342" t="s">
        <v>680</v>
      </c>
      <c r="G26" s="1272" t="s">
        <v>672</v>
      </c>
      <c r="H26" s="1272"/>
      <c r="I26" s="1272"/>
      <c r="J26" s="1272"/>
      <c r="K26" s="1272"/>
      <c r="L26" s="1272"/>
      <c r="M26" s="1272"/>
      <c r="N26" s="1272"/>
      <c r="O26" s="1272"/>
      <c r="P26" s="1272"/>
      <c r="Q26" s="1272"/>
      <c r="R26" s="1272"/>
      <c r="S26" s="1272"/>
      <c r="T26" s="99"/>
      <c r="V26" s="12" t="s">
        <v>179</v>
      </c>
      <c r="W26" s="12" t="s">
        <v>395</v>
      </c>
      <c r="X26" s="12" t="s">
        <v>179</v>
      </c>
      <c r="Y26" s="106"/>
      <c r="Z26" s="193"/>
      <c r="AA26" s="193"/>
      <c r="AB26" s="193"/>
    </row>
    <row r="27" spans="2:28" ht="16.5" customHeight="1" x14ac:dyDescent="0.2">
      <c r="B27" s="105"/>
      <c r="T27" s="140"/>
      <c r="Y27" s="140"/>
    </row>
    <row r="28" spans="2:28" ht="27" customHeight="1" x14ac:dyDescent="0.2">
      <c r="B28" s="105"/>
      <c r="C28" s="1374" t="s">
        <v>681</v>
      </c>
      <c r="D28" s="1375"/>
      <c r="E28" s="1376"/>
      <c r="F28" s="342" t="s">
        <v>439</v>
      </c>
      <c r="G28" s="1267" t="s">
        <v>682</v>
      </c>
      <c r="H28" s="1267"/>
      <c r="I28" s="1267"/>
      <c r="J28" s="1267"/>
      <c r="K28" s="1267"/>
      <c r="L28" s="1267"/>
      <c r="M28" s="1267"/>
      <c r="N28" s="1267"/>
      <c r="O28" s="1267"/>
      <c r="P28" s="1267"/>
      <c r="Q28" s="1267"/>
      <c r="R28" s="1267"/>
      <c r="S28" s="1267"/>
      <c r="T28" s="106"/>
      <c r="V28" s="12" t="s">
        <v>179</v>
      </c>
      <c r="W28" s="12" t="s">
        <v>395</v>
      </c>
      <c r="X28" s="12" t="s">
        <v>179</v>
      </c>
      <c r="Y28" s="106"/>
    </row>
    <row r="29" spans="2:28" ht="24.75" customHeight="1" x14ac:dyDescent="0.2">
      <c r="B29" s="105"/>
      <c r="C29" s="1377"/>
      <c r="D29" s="1017"/>
      <c r="E29" s="1378"/>
      <c r="F29" s="342" t="s">
        <v>441</v>
      </c>
      <c r="G29" s="1267" t="s">
        <v>683</v>
      </c>
      <c r="H29" s="1267"/>
      <c r="I29" s="1267"/>
      <c r="J29" s="1267"/>
      <c r="K29" s="1267"/>
      <c r="L29" s="1267"/>
      <c r="M29" s="1267"/>
      <c r="N29" s="1267"/>
      <c r="O29" s="1267"/>
      <c r="P29" s="1267"/>
      <c r="Q29" s="1267"/>
      <c r="R29" s="1267"/>
      <c r="S29" s="1267"/>
      <c r="T29" s="106"/>
      <c r="V29" s="12" t="s">
        <v>179</v>
      </c>
      <c r="W29" s="12" t="s">
        <v>395</v>
      </c>
      <c r="X29" s="12" t="s">
        <v>179</v>
      </c>
      <c r="Y29" s="106"/>
    </row>
    <row r="30" spans="2:28" ht="45" customHeight="1" x14ac:dyDescent="0.2">
      <c r="B30" s="105"/>
      <c r="C30" s="1377"/>
      <c r="D30" s="1017"/>
      <c r="E30" s="1378"/>
      <c r="F30" s="342" t="s">
        <v>445</v>
      </c>
      <c r="G30" s="1272" t="s">
        <v>676</v>
      </c>
      <c r="H30" s="1272"/>
      <c r="I30" s="1272"/>
      <c r="J30" s="1272"/>
      <c r="K30" s="1272"/>
      <c r="L30" s="1272"/>
      <c r="M30" s="1272"/>
      <c r="N30" s="1272"/>
      <c r="O30" s="1272"/>
      <c r="P30" s="1272"/>
      <c r="Q30" s="1272"/>
      <c r="R30" s="1272"/>
      <c r="S30" s="1272"/>
      <c r="T30" s="99"/>
      <c r="V30" s="12" t="s">
        <v>179</v>
      </c>
      <c r="W30" s="12" t="s">
        <v>395</v>
      </c>
      <c r="X30" s="12" t="s">
        <v>179</v>
      </c>
      <c r="Y30" s="106"/>
    </row>
    <row r="31" spans="2:28" ht="40.5" customHeight="1" x14ac:dyDescent="0.2">
      <c r="B31" s="105"/>
      <c r="C31" s="1377"/>
      <c r="D31" s="1017"/>
      <c r="E31" s="1378"/>
      <c r="F31" s="342" t="s">
        <v>671</v>
      </c>
      <c r="G31" s="1272" t="s">
        <v>677</v>
      </c>
      <c r="H31" s="1272"/>
      <c r="I31" s="1272"/>
      <c r="J31" s="1272"/>
      <c r="K31" s="1272"/>
      <c r="L31" s="1272"/>
      <c r="M31" s="1272"/>
      <c r="N31" s="1272"/>
      <c r="O31" s="1272"/>
      <c r="P31" s="1272"/>
      <c r="Q31" s="1272"/>
      <c r="R31" s="1272"/>
      <c r="S31" s="1272"/>
      <c r="T31" s="99"/>
      <c r="V31" s="12" t="s">
        <v>179</v>
      </c>
      <c r="W31" s="12" t="s">
        <v>395</v>
      </c>
      <c r="X31" s="12" t="s">
        <v>179</v>
      </c>
      <c r="Y31" s="106"/>
    </row>
    <row r="32" spans="2:28" ht="41.25" customHeight="1" x14ac:dyDescent="0.2">
      <c r="B32" s="105"/>
      <c r="C32" s="1377"/>
      <c r="D32" s="1017"/>
      <c r="E32" s="1378"/>
      <c r="F32" s="342" t="s">
        <v>678</v>
      </c>
      <c r="G32" s="1272" t="s">
        <v>684</v>
      </c>
      <c r="H32" s="1272"/>
      <c r="I32" s="1272"/>
      <c r="J32" s="1272"/>
      <c r="K32" s="1272"/>
      <c r="L32" s="1272"/>
      <c r="M32" s="1272"/>
      <c r="N32" s="1272"/>
      <c r="O32" s="1272"/>
      <c r="P32" s="1272"/>
      <c r="Q32" s="1272"/>
      <c r="R32" s="1272"/>
      <c r="S32" s="1272"/>
      <c r="T32" s="99"/>
      <c r="V32" s="12" t="s">
        <v>179</v>
      </c>
      <c r="W32" s="12" t="s">
        <v>395</v>
      </c>
      <c r="X32" s="12" t="s">
        <v>179</v>
      </c>
      <c r="Y32" s="106"/>
      <c r="Z32" s="193"/>
      <c r="AA32" s="193"/>
      <c r="AB32" s="193"/>
    </row>
    <row r="33" spans="2:28" ht="45" customHeight="1" x14ac:dyDescent="0.2">
      <c r="B33" s="105"/>
      <c r="C33" s="1043"/>
      <c r="D33" s="1379"/>
      <c r="E33" s="1380"/>
      <c r="F33" s="342" t="s">
        <v>680</v>
      </c>
      <c r="G33" s="1272" t="s">
        <v>672</v>
      </c>
      <c r="H33" s="1272"/>
      <c r="I33" s="1272"/>
      <c r="J33" s="1272"/>
      <c r="K33" s="1272"/>
      <c r="L33" s="1272"/>
      <c r="M33" s="1272"/>
      <c r="N33" s="1272"/>
      <c r="O33" s="1272"/>
      <c r="P33" s="1272"/>
      <c r="Q33" s="1272"/>
      <c r="R33" s="1272"/>
      <c r="S33" s="1272"/>
      <c r="T33" s="99"/>
      <c r="V33" s="12" t="s">
        <v>179</v>
      </c>
      <c r="W33" s="12" t="s">
        <v>395</v>
      </c>
      <c r="X33" s="12" t="s">
        <v>179</v>
      </c>
      <c r="Y33" s="106"/>
      <c r="Z33" s="193"/>
      <c r="AA33" s="193"/>
      <c r="AB33" s="193"/>
    </row>
    <row r="34" spans="2:28" ht="17.25" customHeight="1" x14ac:dyDescent="0.2">
      <c r="B34" s="130"/>
      <c r="C34" s="8"/>
      <c r="D34" s="8"/>
      <c r="E34" s="8"/>
      <c r="F34" s="8"/>
      <c r="G34" s="8"/>
      <c r="H34" s="8"/>
      <c r="I34" s="8"/>
      <c r="J34" s="8"/>
      <c r="K34" s="8"/>
      <c r="L34" s="8"/>
      <c r="M34" s="8"/>
      <c r="N34" s="8"/>
      <c r="O34" s="8"/>
      <c r="P34" s="8"/>
      <c r="Q34" s="8"/>
      <c r="R34" s="8"/>
      <c r="S34" s="8"/>
      <c r="T34" s="168"/>
      <c r="U34" s="8"/>
      <c r="V34" s="8"/>
      <c r="W34" s="8"/>
      <c r="X34" s="8"/>
      <c r="Y34" s="168"/>
    </row>
    <row r="36" spans="2:28" x14ac:dyDescent="0.2">
      <c r="B36" s="1" t="s">
        <v>685</v>
      </c>
    </row>
    <row r="37" spans="2:28" x14ac:dyDescent="0.2">
      <c r="B37" s="1" t="s">
        <v>686</v>
      </c>
      <c r="K37" s="193"/>
      <c r="L37" s="193"/>
      <c r="M37" s="193"/>
      <c r="N37" s="193"/>
      <c r="O37" s="193"/>
      <c r="P37" s="193"/>
      <c r="Q37" s="193"/>
      <c r="R37" s="193"/>
      <c r="S37" s="193"/>
      <c r="T37" s="193"/>
      <c r="U37" s="193"/>
      <c r="V37" s="193"/>
      <c r="W37" s="193"/>
      <c r="X37" s="193"/>
      <c r="Y37" s="193"/>
    </row>
    <row r="122" spans="3:7" x14ac:dyDescent="0.2">
      <c r="C122" s="8"/>
      <c r="D122" s="8"/>
      <c r="E122" s="8"/>
      <c r="F122" s="8"/>
      <c r="G122" s="8"/>
    </row>
    <row r="123" spans="3:7" x14ac:dyDescent="0.2">
      <c r="C123" s="7"/>
    </row>
  </sheetData>
  <mergeCells count="25">
    <mergeCell ref="C28:E33"/>
    <mergeCell ref="G28:S28"/>
    <mergeCell ref="G29:S29"/>
    <mergeCell ref="G30:S30"/>
    <mergeCell ref="G31:S31"/>
    <mergeCell ref="G32:S32"/>
    <mergeCell ref="G33:S33"/>
    <mergeCell ref="C21:E26"/>
    <mergeCell ref="G21:S21"/>
    <mergeCell ref="G22:S22"/>
    <mergeCell ref="G23:S23"/>
    <mergeCell ref="G24:S24"/>
    <mergeCell ref="G25:S25"/>
    <mergeCell ref="G26:S26"/>
    <mergeCell ref="B9:F11"/>
    <mergeCell ref="C16:E19"/>
    <mergeCell ref="G16:S16"/>
    <mergeCell ref="G17:S17"/>
    <mergeCell ref="G18:S18"/>
    <mergeCell ref="G19:S19"/>
    <mergeCell ref="B4:Y4"/>
    <mergeCell ref="B5:Y5"/>
    <mergeCell ref="B7:F7"/>
    <mergeCell ref="G7:Y7"/>
    <mergeCell ref="B8:F8"/>
  </mergeCells>
  <phoneticPr fontId="1"/>
  <dataValidations count="1">
    <dataValidation type="list" allowBlank="1" showInputMessage="1" showErrorMessage="1" sqref="X28:X33 V16:V19 G8:G11 Q8 L8 X21:X26 X16:X19 V28:V33 V21:V26" xr:uid="{362EA8CE-AD8D-4C00-A78D-CBF7CDA12AC4}">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4AC3C-42C2-49EA-8472-BCB5F0908DA8}">
  <sheetPr codeName="Sheet28">
    <pageSetUpPr fitToPage="1"/>
  </sheetPr>
  <dimension ref="B1:AE123"/>
  <sheetViews>
    <sheetView view="pageBreakPreview" zoomScale="70" zoomScaleNormal="100" zoomScaleSheetLayoutView="70" workbookViewId="0">
      <selection activeCell="B10" sqref="B10:F11"/>
    </sheetView>
  </sheetViews>
  <sheetFormatPr defaultColWidth="3.453125" defaultRowHeight="13" x14ac:dyDescent="0.2"/>
  <cols>
    <col min="1" max="1" width="1.26953125" style="176" customWidth="1"/>
    <col min="2" max="2" width="3.08984375" style="175" customWidth="1"/>
    <col min="3" max="26" width="3.08984375" style="176" customWidth="1"/>
    <col min="27" max="29" width="3.26953125" style="176" customWidth="1"/>
    <col min="30" max="30" width="3.08984375" style="176" customWidth="1"/>
    <col min="31" max="31" width="1.26953125" style="176" customWidth="1"/>
    <col min="32" max="16384" width="3.453125" style="176"/>
  </cols>
  <sheetData>
    <row r="1" spans="2:30" s="1" customFormat="1" x14ac:dyDescent="0.2"/>
    <row r="2" spans="2:30" s="1" customFormat="1" x14ac:dyDescent="0.2">
      <c r="B2" s="195" t="s">
        <v>687</v>
      </c>
      <c r="C2" s="195"/>
      <c r="D2" s="195"/>
    </row>
    <row r="3" spans="2:30" s="1" customFormat="1" x14ac:dyDescent="0.2">
      <c r="U3" s="45" t="s">
        <v>222</v>
      </c>
      <c r="V3" s="960"/>
      <c r="W3" s="960"/>
      <c r="X3" s="45" t="s">
        <v>36</v>
      </c>
      <c r="Y3" s="960"/>
      <c r="Z3" s="960"/>
      <c r="AA3" s="45" t="s">
        <v>223</v>
      </c>
      <c r="AB3" s="960"/>
      <c r="AC3" s="960"/>
      <c r="AD3" s="45" t="s">
        <v>229</v>
      </c>
    </row>
    <row r="4" spans="2:30" s="1" customFormat="1" x14ac:dyDescent="0.2">
      <c r="AD4" s="45"/>
    </row>
    <row r="5" spans="2:30" s="1" customFormat="1" x14ac:dyDescent="0.2">
      <c r="B5" s="960" t="s">
        <v>688</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row>
    <row r="6" spans="2:30" s="1" customFormat="1" x14ac:dyDescent="0.2">
      <c r="B6" s="960" t="s">
        <v>689</v>
      </c>
      <c r="C6" s="960"/>
      <c r="D6" s="960"/>
      <c r="E6" s="960"/>
      <c r="F6" s="960"/>
      <c r="G6" s="960"/>
      <c r="H6" s="960"/>
      <c r="I6" s="960"/>
      <c r="J6" s="960"/>
      <c r="K6" s="960"/>
      <c r="L6" s="960"/>
      <c r="M6" s="960"/>
      <c r="N6" s="960"/>
      <c r="O6" s="960"/>
      <c r="P6" s="960"/>
      <c r="Q6" s="960"/>
      <c r="R6" s="960"/>
      <c r="S6" s="960"/>
      <c r="T6" s="960"/>
      <c r="U6" s="960"/>
      <c r="V6" s="960"/>
      <c r="W6" s="960"/>
      <c r="X6" s="960"/>
      <c r="Y6" s="960"/>
      <c r="Z6" s="960"/>
      <c r="AA6" s="960"/>
      <c r="AB6" s="960"/>
      <c r="AC6" s="960"/>
      <c r="AD6" s="960"/>
    </row>
    <row r="7" spans="2:30" s="1" customFormat="1" x14ac:dyDescent="0.2"/>
    <row r="8" spans="2:30" s="1" customFormat="1" ht="21" customHeight="1" x14ac:dyDescent="0.2">
      <c r="B8" s="1267" t="s">
        <v>690</v>
      </c>
      <c r="C8" s="1267"/>
      <c r="D8" s="1267"/>
      <c r="E8" s="1267"/>
      <c r="F8" s="1250"/>
      <c r="G8" s="1381"/>
      <c r="H8" s="1382"/>
      <c r="I8" s="1382"/>
      <c r="J8" s="1382"/>
      <c r="K8" s="1382"/>
      <c r="L8" s="1382"/>
      <c r="M8" s="1382"/>
      <c r="N8" s="1382"/>
      <c r="O8" s="1382"/>
      <c r="P8" s="1382"/>
      <c r="Q8" s="1382"/>
      <c r="R8" s="1382"/>
      <c r="S8" s="1382"/>
      <c r="T8" s="1382"/>
      <c r="U8" s="1382"/>
      <c r="V8" s="1382"/>
      <c r="W8" s="1382"/>
      <c r="X8" s="1382"/>
      <c r="Y8" s="1382"/>
      <c r="Z8" s="1382"/>
      <c r="AA8" s="1382"/>
      <c r="AB8" s="1382"/>
      <c r="AC8" s="1382"/>
      <c r="AD8" s="1383"/>
    </row>
    <row r="9" spans="2:30" ht="21" customHeight="1" x14ac:dyDescent="0.2">
      <c r="B9" s="1250" t="s">
        <v>691</v>
      </c>
      <c r="C9" s="1251"/>
      <c r="D9" s="1251"/>
      <c r="E9" s="1251"/>
      <c r="F9" s="1252"/>
      <c r="G9" s="350" t="s">
        <v>179</v>
      </c>
      <c r="H9" s="343" t="s">
        <v>391</v>
      </c>
      <c r="I9" s="343"/>
      <c r="J9" s="343"/>
      <c r="K9" s="343"/>
      <c r="L9" s="351" t="s">
        <v>179</v>
      </c>
      <c r="M9" s="343" t="s">
        <v>392</v>
      </c>
      <c r="N9" s="343"/>
      <c r="O9" s="343"/>
      <c r="P9" s="343"/>
      <c r="Q9" s="351" t="s">
        <v>179</v>
      </c>
      <c r="R9" s="343" t="s">
        <v>393</v>
      </c>
      <c r="S9" s="425"/>
      <c r="T9" s="425"/>
      <c r="U9" s="425"/>
      <c r="V9" s="425"/>
      <c r="W9" s="425"/>
      <c r="X9" s="425"/>
      <c r="Y9" s="425"/>
      <c r="Z9" s="425"/>
      <c r="AA9" s="425"/>
      <c r="AB9" s="425"/>
      <c r="AC9" s="425"/>
      <c r="AD9" s="426"/>
    </row>
    <row r="10" spans="2:30" ht="21" customHeight="1" x14ac:dyDescent="0.2">
      <c r="B10" s="1357" t="s">
        <v>692</v>
      </c>
      <c r="C10" s="1358"/>
      <c r="D10" s="1358"/>
      <c r="E10" s="1358"/>
      <c r="F10" s="1359"/>
      <c r="G10" s="427" t="s">
        <v>179</v>
      </c>
      <c r="H10" s="7" t="s">
        <v>693</v>
      </c>
      <c r="I10" s="22"/>
      <c r="J10" s="22"/>
      <c r="K10" s="22"/>
      <c r="L10" s="22"/>
      <c r="M10" s="22"/>
      <c r="N10" s="22"/>
      <c r="O10" s="22"/>
      <c r="P10" s="22"/>
      <c r="Q10" s="22"/>
      <c r="R10" s="428" t="s">
        <v>179</v>
      </c>
      <c r="S10" s="7" t="s">
        <v>694</v>
      </c>
      <c r="T10" s="429"/>
      <c r="U10" s="429"/>
      <c r="V10" s="429"/>
      <c r="W10" s="429"/>
      <c r="X10" s="429"/>
      <c r="Y10" s="429"/>
      <c r="Z10" s="429"/>
      <c r="AA10" s="429"/>
      <c r="AB10" s="429"/>
      <c r="AC10" s="429"/>
      <c r="AD10" s="430"/>
    </row>
    <row r="11" spans="2:30" ht="21" customHeight="1" x14ac:dyDescent="0.2">
      <c r="B11" s="1360"/>
      <c r="C11" s="1361"/>
      <c r="D11" s="1361"/>
      <c r="E11" s="1361"/>
      <c r="F11" s="1362"/>
      <c r="G11" s="361" t="s">
        <v>179</v>
      </c>
      <c r="H11" s="8" t="s">
        <v>695</v>
      </c>
      <c r="I11" s="170"/>
      <c r="J11" s="170"/>
      <c r="K11" s="170"/>
      <c r="L11" s="170"/>
      <c r="M11" s="170"/>
      <c r="N11" s="170"/>
      <c r="O11" s="170"/>
      <c r="P11" s="170"/>
      <c r="Q11" s="170"/>
      <c r="R11" s="170"/>
      <c r="S11" s="431"/>
      <c r="T11" s="431"/>
      <c r="U11" s="431"/>
      <c r="V11" s="431"/>
      <c r="W11" s="431"/>
      <c r="X11" s="431"/>
      <c r="Y11" s="431"/>
      <c r="Z11" s="431"/>
      <c r="AA11" s="431"/>
      <c r="AB11" s="431"/>
      <c r="AC11" s="431"/>
      <c r="AD11" s="432"/>
    </row>
    <row r="12" spans="2:30" ht="21" customHeight="1" x14ac:dyDescent="0.2">
      <c r="B12" s="1357" t="s">
        <v>696</v>
      </c>
      <c r="C12" s="1358"/>
      <c r="D12" s="1358"/>
      <c r="E12" s="1358"/>
      <c r="F12" s="1359"/>
      <c r="G12" s="427" t="s">
        <v>179</v>
      </c>
      <c r="H12" s="7" t="s">
        <v>697</v>
      </c>
      <c r="I12" s="22"/>
      <c r="J12" s="22"/>
      <c r="K12" s="22"/>
      <c r="L12" s="22"/>
      <c r="M12" s="22"/>
      <c r="N12" s="22"/>
      <c r="O12" s="22"/>
      <c r="P12" s="22"/>
      <c r="Q12" s="22"/>
      <c r="R12" s="22"/>
      <c r="S12" s="428" t="s">
        <v>179</v>
      </c>
      <c r="T12" s="7" t="s">
        <v>698</v>
      </c>
      <c r="U12" s="429"/>
      <c r="V12" s="429"/>
      <c r="W12" s="429"/>
      <c r="X12" s="429"/>
      <c r="Y12" s="429"/>
      <c r="Z12" s="429"/>
      <c r="AA12" s="429"/>
      <c r="AB12" s="429"/>
      <c r="AC12" s="429"/>
      <c r="AD12" s="430"/>
    </row>
    <row r="13" spans="2:30" ht="21" customHeight="1" x14ac:dyDescent="0.2">
      <c r="B13" s="1360"/>
      <c r="C13" s="1361"/>
      <c r="D13" s="1361"/>
      <c r="E13" s="1361"/>
      <c r="F13" s="1362"/>
      <c r="G13" s="361" t="s">
        <v>179</v>
      </c>
      <c r="H13" s="8" t="s">
        <v>699</v>
      </c>
      <c r="I13" s="170"/>
      <c r="J13" s="170"/>
      <c r="K13" s="170"/>
      <c r="L13" s="170"/>
      <c r="M13" s="170"/>
      <c r="N13" s="170"/>
      <c r="O13" s="170"/>
      <c r="P13" s="170"/>
      <c r="Q13" s="170"/>
      <c r="R13" s="170"/>
      <c r="S13" s="431"/>
      <c r="T13" s="431"/>
      <c r="U13" s="431"/>
      <c r="V13" s="431"/>
      <c r="W13" s="431"/>
      <c r="X13" s="431"/>
      <c r="Y13" s="431"/>
      <c r="Z13" s="431"/>
      <c r="AA13" s="431"/>
      <c r="AB13" s="431"/>
      <c r="AC13" s="431"/>
      <c r="AD13" s="432"/>
    </row>
    <row r="14" spans="2:30" s="1" customFormat="1" ht="6" customHeight="1" x14ac:dyDescent="0.2"/>
    <row r="15" spans="2:30" s="1" customFormat="1" x14ac:dyDescent="0.2">
      <c r="B15" s="1384" t="s">
        <v>700</v>
      </c>
      <c r="C15" s="1385"/>
      <c r="D15" s="1385"/>
      <c r="E15" s="1385"/>
      <c r="F15" s="1386"/>
      <c r="G15" s="1390"/>
      <c r="H15" s="1391"/>
      <c r="I15" s="1391"/>
      <c r="J15" s="1391"/>
      <c r="K15" s="1391"/>
      <c r="L15" s="1391"/>
      <c r="M15" s="1391"/>
      <c r="N15" s="1391"/>
      <c r="O15" s="1391"/>
      <c r="P15" s="1391"/>
      <c r="Q15" s="1391"/>
      <c r="R15" s="1391"/>
      <c r="S15" s="1391"/>
      <c r="T15" s="1391"/>
      <c r="U15" s="1391"/>
      <c r="V15" s="1391"/>
      <c r="W15" s="1391"/>
      <c r="X15" s="1391"/>
      <c r="Y15" s="1392"/>
      <c r="Z15" s="41"/>
      <c r="AA15" s="433" t="s">
        <v>394</v>
      </c>
      <c r="AB15" s="433" t="s">
        <v>395</v>
      </c>
      <c r="AC15" s="433" t="s">
        <v>396</v>
      </c>
      <c r="AD15" s="23"/>
    </row>
    <row r="16" spans="2:30" s="1" customFormat="1" ht="27" customHeight="1" x14ac:dyDescent="0.2">
      <c r="B16" s="1253"/>
      <c r="C16" s="1256"/>
      <c r="D16" s="1256"/>
      <c r="E16" s="1256"/>
      <c r="F16" s="1257"/>
      <c r="G16" s="1393" t="s">
        <v>701</v>
      </c>
      <c r="H16" s="1394"/>
      <c r="I16" s="1394"/>
      <c r="J16" s="1394"/>
      <c r="K16" s="1394"/>
      <c r="L16" s="1394"/>
      <c r="M16" s="1394"/>
      <c r="N16" s="1394"/>
      <c r="O16" s="1394"/>
      <c r="P16" s="1394"/>
      <c r="Q16" s="1394"/>
      <c r="R16" s="1394"/>
      <c r="S16" s="1394"/>
      <c r="T16" s="1394"/>
      <c r="U16" s="1394"/>
      <c r="V16" s="1394"/>
      <c r="W16" s="1394"/>
      <c r="X16" s="1394"/>
      <c r="Y16" s="1395"/>
      <c r="Z16" s="103"/>
      <c r="AA16" s="353" t="s">
        <v>179</v>
      </c>
      <c r="AB16" s="353" t="s">
        <v>395</v>
      </c>
      <c r="AC16" s="353" t="s">
        <v>179</v>
      </c>
      <c r="AD16" s="106"/>
    </row>
    <row r="17" spans="2:30" s="1" customFormat="1" ht="27" customHeight="1" x14ac:dyDescent="0.2">
      <c r="B17" s="1253"/>
      <c r="C17" s="1256"/>
      <c r="D17" s="1256"/>
      <c r="E17" s="1256"/>
      <c r="F17" s="1257"/>
      <c r="G17" s="1396" t="s">
        <v>702</v>
      </c>
      <c r="H17" s="1397"/>
      <c r="I17" s="1397"/>
      <c r="J17" s="1397"/>
      <c r="K17" s="1397"/>
      <c r="L17" s="1397"/>
      <c r="M17" s="1397"/>
      <c r="N17" s="1397"/>
      <c r="O17" s="1397"/>
      <c r="P17" s="1397"/>
      <c r="Q17" s="1397"/>
      <c r="R17" s="1397"/>
      <c r="S17" s="1397"/>
      <c r="T17" s="1397"/>
      <c r="U17" s="1397"/>
      <c r="V17" s="1397"/>
      <c r="W17" s="1397"/>
      <c r="X17" s="1397"/>
      <c r="Y17" s="1398"/>
      <c r="Z17" s="103"/>
      <c r="AA17" s="353" t="s">
        <v>179</v>
      </c>
      <c r="AB17" s="353" t="s">
        <v>395</v>
      </c>
      <c r="AC17" s="353" t="s">
        <v>179</v>
      </c>
      <c r="AD17" s="106"/>
    </row>
    <row r="18" spans="2:30" s="1" customFormat="1" ht="27" customHeight="1" x14ac:dyDescent="0.2">
      <c r="B18" s="1387"/>
      <c r="C18" s="1388"/>
      <c r="D18" s="1388"/>
      <c r="E18" s="1388"/>
      <c r="F18" s="1389"/>
      <c r="G18" s="1399" t="s">
        <v>703</v>
      </c>
      <c r="H18" s="1400"/>
      <c r="I18" s="1400"/>
      <c r="J18" s="1400"/>
      <c r="K18" s="1400"/>
      <c r="L18" s="1400"/>
      <c r="M18" s="1400"/>
      <c r="N18" s="1400"/>
      <c r="O18" s="1400"/>
      <c r="P18" s="1400"/>
      <c r="Q18" s="1400"/>
      <c r="R18" s="1400"/>
      <c r="S18" s="1400"/>
      <c r="T18" s="1400"/>
      <c r="U18" s="1400"/>
      <c r="V18" s="1400"/>
      <c r="W18" s="1400"/>
      <c r="X18" s="1400"/>
      <c r="Y18" s="1401"/>
      <c r="Z18" s="134"/>
      <c r="AA18" s="362" t="s">
        <v>179</v>
      </c>
      <c r="AB18" s="362" t="s">
        <v>395</v>
      </c>
      <c r="AC18" s="362" t="s">
        <v>179</v>
      </c>
      <c r="AD18" s="133"/>
    </row>
    <row r="19" spans="2:30" s="1" customFormat="1" ht="6" customHeight="1" x14ac:dyDescent="0.2">
      <c r="B19" s="21"/>
      <c r="C19" s="21"/>
      <c r="D19" s="21"/>
      <c r="E19" s="21"/>
      <c r="F19" s="21"/>
      <c r="G19" s="213"/>
      <c r="H19" s="213"/>
      <c r="I19" s="213"/>
      <c r="J19" s="213"/>
      <c r="K19" s="213"/>
      <c r="L19" s="213"/>
      <c r="M19" s="213"/>
      <c r="N19" s="213"/>
      <c r="O19" s="213"/>
      <c r="P19" s="213"/>
      <c r="Q19" s="213"/>
      <c r="R19" s="213"/>
      <c r="S19" s="213"/>
      <c r="T19" s="213"/>
      <c r="U19" s="213"/>
      <c r="V19" s="213"/>
      <c r="W19" s="213"/>
      <c r="X19" s="213"/>
      <c r="Y19" s="213"/>
      <c r="Z19" s="216"/>
      <c r="AA19" s="216"/>
      <c r="AB19" s="216"/>
      <c r="AC19" s="216"/>
      <c r="AD19" s="216"/>
    </row>
    <row r="20" spans="2:30" s="1" customFormat="1" x14ac:dyDescent="0.2">
      <c r="B20" s="1" t="s">
        <v>704</v>
      </c>
      <c r="C20" s="21"/>
      <c r="D20" s="21"/>
      <c r="E20" s="21"/>
      <c r="F20" s="21"/>
      <c r="G20" s="213"/>
      <c r="H20" s="213"/>
      <c r="I20" s="213"/>
      <c r="J20" s="213"/>
      <c r="K20" s="213"/>
      <c r="L20" s="213"/>
      <c r="M20" s="213"/>
      <c r="N20" s="213"/>
      <c r="O20" s="213"/>
      <c r="P20" s="213"/>
      <c r="Q20" s="213"/>
      <c r="R20" s="213"/>
      <c r="S20" s="213"/>
      <c r="T20" s="213"/>
      <c r="U20" s="213"/>
      <c r="V20" s="213"/>
      <c r="W20" s="213"/>
      <c r="X20" s="213"/>
      <c r="Y20" s="213"/>
      <c r="Z20" s="216"/>
      <c r="AA20" s="216"/>
      <c r="AB20" s="216"/>
      <c r="AC20" s="216"/>
      <c r="AD20" s="216"/>
    </row>
    <row r="21" spans="2:30" s="1" customFormat="1" x14ac:dyDescent="0.2">
      <c r="B21" s="1" t="s">
        <v>705</v>
      </c>
      <c r="AC21" s="2"/>
      <c r="AD21" s="2"/>
    </row>
    <row r="22" spans="2:30" s="1" customFormat="1" ht="3.75" customHeight="1" x14ac:dyDescent="0.2"/>
    <row r="23" spans="2:30" s="1" customFormat="1" ht="2.25" customHeight="1" x14ac:dyDescent="0.2">
      <c r="B23" s="1374" t="s">
        <v>706</v>
      </c>
      <c r="C23" s="1375"/>
      <c r="D23" s="1375"/>
      <c r="E23" s="1375"/>
      <c r="F23" s="1376"/>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2">
      <c r="B24" s="1377"/>
      <c r="C24" s="1017"/>
      <c r="D24" s="1017"/>
      <c r="E24" s="1017"/>
      <c r="F24" s="1378"/>
      <c r="G24" s="105"/>
      <c r="H24" s="1" t="s">
        <v>707</v>
      </c>
      <c r="Z24" s="105"/>
      <c r="AA24" s="352" t="s">
        <v>394</v>
      </c>
      <c r="AB24" s="352" t="s">
        <v>395</v>
      </c>
      <c r="AC24" s="352" t="s">
        <v>396</v>
      </c>
      <c r="AD24" s="434"/>
    </row>
    <row r="25" spans="2:30" s="1" customFormat="1" ht="15.75" customHeight="1" x14ac:dyDescent="0.2">
      <c r="B25" s="1377"/>
      <c r="C25" s="1017"/>
      <c r="D25" s="1017"/>
      <c r="E25" s="1017"/>
      <c r="F25" s="1378"/>
      <c r="G25" s="105"/>
      <c r="I25" s="342" t="s">
        <v>439</v>
      </c>
      <c r="J25" s="423" t="s">
        <v>708</v>
      </c>
      <c r="K25" s="10"/>
      <c r="L25" s="10"/>
      <c r="M25" s="10"/>
      <c r="N25" s="10"/>
      <c r="O25" s="10"/>
      <c r="P25" s="10"/>
      <c r="Q25" s="10"/>
      <c r="R25" s="10"/>
      <c r="S25" s="10"/>
      <c r="T25" s="10"/>
      <c r="U25" s="1040"/>
      <c r="V25" s="1042"/>
      <c r="W25" s="11" t="s">
        <v>339</v>
      </c>
      <c r="Z25" s="435"/>
      <c r="AC25" s="2"/>
      <c r="AD25" s="106"/>
    </row>
    <row r="26" spans="2:30" s="1" customFormat="1" ht="15.75" customHeight="1" x14ac:dyDescent="0.2">
      <c r="B26" s="1377"/>
      <c r="C26" s="1017"/>
      <c r="D26" s="1017"/>
      <c r="E26" s="1017"/>
      <c r="F26" s="1378"/>
      <c r="G26" s="105"/>
      <c r="I26" s="407" t="s">
        <v>441</v>
      </c>
      <c r="J26" s="423" t="s">
        <v>709</v>
      </c>
      <c r="K26" s="10"/>
      <c r="L26" s="10"/>
      <c r="M26" s="10"/>
      <c r="N26" s="10"/>
      <c r="O26" s="10"/>
      <c r="P26" s="10"/>
      <c r="Q26" s="10"/>
      <c r="R26" s="10"/>
      <c r="S26" s="10"/>
      <c r="T26" s="10"/>
      <c r="U26" s="1040"/>
      <c r="V26" s="1042"/>
      <c r="W26" s="11" t="s">
        <v>339</v>
      </c>
      <c r="Y26" s="436"/>
      <c r="Z26" s="103"/>
      <c r="AA26" s="353" t="s">
        <v>179</v>
      </c>
      <c r="AB26" s="353" t="s">
        <v>395</v>
      </c>
      <c r="AC26" s="353" t="s">
        <v>179</v>
      </c>
      <c r="AD26" s="106"/>
    </row>
    <row r="27" spans="2:30" s="1" customFormat="1" x14ac:dyDescent="0.2">
      <c r="B27" s="1377"/>
      <c r="C27" s="1017"/>
      <c r="D27" s="1017"/>
      <c r="E27" s="1017"/>
      <c r="F27" s="1378"/>
      <c r="G27" s="105"/>
      <c r="H27" s="1" t="s">
        <v>710</v>
      </c>
      <c r="U27" s="12"/>
      <c r="V27" s="12"/>
      <c r="Z27" s="105"/>
      <c r="AC27" s="2"/>
      <c r="AD27" s="106"/>
    </row>
    <row r="28" spans="2:30" s="1" customFormat="1" x14ac:dyDescent="0.2">
      <c r="B28" s="1377"/>
      <c r="C28" s="1017"/>
      <c r="D28" s="1017"/>
      <c r="E28" s="1017"/>
      <c r="F28" s="1378"/>
      <c r="G28" s="105"/>
      <c r="H28" s="1" t="s">
        <v>711</v>
      </c>
      <c r="T28" s="437"/>
      <c r="U28" s="436"/>
      <c r="V28" s="12"/>
      <c r="Z28" s="105"/>
      <c r="AC28" s="2"/>
      <c r="AD28" s="106"/>
    </row>
    <row r="29" spans="2:30" s="1" customFormat="1" ht="29.25" customHeight="1" x14ac:dyDescent="0.2">
      <c r="B29" s="1377"/>
      <c r="C29" s="1017"/>
      <c r="D29" s="1017"/>
      <c r="E29" s="1017"/>
      <c r="F29" s="1378"/>
      <c r="G29" s="105"/>
      <c r="I29" s="342" t="s">
        <v>445</v>
      </c>
      <c r="J29" s="1402" t="s">
        <v>712</v>
      </c>
      <c r="K29" s="1402"/>
      <c r="L29" s="1402"/>
      <c r="M29" s="1402"/>
      <c r="N29" s="1402"/>
      <c r="O29" s="1402"/>
      <c r="P29" s="1402"/>
      <c r="Q29" s="1402"/>
      <c r="R29" s="1402"/>
      <c r="S29" s="1402"/>
      <c r="T29" s="1402"/>
      <c r="U29" s="1040"/>
      <c r="V29" s="1042"/>
      <c r="W29" s="11" t="s">
        <v>339</v>
      </c>
      <c r="Y29" s="436"/>
      <c r="Z29" s="103"/>
      <c r="AA29" s="353" t="s">
        <v>179</v>
      </c>
      <c r="AB29" s="353" t="s">
        <v>395</v>
      </c>
      <c r="AC29" s="353" t="s">
        <v>179</v>
      </c>
      <c r="AD29" s="106"/>
    </row>
    <row r="30" spans="2:30" s="1" customFormat="1" ht="2.25" customHeight="1" x14ac:dyDescent="0.2">
      <c r="B30" s="1043"/>
      <c r="C30" s="1379"/>
      <c r="D30" s="1379"/>
      <c r="E30" s="1379"/>
      <c r="F30" s="1380"/>
      <c r="G30" s="130"/>
      <c r="H30" s="8"/>
      <c r="I30" s="8"/>
      <c r="J30" s="8"/>
      <c r="K30" s="8"/>
      <c r="L30" s="8"/>
      <c r="M30" s="8"/>
      <c r="N30" s="8"/>
      <c r="O30" s="8"/>
      <c r="P30" s="8"/>
      <c r="Q30" s="8"/>
      <c r="R30" s="8"/>
      <c r="S30" s="8"/>
      <c r="T30" s="438"/>
      <c r="U30" s="439"/>
      <c r="V30" s="180"/>
      <c r="W30" s="8"/>
      <c r="X30" s="8"/>
      <c r="Y30" s="8"/>
      <c r="Z30" s="130"/>
      <c r="AA30" s="8"/>
      <c r="AB30" s="8"/>
      <c r="AC30" s="170"/>
      <c r="AD30" s="131"/>
    </row>
    <row r="31" spans="2:30" s="1" customFormat="1" ht="6" customHeight="1" x14ac:dyDescent="0.2">
      <c r="B31" s="198"/>
      <c r="C31" s="198"/>
      <c r="D31" s="198"/>
      <c r="E31" s="198"/>
      <c r="F31" s="198"/>
      <c r="T31" s="437"/>
      <c r="U31" s="436"/>
      <c r="V31" s="12"/>
    </row>
    <row r="32" spans="2:30" s="1" customFormat="1" x14ac:dyDescent="0.2">
      <c r="B32" s="1" t="s">
        <v>713</v>
      </c>
      <c r="C32" s="198"/>
      <c r="D32" s="198"/>
      <c r="E32" s="198"/>
      <c r="F32" s="198"/>
      <c r="T32" s="437"/>
      <c r="U32" s="436"/>
      <c r="V32" s="12"/>
    </row>
    <row r="33" spans="2:31" s="1" customFormat="1" ht="4.5" customHeight="1" x14ac:dyDescent="0.2">
      <c r="B33" s="198"/>
      <c r="C33" s="198"/>
      <c r="D33" s="198"/>
      <c r="E33" s="198"/>
      <c r="F33" s="198"/>
      <c r="T33" s="437"/>
      <c r="U33" s="436"/>
      <c r="V33" s="12"/>
    </row>
    <row r="34" spans="2:31" s="1" customFormat="1" ht="2.25" customHeight="1" x14ac:dyDescent="0.2">
      <c r="B34" s="1374" t="s">
        <v>706</v>
      </c>
      <c r="C34" s="1375"/>
      <c r="D34" s="1375"/>
      <c r="E34" s="1375"/>
      <c r="F34" s="1376"/>
      <c r="G34" s="6"/>
      <c r="H34" s="7"/>
      <c r="I34" s="7"/>
      <c r="J34" s="7"/>
      <c r="K34" s="7"/>
      <c r="L34" s="7"/>
      <c r="M34" s="7"/>
      <c r="N34" s="7"/>
      <c r="O34" s="7"/>
      <c r="P34" s="7"/>
      <c r="Q34" s="7"/>
      <c r="R34" s="7"/>
      <c r="S34" s="7"/>
      <c r="T34" s="7"/>
      <c r="U34" s="199"/>
      <c r="V34" s="199"/>
      <c r="W34" s="7"/>
      <c r="X34" s="7"/>
      <c r="Y34" s="7"/>
      <c r="Z34" s="6"/>
      <c r="AA34" s="7"/>
      <c r="AB34" s="7"/>
      <c r="AC34" s="22"/>
      <c r="AD34" s="23"/>
    </row>
    <row r="35" spans="2:31" s="1" customFormat="1" ht="13.5" customHeight="1" x14ac:dyDescent="0.2">
      <c r="B35" s="1377"/>
      <c r="C35" s="1017"/>
      <c r="D35" s="1017"/>
      <c r="E35" s="1017"/>
      <c r="F35" s="1378"/>
      <c r="G35" s="105"/>
      <c r="H35" s="1" t="s">
        <v>714</v>
      </c>
      <c r="U35" s="12"/>
      <c r="V35" s="12"/>
      <c r="Z35" s="105"/>
      <c r="AA35" s="352" t="s">
        <v>394</v>
      </c>
      <c r="AB35" s="352" t="s">
        <v>395</v>
      </c>
      <c r="AC35" s="352" t="s">
        <v>396</v>
      </c>
      <c r="AD35" s="434"/>
    </row>
    <row r="36" spans="2:31" s="1" customFormat="1" ht="15.75" customHeight="1" x14ac:dyDescent="0.2">
      <c r="B36" s="1377"/>
      <c r="C36" s="1017"/>
      <c r="D36" s="1017"/>
      <c r="E36" s="1017"/>
      <c r="F36" s="1378"/>
      <c r="G36" s="105"/>
      <c r="I36" s="342" t="s">
        <v>439</v>
      </c>
      <c r="J36" s="424" t="s">
        <v>708</v>
      </c>
      <c r="K36" s="10"/>
      <c r="L36" s="10"/>
      <c r="M36" s="10"/>
      <c r="N36" s="10"/>
      <c r="O36" s="10"/>
      <c r="P36" s="10"/>
      <c r="Q36" s="10"/>
      <c r="R36" s="10"/>
      <c r="S36" s="10"/>
      <c r="T36" s="10"/>
      <c r="U36" s="1040"/>
      <c r="V36" s="1042"/>
      <c r="W36" s="11" t="s">
        <v>339</v>
      </c>
      <c r="Z36" s="435"/>
      <c r="AC36" s="2"/>
      <c r="AD36" s="106"/>
    </row>
    <row r="37" spans="2:31" s="1" customFormat="1" ht="15.75" customHeight="1" x14ac:dyDescent="0.2">
      <c r="B37" s="1377"/>
      <c r="C37" s="1017"/>
      <c r="D37" s="1017"/>
      <c r="E37" s="1017"/>
      <c r="F37" s="1378"/>
      <c r="G37" s="105"/>
      <c r="I37" s="407" t="s">
        <v>441</v>
      </c>
      <c r="J37" s="440" t="s">
        <v>709</v>
      </c>
      <c r="K37" s="8"/>
      <c r="L37" s="8"/>
      <c r="M37" s="8"/>
      <c r="N37" s="8"/>
      <c r="O37" s="8"/>
      <c r="P37" s="8"/>
      <c r="Q37" s="8"/>
      <c r="R37" s="8"/>
      <c r="S37" s="8"/>
      <c r="T37" s="8"/>
      <c r="U37" s="1040"/>
      <c r="V37" s="1042"/>
      <c r="W37" s="11" t="s">
        <v>339</v>
      </c>
      <c r="Y37" s="436"/>
      <c r="Z37" s="103"/>
      <c r="AA37" s="353" t="s">
        <v>179</v>
      </c>
      <c r="AB37" s="353" t="s">
        <v>395</v>
      </c>
      <c r="AC37" s="353" t="s">
        <v>179</v>
      </c>
      <c r="AD37" s="106"/>
    </row>
    <row r="38" spans="2:31" s="1" customFormat="1" ht="13.5" customHeight="1" x14ac:dyDescent="0.2">
      <c r="B38" s="1043"/>
      <c r="C38" s="1379"/>
      <c r="D38" s="1379"/>
      <c r="E38" s="1379"/>
      <c r="F38" s="1380"/>
      <c r="G38" s="105"/>
      <c r="H38" s="1" t="s">
        <v>710</v>
      </c>
      <c r="U38" s="12"/>
      <c r="V38" s="12"/>
      <c r="Z38" s="105"/>
      <c r="AC38" s="2"/>
      <c r="AD38" s="106"/>
    </row>
    <row r="39" spans="2:31" s="1" customFormat="1" ht="13.5" customHeight="1" x14ac:dyDescent="0.2">
      <c r="B39" s="1377"/>
      <c r="C39" s="1375"/>
      <c r="D39" s="1017"/>
      <c r="E39" s="1017"/>
      <c r="F39" s="1378"/>
      <c r="G39" s="105"/>
      <c r="H39" s="1" t="s">
        <v>715</v>
      </c>
      <c r="T39" s="437"/>
      <c r="U39" s="436"/>
      <c r="V39" s="12"/>
      <c r="Z39" s="105"/>
      <c r="AC39" s="2"/>
      <c r="AD39" s="106"/>
      <c r="AE39" s="105"/>
    </row>
    <row r="40" spans="2:31" s="1" customFormat="1" ht="30" customHeight="1" x14ac:dyDescent="0.2">
      <c r="B40" s="1377"/>
      <c r="C40" s="1017"/>
      <c r="D40" s="1017"/>
      <c r="E40" s="1017"/>
      <c r="F40" s="1378"/>
      <c r="G40" s="105"/>
      <c r="I40" s="342" t="s">
        <v>445</v>
      </c>
      <c r="J40" s="1402" t="s">
        <v>716</v>
      </c>
      <c r="K40" s="1402"/>
      <c r="L40" s="1402"/>
      <c r="M40" s="1402"/>
      <c r="N40" s="1402"/>
      <c r="O40" s="1402"/>
      <c r="P40" s="1402"/>
      <c r="Q40" s="1402"/>
      <c r="R40" s="1402"/>
      <c r="S40" s="1402"/>
      <c r="T40" s="1402"/>
      <c r="U40" s="1040"/>
      <c r="V40" s="1042"/>
      <c r="W40" s="11" t="s">
        <v>339</v>
      </c>
      <c r="Y40" s="436"/>
      <c r="Z40" s="103"/>
      <c r="AA40" s="353" t="s">
        <v>179</v>
      </c>
      <c r="AB40" s="353" t="s">
        <v>395</v>
      </c>
      <c r="AC40" s="353" t="s">
        <v>179</v>
      </c>
      <c r="AD40" s="106"/>
    </row>
    <row r="41" spans="2:31" s="1" customFormat="1" ht="2.25" customHeight="1" x14ac:dyDescent="0.2">
      <c r="B41" s="1043"/>
      <c r="C41" s="1379"/>
      <c r="D41" s="1379"/>
      <c r="E41" s="1379"/>
      <c r="F41" s="1380"/>
      <c r="G41" s="130"/>
      <c r="H41" s="8"/>
      <c r="I41" s="8"/>
      <c r="J41" s="8"/>
      <c r="K41" s="8"/>
      <c r="L41" s="8"/>
      <c r="M41" s="8"/>
      <c r="N41" s="8"/>
      <c r="O41" s="8"/>
      <c r="P41" s="8"/>
      <c r="Q41" s="8"/>
      <c r="R41" s="8"/>
      <c r="S41" s="8"/>
      <c r="T41" s="438"/>
      <c r="U41" s="439"/>
      <c r="V41" s="180"/>
      <c r="W41" s="8"/>
      <c r="X41" s="8"/>
      <c r="Y41" s="8"/>
      <c r="Z41" s="130"/>
      <c r="AA41" s="8"/>
      <c r="AB41" s="8"/>
      <c r="AC41" s="170"/>
      <c r="AD41" s="131"/>
    </row>
    <row r="42" spans="2:31" s="1" customFormat="1" ht="6" customHeight="1" x14ac:dyDescent="0.2">
      <c r="B42" s="198"/>
      <c r="C42" s="198"/>
      <c r="D42" s="198"/>
      <c r="E42" s="198"/>
      <c r="F42" s="198"/>
      <c r="T42" s="437"/>
      <c r="U42" s="436"/>
      <c r="V42" s="12"/>
    </row>
    <row r="43" spans="2:31" s="1" customFormat="1" ht="13.5" customHeight="1" x14ac:dyDescent="0.2">
      <c r="B43" s="1" t="s">
        <v>717</v>
      </c>
      <c r="C43" s="198"/>
      <c r="D43" s="198"/>
      <c r="E43" s="198"/>
      <c r="F43" s="198"/>
      <c r="T43" s="437"/>
      <c r="U43" s="436"/>
      <c r="V43" s="12"/>
    </row>
    <row r="44" spans="2:31" s="1" customFormat="1" ht="13.5" customHeight="1" x14ac:dyDescent="0.2">
      <c r="B44" s="416" t="s">
        <v>718</v>
      </c>
      <c r="D44" s="198"/>
      <c r="E44" s="198"/>
      <c r="F44" s="198"/>
      <c r="T44" s="437"/>
      <c r="U44" s="436"/>
      <c r="V44" s="12"/>
    </row>
    <row r="45" spans="2:31" s="1" customFormat="1" ht="3" customHeight="1" x14ac:dyDescent="0.2">
      <c r="C45" s="198"/>
      <c r="D45" s="198"/>
      <c r="E45" s="198"/>
      <c r="F45" s="198"/>
      <c r="T45" s="437"/>
      <c r="U45" s="436"/>
      <c r="V45" s="12"/>
    </row>
    <row r="46" spans="2:31" s="1" customFormat="1" ht="3" customHeight="1" x14ac:dyDescent="0.2">
      <c r="B46" s="1374" t="s">
        <v>706</v>
      </c>
      <c r="C46" s="1375"/>
      <c r="D46" s="1375"/>
      <c r="E46" s="1375"/>
      <c r="F46" s="1376"/>
      <c r="G46" s="6"/>
      <c r="H46" s="7"/>
      <c r="I46" s="7"/>
      <c r="J46" s="7"/>
      <c r="K46" s="7"/>
      <c r="L46" s="7"/>
      <c r="M46" s="7"/>
      <c r="N46" s="7"/>
      <c r="O46" s="7"/>
      <c r="P46" s="7"/>
      <c r="Q46" s="7"/>
      <c r="R46" s="7"/>
      <c r="S46" s="7"/>
      <c r="T46" s="7"/>
      <c r="U46" s="199"/>
      <c r="V46" s="199"/>
      <c r="W46" s="7"/>
      <c r="X46" s="7"/>
      <c r="Y46" s="7"/>
      <c r="Z46" s="6"/>
      <c r="AA46" s="7"/>
      <c r="AB46" s="7"/>
      <c r="AC46" s="22"/>
      <c r="AD46" s="23"/>
    </row>
    <row r="47" spans="2:31" s="1" customFormat="1" ht="13.5" customHeight="1" x14ac:dyDescent="0.2">
      <c r="B47" s="1377"/>
      <c r="C47" s="1017"/>
      <c r="D47" s="1017"/>
      <c r="E47" s="1017"/>
      <c r="F47" s="1378"/>
      <c r="G47" s="105"/>
      <c r="H47" s="1" t="s">
        <v>719</v>
      </c>
      <c r="U47" s="12"/>
      <c r="V47" s="12"/>
      <c r="Z47" s="105"/>
      <c r="AA47" s="352" t="s">
        <v>394</v>
      </c>
      <c r="AB47" s="352" t="s">
        <v>395</v>
      </c>
      <c r="AC47" s="352" t="s">
        <v>396</v>
      </c>
      <c r="AD47" s="434"/>
    </row>
    <row r="48" spans="2:31" s="1" customFormat="1" ht="15.75" customHeight="1" x14ac:dyDescent="0.2">
      <c r="B48" s="1377"/>
      <c r="C48" s="1017"/>
      <c r="D48" s="1017"/>
      <c r="E48" s="1017"/>
      <c r="F48" s="1378"/>
      <c r="G48" s="105"/>
      <c r="I48" s="342" t="s">
        <v>439</v>
      </c>
      <c r="J48" s="424" t="s">
        <v>708</v>
      </c>
      <c r="K48" s="10"/>
      <c r="L48" s="10"/>
      <c r="M48" s="10"/>
      <c r="N48" s="10"/>
      <c r="O48" s="10"/>
      <c r="P48" s="10"/>
      <c r="Q48" s="10"/>
      <c r="R48" s="10"/>
      <c r="S48" s="10"/>
      <c r="T48" s="10"/>
      <c r="U48" s="1040"/>
      <c r="V48" s="1042"/>
      <c r="W48" s="11" t="s">
        <v>339</v>
      </c>
      <c r="Z48" s="435"/>
      <c r="AC48" s="2"/>
      <c r="AD48" s="106"/>
    </row>
    <row r="49" spans="2:30" s="1" customFormat="1" ht="15.75" customHeight="1" x14ac:dyDescent="0.2">
      <c r="B49" s="1377"/>
      <c r="C49" s="1017"/>
      <c r="D49" s="1017"/>
      <c r="E49" s="1017"/>
      <c r="F49" s="1378"/>
      <c r="G49" s="105"/>
      <c r="I49" s="407" t="s">
        <v>441</v>
      </c>
      <c r="J49" s="440" t="s">
        <v>709</v>
      </c>
      <c r="K49" s="8"/>
      <c r="L49" s="8"/>
      <c r="M49" s="8"/>
      <c r="N49" s="8"/>
      <c r="O49" s="8"/>
      <c r="P49" s="8"/>
      <c r="Q49" s="8"/>
      <c r="R49" s="8"/>
      <c r="S49" s="8"/>
      <c r="T49" s="8"/>
      <c r="U49" s="1040"/>
      <c r="V49" s="1042"/>
      <c r="W49" s="11" t="s">
        <v>339</v>
      </c>
      <c r="Y49" s="436"/>
      <c r="Z49" s="103"/>
      <c r="AA49" s="353" t="s">
        <v>179</v>
      </c>
      <c r="AB49" s="353" t="s">
        <v>395</v>
      </c>
      <c r="AC49" s="353" t="s">
        <v>179</v>
      </c>
      <c r="AD49" s="106"/>
    </row>
    <row r="50" spans="2:30" s="1" customFormat="1" ht="13.5" customHeight="1" x14ac:dyDescent="0.2">
      <c r="B50" s="1377"/>
      <c r="C50" s="1017"/>
      <c r="D50" s="1017"/>
      <c r="E50" s="1017"/>
      <c r="F50" s="1378"/>
      <c r="G50" s="105"/>
      <c r="H50" s="1" t="s">
        <v>710</v>
      </c>
      <c r="U50" s="12"/>
      <c r="V50" s="12"/>
      <c r="Z50" s="105"/>
      <c r="AC50" s="2"/>
      <c r="AD50" s="106"/>
    </row>
    <row r="51" spans="2:30" s="1" customFormat="1" ht="13.5" customHeight="1" x14ac:dyDescent="0.2">
      <c r="B51" s="1377"/>
      <c r="C51" s="1017"/>
      <c r="D51" s="1017"/>
      <c r="E51" s="1017"/>
      <c r="F51" s="1378"/>
      <c r="G51" s="105"/>
      <c r="H51" s="1" t="s">
        <v>720</v>
      </c>
      <c r="T51" s="437"/>
      <c r="U51" s="436"/>
      <c r="V51" s="12"/>
      <c r="Z51" s="105"/>
      <c r="AC51" s="2"/>
      <c r="AD51" s="106"/>
    </row>
    <row r="52" spans="2:30" s="1" customFormat="1" ht="30" customHeight="1" x14ac:dyDescent="0.2">
      <c r="B52" s="1377"/>
      <c r="C52" s="1017"/>
      <c r="D52" s="1017"/>
      <c r="E52" s="1017"/>
      <c r="F52" s="1378"/>
      <c r="G52" s="105"/>
      <c r="I52" s="342" t="s">
        <v>445</v>
      </c>
      <c r="J52" s="1402" t="s">
        <v>716</v>
      </c>
      <c r="K52" s="1402"/>
      <c r="L52" s="1402"/>
      <c r="M52" s="1402"/>
      <c r="N52" s="1402"/>
      <c r="O52" s="1402"/>
      <c r="P52" s="1402"/>
      <c r="Q52" s="1402"/>
      <c r="R52" s="1402"/>
      <c r="S52" s="1402"/>
      <c r="T52" s="1402"/>
      <c r="U52" s="1040"/>
      <c r="V52" s="1042"/>
      <c r="W52" s="11" t="s">
        <v>339</v>
      </c>
      <c r="Y52" s="436"/>
      <c r="Z52" s="103"/>
      <c r="AA52" s="353" t="s">
        <v>179</v>
      </c>
      <c r="AB52" s="353" t="s">
        <v>395</v>
      </c>
      <c r="AC52" s="353" t="s">
        <v>179</v>
      </c>
      <c r="AD52" s="106"/>
    </row>
    <row r="53" spans="2:30" s="1" customFormat="1" ht="3" customHeight="1" x14ac:dyDescent="0.2">
      <c r="B53" s="1043"/>
      <c r="C53" s="1379"/>
      <c r="D53" s="1379"/>
      <c r="E53" s="1379"/>
      <c r="F53" s="1380"/>
      <c r="G53" s="130"/>
      <c r="H53" s="8"/>
      <c r="I53" s="8"/>
      <c r="J53" s="8"/>
      <c r="K53" s="8"/>
      <c r="L53" s="8"/>
      <c r="M53" s="8"/>
      <c r="N53" s="8"/>
      <c r="O53" s="8"/>
      <c r="P53" s="8"/>
      <c r="Q53" s="8"/>
      <c r="R53" s="8"/>
      <c r="S53" s="8"/>
      <c r="T53" s="438"/>
      <c r="U53" s="439"/>
      <c r="V53" s="180"/>
      <c r="W53" s="8"/>
      <c r="X53" s="8"/>
      <c r="Y53" s="8"/>
      <c r="Z53" s="130"/>
      <c r="AA53" s="8"/>
      <c r="AB53" s="8"/>
      <c r="AC53" s="170"/>
      <c r="AD53" s="131"/>
    </row>
    <row r="54" spans="2:30" s="1" customFormat="1" ht="3" customHeight="1" x14ac:dyDescent="0.2">
      <c r="B54" s="1374" t="s">
        <v>721</v>
      </c>
      <c r="C54" s="1375"/>
      <c r="D54" s="1375"/>
      <c r="E54" s="1375"/>
      <c r="F54" s="1376"/>
      <c r="G54" s="6"/>
      <c r="H54" s="7"/>
      <c r="I54" s="7"/>
      <c r="J54" s="7"/>
      <c r="K54" s="7"/>
      <c r="L54" s="7"/>
      <c r="M54" s="7"/>
      <c r="N54" s="7"/>
      <c r="O54" s="7"/>
      <c r="P54" s="7"/>
      <c r="Q54" s="7"/>
      <c r="R54" s="7"/>
      <c r="S54" s="7"/>
      <c r="T54" s="7"/>
      <c r="U54" s="199"/>
      <c r="V54" s="199"/>
      <c r="W54" s="7"/>
      <c r="X54" s="7"/>
      <c r="Y54" s="7"/>
      <c r="Z54" s="6"/>
      <c r="AA54" s="7"/>
      <c r="AB54" s="7"/>
      <c r="AC54" s="22"/>
      <c r="AD54" s="23"/>
    </row>
    <row r="55" spans="2:30" s="1" customFormat="1" x14ac:dyDescent="0.2">
      <c r="B55" s="1377"/>
      <c r="C55" s="1017"/>
      <c r="D55" s="1017"/>
      <c r="E55" s="1017"/>
      <c r="F55" s="1378"/>
      <c r="G55" s="105"/>
      <c r="H55" s="1" t="s">
        <v>707</v>
      </c>
      <c r="U55" s="12"/>
      <c r="V55" s="12"/>
      <c r="Z55" s="105"/>
      <c r="AA55" s="352" t="s">
        <v>394</v>
      </c>
      <c r="AB55" s="352" t="s">
        <v>395</v>
      </c>
      <c r="AC55" s="352" t="s">
        <v>396</v>
      </c>
      <c r="AD55" s="434"/>
    </row>
    <row r="56" spans="2:30" s="1" customFormat="1" ht="15.75" customHeight="1" x14ac:dyDescent="0.2">
      <c r="B56" s="1377"/>
      <c r="C56" s="1017"/>
      <c r="D56" s="1017"/>
      <c r="E56" s="1017"/>
      <c r="F56" s="1378"/>
      <c r="G56" s="105"/>
      <c r="I56" s="342" t="s">
        <v>439</v>
      </c>
      <c r="J56" s="1403" t="s">
        <v>722</v>
      </c>
      <c r="K56" s="1404"/>
      <c r="L56" s="1404"/>
      <c r="M56" s="1404"/>
      <c r="N56" s="1404"/>
      <c r="O56" s="1404"/>
      <c r="P56" s="1404"/>
      <c r="Q56" s="1404"/>
      <c r="R56" s="1404"/>
      <c r="S56" s="1404"/>
      <c r="T56" s="1404"/>
      <c r="U56" s="1040"/>
      <c r="V56" s="1042"/>
      <c r="W56" s="11" t="s">
        <v>339</v>
      </c>
      <c r="Z56" s="105"/>
      <c r="AC56" s="2"/>
      <c r="AD56" s="106"/>
    </row>
    <row r="57" spans="2:30" s="1" customFormat="1" ht="15.75" customHeight="1" x14ac:dyDescent="0.2">
      <c r="B57" s="1377"/>
      <c r="C57" s="1017"/>
      <c r="D57" s="1017"/>
      <c r="E57" s="1017"/>
      <c r="F57" s="1378"/>
      <c r="G57" s="105"/>
      <c r="I57" s="407" t="s">
        <v>441</v>
      </c>
      <c r="J57" s="1405" t="s">
        <v>723</v>
      </c>
      <c r="K57" s="1402"/>
      <c r="L57" s="1402"/>
      <c r="M57" s="1402"/>
      <c r="N57" s="1402"/>
      <c r="O57" s="1402"/>
      <c r="P57" s="1402"/>
      <c r="Q57" s="1402"/>
      <c r="R57" s="1402"/>
      <c r="S57" s="1402"/>
      <c r="T57" s="1402"/>
      <c r="U57" s="962"/>
      <c r="V57" s="1045"/>
      <c r="W57" s="168" t="s">
        <v>339</v>
      </c>
      <c r="Y57" s="436"/>
      <c r="Z57" s="103"/>
      <c r="AA57" s="353" t="s">
        <v>179</v>
      </c>
      <c r="AB57" s="353" t="s">
        <v>395</v>
      </c>
      <c r="AC57" s="353" t="s">
        <v>179</v>
      </c>
      <c r="AD57" s="106"/>
    </row>
    <row r="58" spans="2:30" s="1" customFormat="1" ht="3" customHeight="1" x14ac:dyDescent="0.2">
      <c r="B58" s="1043"/>
      <c r="C58" s="1379"/>
      <c r="D58" s="1379"/>
      <c r="E58" s="1379"/>
      <c r="F58" s="1380"/>
      <c r="G58" s="130"/>
      <c r="H58" s="8"/>
      <c r="I58" s="8"/>
      <c r="J58" s="8"/>
      <c r="K58" s="8"/>
      <c r="L58" s="8"/>
      <c r="M58" s="8"/>
      <c r="N58" s="8"/>
      <c r="O58" s="8"/>
      <c r="P58" s="8"/>
      <c r="Q58" s="8"/>
      <c r="R58" s="8"/>
      <c r="S58" s="8"/>
      <c r="T58" s="438"/>
      <c r="U58" s="439"/>
      <c r="V58" s="180"/>
      <c r="W58" s="8"/>
      <c r="X58" s="8"/>
      <c r="Y58" s="8"/>
      <c r="Z58" s="130"/>
      <c r="AA58" s="8"/>
      <c r="AB58" s="8"/>
      <c r="AC58" s="170"/>
      <c r="AD58" s="131"/>
    </row>
    <row r="59" spans="2:30" s="1" customFormat="1" ht="3" customHeight="1" x14ac:dyDescent="0.2">
      <c r="B59" s="1374" t="s">
        <v>724</v>
      </c>
      <c r="C59" s="1375"/>
      <c r="D59" s="1375"/>
      <c r="E59" s="1375"/>
      <c r="F59" s="1376"/>
      <c r="G59" s="6"/>
      <c r="H59" s="7"/>
      <c r="I59" s="7"/>
      <c r="J59" s="7"/>
      <c r="K59" s="7"/>
      <c r="L59" s="7"/>
      <c r="M59" s="7"/>
      <c r="N59" s="7"/>
      <c r="O59" s="7"/>
      <c r="P59" s="7"/>
      <c r="Q59" s="7"/>
      <c r="R59" s="7"/>
      <c r="S59" s="7"/>
      <c r="T59" s="7"/>
      <c r="U59" s="199"/>
      <c r="V59" s="199"/>
      <c r="W59" s="7"/>
      <c r="X59" s="7"/>
      <c r="Y59" s="7"/>
      <c r="Z59" s="6"/>
      <c r="AA59" s="7"/>
      <c r="AB59" s="7"/>
      <c r="AC59" s="22"/>
      <c r="AD59" s="23"/>
    </row>
    <row r="60" spans="2:30" s="1" customFormat="1" ht="13.5" customHeight="1" x14ac:dyDescent="0.2">
      <c r="B60" s="1377"/>
      <c r="C60" s="1017"/>
      <c r="D60" s="1017"/>
      <c r="E60" s="1017"/>
      <c r="F60" s="1378"/>
      <c r="G60" s="105"/>
      <c r="H60" s="1" t="s">
        <v>719</v>
      </c>
      <c r="U60" s="12"/>
      <c r="V60" s="12"/>
      <c r="Z60" s="105"/>
      <c r="AA60" s="352" t="s">
        <v>394</v>
      </c>
      <c r="AB60" s="352" t="s">
        <v>395</v>
      </c>
      <c r="AC60" s="352" t="s">
        <v>396</v>
      </c>
      <c r="AD60" s="434"/>
    </row>
    <row r="61" spans="2:30" s="1" customFormat="1" ht="15.75" customHeight="1" x14ac:dyDescent="0.2">
      <c r="B61" s="1377"/>
      <c r="C61" s="1017"/>
      <c r="D61" s="1017"/>
      <c r="E61" s="1017"/>
      <c r="F61" s="1378"/>
      <c r="G61" s="105"/>
      <c r="I61" s="342" t="s">
        <v>439</v>
      </c>
      <c r="J61" s="1403" t="s">
        <v>722</v>
      </c>
      <c r="K61" s="1404"/>
      <c r="L61" s="1404"/>
      <c r="M61" s="1404"/>
      <c r="N61" s="1404"/>
      <c r="O61" s="1404"/>
      <c r="P61" s="1404"/>
      <c r="Q61" s="1404"/>
      <c r="R61" s="1404"/>
      <c r="S61" s="1404"/>
      <c r="T61" s="1404"/>
      <c r="U61" s="1040"/>
      <c r="V61" s="1042"/>
      <c r="W61" s="11" t="s">
        <v>339</v>
      </c>
      <c r="Z61" s="105"/>
      <c r="AC61" s="2"/>
      <c r="AD61" s="106"/>
    </row>
    <row r="62" spans="2:30" s="1" customFormat="1" ht="30" customHeight="1" x14ac:dyDescent="0.2">
      <c r="B62" s="1377"/>
      <c r="C62" s="1017"/>
      <c r="D62" s="1017"/>
      <c r="E62" s="1017"/>
      <c r="F62" s="1378"/>
      <c r="G62" s="105"/>
      <c r="I62" s="407" t="s">
        <v>441</v>
      </c>
      <c r="J62" s="1405" t="s">
        <v>725</v>
      </c>
      <c r="K62" s="1402"/>
      <c r="L62" s="1402"/>
      <c r="M62" s="1402"/>
      <c r="N62" s="1402"/>
      <c r="O62" s="1402"/>
      <c r="P62" s="1402"/>
      <c r="Q62" s="1402"/>
      <c r="R62" s="1402"/>
      <c r="S62" s="1402"/>
      <c r="T62" s="1402"/>
      <c r="U62" s="1040"/>
      <c r="V62" s="1042"/>
      <c r="W62" s="168" t="s">
        <v>339</v>
      </c>
      <c r="Y62" s="436" t="str">
        <f>IFERROR(U62/U61,"")</f>
        <v/>
      </c>
      <c r="Z62" s="103"/>
      <c r="AA62" s="353" t="s">
        <v>179</v>
      </c>
      <c r="AB62" s="353" t="s">
        <v>395</v>
      </c>
      <c r="AC62" s="353" t="s">
        <v>179</v>
      </c>
      <c r="AD62" s="106"/>
    </row>
    <row r="63" spans="2:30" s="1" customFormat="1" ht="3" customHeight="1" x14ac:dyDescent="0.2">
      <c r="B63" s="1043"/>
      <c r="C63" s="1379"/>
      <c r="D63" s="1379"/>
      <c r="E63" s="1379"/>
      <c r="F63" s="1380"/>
      <c r="G63" s="130"/>
      <c r="H63" s="8"/>
      <c r="I63" s="8"/>
      <c r="J63" s="8"/>
      <c r="K63" s="8"/>
      <c r="L63" s="8"/>
      <c r="M63" s="8"/>
      <c r="N63" s="8"/>
      <c r="O63" s="8"/>
      <c r="P63" s="8"/>
      <c r="Q63" s="8"/>
      <c r="R63" s="8"/>
      <c r="S63" s="8"/>
      <c r="T63" s="438"/>
      <c r="U63" s="438"/>
      <c r="V63" s="8"/>
      <c r="W63" s="8"/>
      <c r="X63" s="8"/>
      <c r="Y63" s="8"/>
      <c r="Z63" s="130"/>
      <c r="AA63" s="8"/>
      <c r="AB63" s="8"/>
      <c r="AC63" s="170"/>
      <c r="AD63" s="131"/>
    </row>
    <row r="64" spans="2:30" s="1" customFormat="1" ht="6" customHeight="1" x14ac:dyDescent="0.2">
      <c r="B64" s="198"/>
      <c r="C64" s="198"/>
      <c r="D64" s="198"/>
      <c r="E64" s="198"/>
      <c r="F64" s="198"/>
      <c r="T64" s="437"/>
      <c r="U64" s="437"/>
    </row>
    <row r="65" spans="2:30" s="1" customFormat="1" x14ac:dyDescent="0.2">
      <c r="B65" s="1406" t="s">
        <v>726</v>
      </c>
      <c r="C65" s="1406"/>
      <c r="D65" s="441" t="s">
        <v>727</v>
      </c>
      <c r="E65" s="442"/>
      <c r="F65" s="442"/>
      <c r="G65" s="442"/>
      <c r="H65" s="442"/>
      <c r="I65" s="442"/>
      <c r="J65" s="442"/>
      <c r="K65" s="442"/>
      <c r="L65" s="442"/>
      <c r="M65" s="442"/>
      <c r="N65" s="442"/>
      <c r="O65" s="442"/>
      <c r="P65" s="442"/>
      <c r="Q65" s="442"/>
      <c r="R65" s="442"/>
      <c r="S65" s="442"/>
      <c r="T65" s="442"/>
      <c r="U65" s="442"/>
      <c r="V65" s="442"/>
      <c r="W65" s="442"/>
      <c r="X65" s="442"/>
      <c r="Y65" s="442"/>
      <c r="Z65" s="442"/>
      <c r="AA65" s="442"/>
      <c r="AB65" s="442"/>
      <c r="AC65" s="442"/>
      <c r="AD65" s="442"/>
    </row>
    <row r="66" spans="2:30" s="1" customFormat="1" ht="13.5" customHeight="1" x14ac:dyDescent="0.2">
      <c r="B66" s="1406" t="s">
        <v>728</v>
      </c>
      <c r="C66" s="1406"/>
      <c r="D66" s="443" t="s">
        <v>729</v>
      </c>
      <c r="E66" s="444"/>
      <c r="F66" s="444"/>
      <c r="G66" s="444"/>
      <c r="H66" s="444"/>
      <c r="I66" s="444"/>
      <c r="J66" s="444"/>
      <c r="K66" s="444"/>
      <c r="L66" s="444"/>
      <c r="M66" s="444"/>
      <c r="N66" s="444"/>
      <c r="O66" s="444"/>
      <c r="P66" s="444"/>
      <c r="Q66" s="444"/>
      <c r="R66" s="444"/>
      <c r="S66" s="444"/>
      <c r="T66" s="444"/>
      <c r="U66" s="444"/>
      <c r="V66" s="444"/>
      <c r="W66" s="444"/>
      <c r="X66" s="444"/>
      <c r="Y66" s="444"/>
      <c r="Z66" s="444"/>
      <c r="AA66" s="444"/>
      <c r="AB66" s="444"/>
      <c r="AC66" s="444"/>
      <c r="AD66" s="444"/>
    </row>
    <row r="67" spans="2:30" s="1" customFormat="1" ht="27" customHeight="1" x14ac:dyDescent="0.2">
      <c r="B67" s="1406" t="s">
        <v>730</v>
      </c>
      <c r="C67" s="1406"/>
      <c r="D67" s="1407" t="s">
        <v>731</v>
      </c>
      <c r="E67" s="1407"/>
      <c r="F67" s="1407"/>
      <c r="G67" s="1407"/>
      <c r="H67" s="1407"/>
      <c r="I67" s="1407"/>
      <c r="J67" s="1407"/>
      <c r="K67" s="1407"/>
      <c r="L67" s="1407"/>
      <c r="M67" s="1407"/>
      <c r="N67" s="1407"/>
      <c r="O67" s="1407"/>
      <c r="P67" s="1407"/>
      <c r="Q67" s="1407"/>
      <c r="R67" s="1407"/>
      <c r="S67" s="1407"/>
      <c r="T67" s="1407"/>
      <c r="U67" s="1407"/>
      <c r="V67" s="1407"/>
      <c r="W67" s="1407"/>
      <c r="X67" s="1407"/>
      <c r="Y67" s="1407"/>
      <c r="Z67" s="1407"/>
      <c r="AA67" s="1407"/>
      <c r="AB67" s="1407"/>
      <c r="AC67" s="1407"/>
      <c r="AD67" s="1407"/>
    </row>
    <row r="68" spans="2:30" s="1" customFormat="1" x14ac:dyDescent="0.2">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
    <row r="70" spans="2:30"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
      <c r="B72" s="175"/>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row>
    <row r="73" spans="2:30" s="14" customFormat="1" ht="13.5" customHeight="1" x14ac:dyDescent="0.2">
      <c r="B73" s="175"/>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row>
    <row r="74" spans="2:30" s="14" customFormat="1" ht="13.5" customHeight="1" x14ac:dyDescent="0.2">
      <c r="B74" s="175"/>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row>
    <row r="75" spans="2:30" s="14" customFormat="1" x14ac:dyDescent="0.2">
      <c r="B75" s="175"/>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row>
    <row r="76" spans="2:30" s="14" customFormat="1" x14ac:dyDescent="0.2">
      <c r="B76" s="175"/>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row>
    <row r="77" spans="2:30" s="14" customFormat="1" x14ac:dyDescent="0.2">
      <c r="B77" s="175"/>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row>
    <row r="122" spans="3:7" x14ac:dyDescent="0.2">
      <c r="C122" s="222"/>
      <c r="D122" s="222"/>
      <c r="E122" s="222"/>
      <c r="F122" s="222"/>
      <c r="G122" s="222"/>
    </row>
    <row r="123" spans="3:7" x14ac:dyDescent="0.2">
      <c r="C123" s="223"/>
    </row>
  </sheetData>
  <mergeCells count="44">
    <mergeCell ref="B66:C66"/>
    <mergeCell ref="B67:C67"/>
    <mergeCell ref="D67:AD67"/>
    <mergeCell ref="B59:F63"/>
    <mergeCell ref="J61:T61"/>
    <mergeCell ref="U61:V61"/>
    <mergeCell ref="J62:T62"/>
    <mergeCell ref="U62:V62"/>
    <mergeCell ref="B65:C65"/>
    <mergeCell ref="B54:F58"/>
    <mergeCell ref="J56:T56"/>
    <mergeCell ref="U56:V56"/>
    <mergeCell ref="J57:T57"/>
    <mergeCell ref="U57:V57"/>
    <mergeCell ref="B46:F53"/>
    <mergeCell ref="U48:V48"/>
    <mergeCell ref="U49:V49"/>
    <mergeCell ref="J52:T52"/>
    <mergeCell ref="U52:V52"/>
    <mergeCell ref="B34:F41"/>
    <mergeCell ref="U36:V36"/>
    <mergeCell ref="U37:V37"/>
    <mergeCell ref="J40:T40"/>
    <mergeCell ref="U40:V40"/>
    <mergeCell ref="B23:F30"/>
    <mergeCell ref="U25:V25"/>
    <mergeCell ref="U26:V26"/>
    <mergeCell ref="J29:T29"/>
    <mergeCell ref="U29:V29"/>
    <mergeCell ref="B15:F18"/>
    <mergeCell ref="G15:Y15"/>
    <mergeCell ref="G16:Y16"/>
    <mergeCell ref="G17:Y17"/>
    <mergeCell ref="G18:Y18"/>
    <mergeCell ref="B8:F8"/>
    <mergeCell ref="G8:AD8"/>
    <mergeCell ref="B9:F9"/>
    <mergeCell ref="B10:F11"/>
    <mergeCell ref="B12:F13"/>
    <mergeCell ref="V3:W3"/>
    <mergeCell ref="Y3:Z3"/>
    <mergeCell ref="AB3:AC3"/>
    <mergeCell ref="B5:AD5"/>
    <mergeCell ref="B6:AD6"/>
  </mergeCells>
  <phoneticPr fontId="1"/>
  <dataValidations count="1">
    <dataValidation type="list" allowBlank="1" showInputMessage="1" showErrorMessage="1" sqref="G9:G13 L9 Q9 S12 R10 AA16:AA18 AC16:AC18 AA26 AC26 AA29 AC29 AA37 AC37 AA40 AC40 AA49 AC49 AA52 AC52 AA57 AC57 AA62 AC62" xr:uid="{0F3763BE-A182-438F-986F-75B916A50190}">
      <formula1>"□,■"</formula1>
    </dataValidation>
  </dataValidations>
  <printOptions horizontalCentered="1"/>
  <pageMargins left="0.70866141732283472" right="0.39370078740157483" top="0.51181102362204722" bottom="0.35433070866141736" header="0.31496062992125984" footer="0.31496062992125984"/>
  <pageSetup paperSize="9" scale="9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63A34-AE22-4460-A11D-8F9C5D2AA502}">
  <sheetPr codeName="Sheet29">
    <pageSetUpPr fitToPage="1"/>
  </sheetPr>
  <dimension ref="B1:AD123"/>
  <sheetViews>
    <sheetView view="pageBreakPreview" zoomScale="70" zoomScaleNormal="100" zoomScaleSheetLayoutView="70" workbookViewId="0">
      <selection activeCell="B10" sqref="B10:F11"/>
    </sheetView>
  </sheetViews>
  <sheetFormatPr defaultColWidth="3.453125" defaultRowHeight="13" x14ac:dyDescent="0.2"/>
  <cols>
    <col min="1" max="1" width="1.26953125" style="176" customWidth="1"/>
    <col min="2" max="2" width="3.08984375" style="175" customWidth="1"/>
    <col min="3" max="5" width="3.08984375" style="176" customWidth="1"/>
    <col min="6" max="6" width="3.36328125" style="176" customWidth="1"/>
    <col min="7" max="25" width="3.08984375" style="176" customWidth="1"/>
    <col min="26" max="30" width="3.26953125" style="176" customWidth="1"/>
    <col min="31" max="31" width="1.26953125" style="176" customWidth="1"/>
    <col min="32" max="16384" width="3.453125" style="176"/>
  </cols>
  <sheetData>
    <row r="1" spans="2:30" s="1" customFormat="1" ht="6.75" customHeight="1" x14ac:dyDescent="0.2"/>
    <row r="2" spans="2:30" s="1" customFormat="1" x14ac:dyDescent="0.2">
      <c r="B2" s="195" t="s">
        <v>732</v>
      </c>
      <c r="C2" s="195"/>
      <c r="D2" s="195"/>
      <c r="E2" s="195"/>
    </row>
    <row r="3" spans="2:30" s="1" customFormat="1" x14ac:dyDescent="0.2">
      <c r="U3" s="45" t="s">
        <v>222</v>
      </c>
      <c r="V3" s="960"/>
      <c r="W3" s="960"/>
      <c r="X3" s="45" t="s">
        <v>36</v>
      </c>
      <c r="Y3" s="960"/>
      <c r="Z3" s="960"/>
      <c r="AA3" s="45" t="s">
        <v>223</v>
      </c>
      <c r="AB3" s="960"/>
      <c r="AC3" s="960"/>
      <c r="AD3" s="45" t="s">
        <v>229</v>
      </c>
    </row>
    <row r="4" spans="2:30" s="1" customFormat="1" ht="5.25" customHeight="1" x14ac:dyDescent="0.2">
      <c r="AD4" s="45"/>
    </row>
    <row r="5" spans="2:30" s="1" customFormat="1" x14ac:dyDescent="0.2">
      <c r="B5" s="960" t="s">
        <v>688</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row>
    <row r="6" spans="2:30" s="1" customFormat="1" x14ac:dyDescent="0.2">
      <c r="B6" s="960" t="s">
        <v>733</v>
      </c>
      <c r="C6" s="960"/>
      <c r="D6" s="960"/>
      <c r="E6" s="960"/>
      <c r="F6" s="960"/>
      <c r="G6" s="960"/>
      <c r="H6" s="960"/>
      <c r="I6" s="960"/>
      <c r="J6" s="960"/>
      <c r="K6" s="960"/>
      <c r="L6" s="960"/>
      <c r="M6" s="960"/>
      <c r="N6" s="960"/>
      <c r="O6" s="960"/>
      <c r="P6" s="960"/>
      <c r="Q6" s="960"/>
      <c r="R6" s="960"/>
      <c r="S6" s="960"/>
      <c r="T6" s="960"/>
      <c r="U6" s="960"/>
      <c r="V6" s="960"/>
      <c r="W6" s="960"/>
      <c r="X6" s="960"/>
      <c r="Y6" s="960"/>
      <c r="Z6" s="960"/>
      <c r="AA6" s="960"/>
      <c r="AB6" s="960"/>
      <c r="AC6" s="960"/>
      <c r="AD6" s="960"/>
    </row>
    <row r="7" spans="2:30" s="1" customFormat="1" ht="6" customHeight="1" x14ac:dyDescent="0.2"/>
    <row r="8" spans="2:30" s="1" customFormat="1" ht="21.75" customHeight="1" x14ac:dyDescent="0.2">
      <c r="B8" s="1267" t="s">
        <v>690</v>
      </c>
      <c r="C8" s="1267"/>
      <c r="D8" s="1267"/>
      <c r="E8" s="1267"/>
      <c r="F8" s="1250"/>
      <c r="G8" s="1381"/>
      <c r="H8" s="1382"/>
      <c r="I8" s="1382"/>
      <c r="J8" s="1382"/>
      <c r="K8" s="1382"/>
      <c r="L8" s="1382"/>
      <c r="M8" s="1382"/>
      <c r="N8" s="1382"/>
      <c r="O8" s="1382"/>
      <c r="P8" s="1382"/>
      <c r="Q8" s="1382"/>
      <c r="R8" s="1382"/>
      <c r="S8" s="1382"/>
      <c r="T8" s="1382"/>
      <c r="U8" s="1382"/>
      <c r="V8" s="1382"/>
      <c r="W8" s="1382"/>
      <c r="X8" s="1382"/>
      <c r="Y8" s="1382"/>
      <c r="Z8" s="1382"/>
      <c r="AA8" s="1382"/>
      <c r="AB8" s="1382"/>
      <c r="AC8" s="1382"/>
      <c r="AD8" s="1383"/>
    </row>
    <row r="9" spans="2:30" ht="21.75" customHeight="1" x14ac:dyDescent="0.2">
      <c r="B9" s="1250" t="s">
        <v>691</v>
      </c>
      <c r="C9" s="1251"/>
      <c r="D9" s="1251"/>
      <c r="E9" s="1251"/>
      <c r="F9" s="1251"/>
      <c r="G9" s="350" t="s">
        <v>179</v>
      </c>
      <c r="H9" s="343" t="s">
        <v>391</v>
      </c>
      <c r="I9" s="343"/>
      <c r="J9" s="343"/>
      <c r="K9" s="343"/>
      <c r="L9" s="351" t="s">
        <v>179</v>
      </c>
      <c r="M9" s="343" t="s">
        <v>392</v>
      </c>
      <c r="N9" s="343"/>
      <c r="O9" s="343"/>
      <c r="P9" s="343"/>
      <c r="Q9" s="351" t="s">
        <v>179</v>
      </c>
      <c r="R9" s="343" t="s">
        <v>393</v>
      </c>
      <c r="S9" s="425"/>
      <c r="T9" s="425"/>
      <c r="U9" s="425"/>
      <c r="V9" s="425"/>
      <c r="W9" s="425"/>
      <c r="X9" s="425"/>
      <c r="Y9" s="425"/>
      <c r="Z9" s="425"/>
      <c r="AA9" s="425"/>
      <c r="AB9" s="425"/>
      <c r="AC9" s="425"/>
      <c r="AD9" s="426"/>
    </row>
    <row r="10" spans="2:30" ht="21.75" customHeight="1" x14ac:dyDescent="0.2">
      <c r="B10" s="1357" t="s">
        <v>692</v>
      </c>
      <c r="C10" s="1358"/>
      <c r="D10" s="1358"/>
      <c r="E10" s="1358"/>
      <c r="F10" s="1359"/>
      <c r="G10" s="353" t="s">
        <v>179</v>
      </c>
      <c r="H10" s="1" t="s">
        <v>734</v>
      </c>
      <c r="I10" s="2"/>
      <c r="J10" s="2"/>
      <c r="K10" s="2"/>
      <c r="L10" s="2"/>
      <c r="M10" s="2"/>
      <c r="N10" s="2"/>
      <c r="O10" s="2"/>
      <c r="P10" s="2"/>
      <c r="Q10" s="2"/>
      <c r="R10" s="353" t="s">
        <v>179</v>
      </c>
      <c r="S10" s="1" t="s">
        <v>735</v>
      </c>
      <c r="T10" s="445"/>
      <c r="U10" s="445"/>
      <c r="V10" s="445"/>
      <c r="W10" s="445"/>
      <c r="X10" s="445"/>
      <c r="Y10" s="445"/>
      <c r="Z10" s="445"/>
      <c r="AA10" s="445"/>
      <c r="AB10" s="445"/>
      <c r="AC10" s="445"/>
      <c r="AD10" s="446"/>
    </row>
    <row r="11" spans="2:30" ht="21.75" customHeight="1" x14ac:dyDescent="0.2">
      <c r="B11" s="1360"/>
      <c r="C11" s="1361"/>
      <c r="D11" s="1361"/>
      <c r="E11" s="1361"/>
      <c r="F11" s="1362"/>
      <c r="G11" s="353" t="s">
        <v>179</v>
      </c>
      <c r="H11" s="8" t="s">
        <v>736</v>
      </c>
      <c r="I11" s="170"/>
      <c r="J11" s="170"/>
      <c r="K11" s="170"/>
      <c r="L11" s="170"/>
      <c r="M11" s="170"/>
      <c r="N11" s="170"/>
      <c r="O11" s="170"/>
      <c r="P11" s="170"/>
      <c r="Q11" s="170"/>
      <c r="R11" s="170"/>
      <c r="S11" s="431"/>
      <c r="T11" s="431"/>
      <c r="U11" s="431"/>
      <c r="V11" s="431"/>
      <c r="W11" s="431"/>
      <c r="X11" s="431"/>
      <c r="Y11" s="431"/>
      <c r="Z11" s="431"/>
      <c r="AA11" s="431"/>
      <c r="AB11" s="431"/>
      <c r="AC11" s="431"/>
      <c r="AD11" s="432"/>
    </row>
    <row r="12" spans="2:30" x14ac:dyDescent="0.2">
      <c r="B12" s="1357" t="s">
        <v>696</v>
      </c>
      <c r="C12" s="1358"/>
      <c r="D12" s="1358"/>
      <c r="E12" s="1358"/>
      <c r="F12" s="1359"/>
      <c r="G12" s="447" t="s">
        <v>737</v>
      </c>
      <c r="H12" s="448"/>
      <c r="I12" s="448"/>
      <c r="J12" s="448"/>
      <c r="K12" s="448"/>
      <c r="L12" s="448"/>
      <c r="M12" s="448"/>
      <c r="N12" s="448"/>
      <c r="O12" s="448"/>
      <c r="P12" s="448"/>
      <c r="Q12" s="448"/>
      <c r="R12" s="448"/>
      <c r="S12" s="448"/>
      <c r="T12" s="448"/>
      <c r="U12" s="448"/>
      <c r="V12" s="448"/>
      <c r="W12" s="448"/>
      <c r="X12" s="448"/>
      <c r="Y12" s="448"/>
      <c r="Z12" s="448"/>
      <c r="AA12" s="448"/>
      <c r="AB12" s="448"/>
      <c r="AC12" s="448"/>
      <c r="AD12" s="449"/>
    </row>
    <row r="13" spans="2:30" ht="31.5" customHeight="1" x14ac:dyDescent="0.2">
      <c r="B13" s="1255"/>
      <c r="C13" s="1254"/>
      <c r="D13" s="1254"/>
      <c r="E13" s="1254"/>
      <c r="F13" s="1258"/>
      <c r="G13" s="450" t="s">
        <v>179</v>
      </c>
      <c r="H13" s="1" t="s">
        <v>697</v>
      </c>
      <c r="I13" s="2"/>
      <c r="J13" s="2"/>
      <c r="K13" s="2"/>
      <c r="L13" s="2"/>
      <c r="M13" s="2"/>
      <c r="N13" s="2"/>
      <c r="O13" s="2"/>
      <c r="P13" s="2"/>
      <c r="Q13" s="2"/>
      <c r="R13" s="353" t="s">
        <v>179</v>
      </c>
      <c r="S13" s="1" t="s">
        <v>698</v>
      </c>
      <c r="T13" s="445"/>
      <c r="U13" s="445"/>
      <c r="V13" s="445"/>
      <c r="W13" s="445"/>
      <c r="X13" s="445"/>
      <c r="Y13" s="445"/>
      <c r="Z13" s="445"/>
      <c r="AA13" s="445"/>
      <c r="AB13" s="445"/>
      <c r="AC13" s="445"/>
      <c r="AD13" s="446"/>
    </row>
    <row r="14" spans="2:30" x14ac:dyDescent="0.2">
      <c r="B14" s="1255"/>
      <c r="C14" s="1254"/>
      <c r="D14" s="1254"/>
      <c r="E14" s="1254"/>
      <c r="F14" s="1258"/>
      <c r="G14" s="103" t="s">
        <v>738</v>
      </c>
      <c r="H14" s="1"/>
      <c r="I14" s="2"/>
      <c r="J14" s="2"/>
      <c r="K14" s="2"/>
      <c r="L14" s="2"/>
      <c r="M14" s="2"/>
      <c r="N14" s="2"/>
      <c r="O14" s="2"/>
      <c r="P14" s="2"/>
      <c r="Q14" s="2"/>
      <c r="R14" s="2"/>
      <c r="S14" s="1"/>
      <c r="T14" s="445"/>
      <c r="U14" s="445"/>
      <c r="V14" s="445"/>
      <c r="W14" s="445"/>
      <c r="X14" s="445"/>
      <c r="Y14" s="445"/>
      <c r="Z14" s="445"/>
      <c r="AA14" s="445"/>
      <c r="AB14" s="445"/>
      <c r="AC14" s="445"/>
      <c r="AD14" s="446"/>
    </row>
    <row r="15" spans="2:30" ht="31.5" customHeight="1" x14ac:dyDescent="0.2">
      <c r="B15" s="1360"/>
      <c r="C15" s="1361"/>
      <c r="D15" s="1361"/>
      <c r="E15" s="1361"/>
      <c r="F15" s="1362"/>
      <c r="G15" s="361" t="s">
        <v>179</v>
      </c>
      <c r="H15" s="8" t="s">
        <v>699</v>
      </c>
      <c r="I15" s="170"/>
      <c r="J15" s="170"/>
      <c r="K15" s="170"/>
      <c r="L15" s="170"/>
      <c r="M15" s="170"/>
      <c r="N15" s="170"/>
      <c r="O15" s="170"/>
      <c r="P15" s="170"/>
      <c r="Q15" s="170"/>
      <c r="R15" s="362" t="s">
        <v>179</v>
      </c>
      <c r="S15" s="8" t="s">
        <v>739</v>
      </c>
      <c r="T15" s="431"/>
      <c r="U15" s="431"/>
      <c r="V15" s="431"/>
      <c r="W15" s="431"/>
      <c r="X15" s="431"/>
      <c r="Y15" s="431"/>
      <c r="Z15" s="431"/>
      <c r="AA15" s="431"/>
      <c r="AB15" s="431"/>
      <c r="AC15" s="431"/>
      <c r="AD15" s="432"/>
    </row>
    <row r="16" spans="2:30" s="1" customFormat="1" ht="7.5" customHeight="1" x14ac:dyDescent="0.2"/>
    <row r="17" spans="2:30" s="1" customFormat="1" x14ac:dyDescent="0.2">
      <c r="B17" s="1384" t="s">
        <v>740</v>
      </c>
      <c r="C17" s="1385"/>
      <c r="D17" s="1385"/>
      <c r="E17" s="1385"/>
      <c r="F17" s="1386"/>
      <c r="G17" s="1390"/>
      <c r="H17" s="1391"/>
      <c r="I17" s="1391"/>
      <c r="J17" s="1391"/>
      <c r="K17" s="1391"/>
      <c r="L17" s="1391"/>
      <c r="M17" s="1391"/>
      <c r="N17" s="1391"/>
      <c r="O17" s="1391"/>
      <c r="P17" s="1391"/>
      <c r="Q17" s="1391"/>
      <c r="R17" s="1391"/>
      <c r="S17" s="1391"/>
      <c r="T17" s="1391"/>
      <c r="U17" s="1391"/>
      <c r="V17" s="1391"/>
      <c r="W17" s="1391"/>
      <c r="X17" s="1391"/>
      <c r="Y17" s="1392"/>
      <c r="Z17" s="41"/>
      <c r="AA17" s="433" t="s">
        <v>394</v>
      </c>
      <c r="AB17" s="433" t="s">
        <v>395</v>
      </c>
      <c r="AC17" s="433" t="s">
        <v>396</v>
      </c>
      <c r="AD17" s="23"/>
    </row>
    <row r="18" spans="2:30" s="1" customFormat="1" ht="27" customHeight="1" x14ac:dyDescent="0.2">
      <c r="B18" s="1253"/>
      <c r="C18" s="1256"/>
      <c r="D18" s="1256"/>
      <c r="E18" s="1256"/>
      <c r="F18" s="1257"/>
      <c r="G18" s="1393" t="s">
        <v>701</v>
      </c>
      <c r="H18" s="1394"/>
      <c r="I18" s="1394"/>
      <c r="J18" s="1394"/>
      <c r="K18" s="1394"/>
      <c r="L18" s="1394"/>
      <c r="M18" s="1394"/>
      <c r="N18" s="1394"/>
      <c r="O18" s="1394"/>
      <c r="P18" s="1394"/>
      <c r="Q18" s="1394"/>
      <c r="R18" s="1394"/>
      <c r="S18" s="1394"/>
      <c r="T18" s="1394"/>
      <c r="U18" s="1394"/>
      <c r="V18" s="1394"/>
      <c r="W18" s="1394"/>
      <c r="X18" s="1394"/>
      <c r="Y18" s="1395"/>
      <c r="Z18" s="179"/>
      <c r="AA18" s="353" t="s">
        <v>179</v>
      </c>
      <c r="AB18" s="353" t="s">
        <v>395</v>
      </c>
      <c r="AC18" s="353" t="s">
        <v>179</v>
      </c>
      <c r="AD18" s="97"/>
    </row>
    <row r="19" spans="2:30" s="1" customFormat="1" ht="27" customHeight="1" x14ac:dyDescent="0.2">
      <c r="B19" s="1253"/>
      <c r="C19" s="1256"/>
      <c r="D19" s="1256"/>
      <c r="E19" s="1256"/>
      <c r="F19" s="1257"/>
      <c r="G19" s="1396" t="s">
        <v>702</v>
      </c>
      <c r="H19" s="1397"/>
      <c r="I19" s="1397"/>
      <c r="J19" s="1397"/>
      <c r="K19" s="1397"/>
      <c r="L19" s="1397"/>
      <c r="M19" s="1397"/>
      <c r="N19" s="1397"/>
      <c r="O19" s="1397"/>
      <c r="P19" s="1397"/>
      <c r="Q19" s="1397"/>
      <c r="R19" s="1397"/>
      <c r="S19" s="1397"/>
      <c r="T19" s="1397"/>
      <c r="U19" s="1397"/>
      <c r="V19" s="1397"/>
      <c r="W19" s="1397"/>
      <c r="X19" s="1397"/>
      <c r="Y19" s="1398"/>
      <c r="Z19" s="103"/>
      <c r="AA19" s="353" t="s">
        <v>179</v>
      </c>
      <c r="AB19" s="353" t="s">
        <v>395</v>
      </c>
      <c r="AC19" s="353" t="s">
        <v>179</v>
      </c>
      <c r="AD19" s="106"/>
    </row>
    <row r="20" spans="2:30" s="1" customFormat="1" ht="27" customHeight="1" x14ac:dyDescent="0.2">
      <c r="B20" s="1387"/>
      <c r="C20" s="1388"/>
      <c r="D20" s="1388"/>
      <c r="E20" s="1388"/>
      <c r="F20" s="1389"/>
      <c r="G20" s="1399" t="s">
        <v>703</v>
      </c>
      <c r="H20" s="1400"/>
      <c r="I20" s="1400"/>
      <c r="J20" s="1400"/>
      <c r="K20" s="1400"/>
      <c r="L20" s="1400"/>
      <c r="M20" s="1400"/>
      <c r="N20" s="1400"/>
      <c r="O20" s="1400"/>
      <c r="P20" s="1400"/>
      <c r="Q20" s="1400"/>
      <c r="R20" s="1400"/>
      <c r="S20" s="1400"/>
      <c r="T20" s="1400"/>
      <c r="U20" s="1400"/>
      <c r="V20" s="1400"/>
      <c r="W20" s="1400"/>
      <c r="X20" s="1400"/>
      <c r="Y20" s="1401"/>
      <c r="Z20" s="129"/>
      <c r="AA20" s="362" t="s">
        <v>179</v>
      </c>
      <c r="AB20" s="362" t="s">
        <v>395</v>
      </c>
      <c r="AC20" s="362" t="s">
        <v>179</v>
      </c>
      <c r="AD20" s="131"/>
    </row>
    <row r="21" spans="2:30" s="1" customFormat="1" ht="6" customHeight="1" x14ac:dyDescent="0.2"/>
    <row r="22" spans="2:30" s="1" customFormat="1" x14ac:dyDescent="0.2">
      <c r="B22" s="1" t="s">
        <v>741</v>
      </c>
    </row>
    <row r="23" spans="2:30" s="1" customFormat="1" x14ac:dyDescent="0.2">
      <c r="B23" s="1" t="s">
        <v>705</v>
      </c>
      <c r="AC23" s="2"/>
      <c r="AD23" s="2"/>
    </row>
    <row r="24" spans="2:30" s="1" customFormat="1" ht="6" customHeight="1" x14ac:dyDescent="0.2"/>
    <row r="25" spans="2:30" s="1" customFormat="1" ht="4.5" customHeight="1" x14ac:dyDescent="0.2">
      <c r="B25" s="1408" t="s">
        <v>724</v>
      </c>
      <c r="C25" s="1409"/>
      <c r="D25" s="1415" t="s">
        <v>742</v>
      </c>
      <c r="E25" s="1416"/>
      <c r="F25" s="1417"/>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2">
      <c r="B26" s="1410"/>
      <c r="C26" s="1411"/>
      <c r="D26" s="1418"/>
      <c r="E26" s="1419"/>
      <c r="F26" s="1420"/>
      <c r="G26" s="105"/>
      <c r="H26" s="1" t="s">
        <v>719</v>
      </c>
      <c r="Z26" s="105"/>
      <c r="AA26" s="352" t="s">
        <v>394</v>
      </c>
      <c r="AB26" s="352" t="s">
        <v>395</v>
      </c>
      <c r="AC26" s="352" t="s">
        <v>396</v>
      </c>
      <c r="AD26" s="434"/>
    </row>
    <row r="27" spans="2:30" s="1" customFormat="1" ht="18" customHeight="1" x14ac:dyDescent="0.2">
      <c r="B27" s="1410"/>
      <c r="C27" s="1411"/>
      <c r="D27" s="1418"/>
      <c r="E27" s="1419"/>
      <c r="F27" s="1420"/>
      <c r="G27" s="105"/>
      <c r="I27" s="342" t="s">
        <v>439</v>
      </c>
      <c r="J27" s="1403" t="s">
        <v>743</v>
      </c>
      <c r="K27" s="1421"/>
      <c r="L27" s="1421"/>
      <c r="M27" s="1421"/>
      <c r="N27" s="1421"/>
      <c r="O27" s="1421"/>
      <c r="P27" s="1421"/>
      <c r="Q27" s="1421"/>
      <c r="R27" s="1421"/>
      <c r="S27" s="1421"/>
      <c r="T27" s="1421"/>
      <c r="U27" s="1249"/>
      <c r="V27" s="1040"/>
      <c r="W27" s="11" t="s">
        <v>339</v>
      </c>
      <c r="Z27" s="105"/>
      <c r="AC27" s="2"/>
      <c r="AD27" s="106"/>
    </row>
    <row r="28" spans="2:30" s="1" customFormat="1" ht="30" customHeight="1" x14ac:dyDescent="0.2">
      <c r="B28" s="1410"/>
      <c r="C28" s="1411"/>
      <c r="D28" s="1418"/>
      <c r="E28" s="1419"/>
      <c r="F28" s="1420"/>
      <c r="G28" s="105"/>
      <c r="I28" s="407" t="s">
        <v>441</v>
      </c>
      <c r="J28" s="1405" t="s">
        <v>744</v>
      </c>
      <c r="K28" s="1402"/>
      <c r="L28" s="1402"/>
      <c r="M28" s="1402"/>
      <c r="N28" s="1402"/>
      <c r="O28" s="1402"/>
      <c r="P28" s="1402"/>
      <c r="Q28" s="1402"/>
      <c r="R28" s="1402"/>
      <c r="S28" s="1402"/>
      <c r="T28" s="1402"/>
      <c r="U28" s="1249"/>
      <c r="V28" s="1040"/>
      <c r="W28" s="168" t="s">
        <v>339</v>
      </c>
      <c r="Y28" s="437"/>
      <c r="Z28" s="103"/>
      <c r="AA28" s="353" t="s">
        <v>179</v>
      </c>
      <c r="AB28" s="353" t="s">
        <v>395</v>
      </c>
      <c r="AC28" s="353" t="s">
        <v>179</v>
      </c>
      <c r="AD28" s="106"/>
    </row>
    <row r="29" spans="2:30" s="1" customFormat="1" ht="6" customHeight="1" x14ac:dyDescent="0.2">
      <c r="B29" s="1410"/>
      <c r="C29" s="1411"/>
      <c r="D29" s="1418"/>
      <c r="E29" s="1419"/>
      <c r="F29" s="1420"/>
      <c r="G29" s="130"/>
      <c r="H29" s="8"/>
      <c r="I29" s="8"/>
      <c r="J29" s="8"/>
      <c r="K29" s="8"/>
      <c r="L29" s="8"/>
      <c r="M29" s="8"/>
      <c r="N29" s="8"/>
      <c r="O29" s="8"/>
      <c r="P29" s="8"/>
      <c r="Q29" s="8"/>
      <c r="R29" s="8"/>
      <c r="S29" s="8"/>
      <c r="T29" s="438"/>
      <c r="U29" s="439"/>
      <c r="V29" s="180"/>
      <c r="W29" s="8"/>
      <c r="X29" s="8"/>
      <c r="Y29" s="8"/>
      <c r="Z29" s="130"/>
      <c r="AA29" s="8"/>
      <c r="AB29" s="8"/>
      <c r="AC29" s="170"/>
      <c r="AD29" s="131"/>
    </row>
    <row r="30" spans="2:30" s="1" customFormat="1" ht="4.5" customHeight="1" x14ac:dyDescent="0.2">
      <c r="B30" s="1410"/>
      <c r="C30" s="1411"/>
      <c r="D30" s="1415" t="s">
        <v>745</v>
      </c>
      <c r="E30" s="1416"/>
      <c r="F30" s="1417"/>
      <c r="G30" s="6"/>
      <c r="H30" s="7"/>
      <c r="I30" s="7"/>
      <c r="J30" s="7"/>
      <c r="K30" s="7"/>
      <c r="L30" s="7"/>
      <c r="M30" s="7"/>
      <c r="N30" s="7"/>
      <c r="O30" s="7"/>
      <c r="P30" s="7"/>
      <c r="Q30" s="7"/>
      <c r="R30" s="7"/>
      <c r="S30" s="7"/>
      <c r="T30" s="7"/>
      <c r="U30" s="199"/>
      <c r="V30" s="199"/>
      <c r="W30" s="7"/>
      <c r="X30" s="7"/>
      <c r="Y30" s="7"/>
      <c r="Z30" s="6"/>
      <c r="AA30" s="7"/>
      <c r="AB30" s="7"/>
      <c r="AC30" s="22"/>
      <c r="AD30" s="23"/>
    </row>
    <row r="31" spans="2:30" s="1" customFormat="1" ht="15.75" customHeight="1" x14ac:dyDescent="0.2">
      <c r="B31" s="1410"/>
      <c r="C31" s="1411"/>
      <c r="D31" s="1418"/>
      <c r="E31" s="1419"/>
      <c r="F31" s="1420"/>
      <c r="G31" s="105"/>
      <c r="H31" s="1" t="s">
        <v>746</v>
      </c>
      <c r="U31" s="12"/>
      <c r="V31" s="12"/>
      <c r="Z31" s="105"/>
      <c r="AA31" s="352" t="s">
        <v>394</v>
      </c>
      <c r="AB31" s="352" t="s">
        <v>395</v>
      </c>
      <c r="AC31" s="352" t="s">
        <v>396</v>
      </c>
      <c r="AD31" s="434"/>
    </row>
    <row r="32" spans="2:30" s="1" customFormat="1" ht="30" customHeight="1" x14ac:dyDescent="0.2">
      <c r="B32" s="1410"/>
      <c r="C32" s="1411"/>
      <c r="D32" s="1418"/>
      <c r="E32" s="1419"/>
      <c r="F32" s="1420"/>
      <c r="G32" s="105"/>
      <c r="I32" s="342" t="s">
        <v>439</v>
      </c>
      <c r="J32" s="1403" t="s">
        <v>747</v>
      </c>
      <c r="K32" s="1421"/>
      <c r="L32" s="1421"/>
      <c r="M32" s="1421"/>
      <c r="N32" s="1421"/>
      <c r="O32" s="1421"/>
      <c r="P32" s="1421"/>
      <c r="Q32" s="1421"/>
      <c r="R32" s="1421"/>
      <c r="S32" s="1421"/>
      <c r="T32" s="1421"/>
      <c r="U32" s="1249"/>
      <c r="V32" s="1040"/>
      <c r="W32" s="11" t="s">
        <v>339</v>
      </c>
      <c r="Z32" s="105"/>
      <c r="AC32" s="2"/>
      <c r="AD32" s="106"/>
    </row>
    <row r="33" spans="2:30" s="1" customFormat="1" ht="18" customHeight="1" x14ac:dyDescent="0.2">
      <c r="B33" s="1410"/>
      <c r="C33" s="1411"/>
      <c r="D33" s="1418"/>
      <c r="E33" s="1419"/>
      <c r="F33" s="1420"/>
      <c r="G33" s="105"/>
      <c r="I33" s="407" t="s">
        <v>441</v>
      </c>
      <c r="J33" s="1405" t="s">
        <v>748</v>
      </c>
      <c r="K33" s="1402"/>
      <c r="L33" s="1402"/>
      <c r="M33" s="1402"/>
      <c r="N33" s="1402"/>
      <c r="O33" s="1402"/>
      <c r="P33" s="1402"/>
      <c r="Q33" s="1402"/>
      <c r="R33" s="1402"/>
      <c r="S33" s="1402"/>
      <c r="T33" s="1402"/>
      <c r="U33" s="1249"/>
      <c r="V33" s="1040"/>
      <c r="W33" s="168" t="s">
        <v>339</v>
      </c>
      <c r="Y33" s="437"/>
      <c r="Z33" s="103"/>
      <c r="AA33" s="353" t="s">
        <v>179</v>
      </c>
      <c r="AB33" s="353" t="s">
        <v>395</v>
      </c>
      <c r="AC33" s="353" t="s">
        <v>179</v>
      </c>
      <c r="AD33" s="106"/>
    </row>
    <row r="34" spans="2:30" s="1" customFormat="1" ht="6" customHeight="1" x14ac:dyDescent="0.2">
      <c r="B34" s="1410"/>
      <c r="C34" s="1411"/>
      <c r="D34" s="1422"/>
      <c r="E34" s="1423"/>
      <c r="F34" s="1424"/>
      <c r="G34" s="130"/>
      <c r="H34" s="8"/>
      <c r="I34" s="8"/>
      <c r="J34" s="8"/>
      <c r="K34" s="8"/>
      <c r="L34" s="8"/>
      <c r="M34" s="8"/>
      <c r="N34" s="8"/>
      <c r="O34" s="8"/>
      <c r="P34" s="8"/>
      <c r="Q34" s="8"/>
      <c r="R34" s="8"/>
      <c r="S34" s="8"/>
      <c r="T34" s="438"/>
      <c r="U34" s="439"/>
      <c r="V34" s="180"/>
      <c r="W34" s="8"/>
      <c r="X34" s="8"/>
      <c r="Y34" s="8"/>
      <c r="Z34" s="130"/>
      <c r="AA34" s="8"/>
      <c r="AB34" s="8"/>
      <c r="AC34" s="170"/>
      <c r="AD34" s="131"/>
    </row>
    <row r="35" spans="2:30" s="1" customFormat="1" ht="4.5" customHeight="1" x14ac:dyDescent="0.2">
      <c r="B35" s="1410"/>
      <c r="C35" s="1411"/>
      <c r="D35" s="1415" t="s">
        <v>749</v>
      </c>
      <c r="E35" s="1416"/>
      <c r="F35" s="1417"/>
      <c r="G35" s="6"/>
      <c r="H35" s="7"/>
      <c r="I35" s="7"/>
      <c r="J35" s="7"/>
      <c r="K35" s="7"/>
      <c r="L35" s="7"/>
      <c r="M35" s="7"/>
      <c r="N35" s="7"/>
      <c r="O35" s="7"/>
      <c r="P35" s="7"/>
      <c r="Q35" s="7"/>
      <c r="R35" s="7"/>
      <c r="S35" s="7"/>
      <c r="T35" s="7"/>
      <c r="U35" s="199"/>
      <c r="V35" s="199"/>
      <c r="W35" s="7"/>
      <c r="X35" s="7"/>
      <c r="Y35" s="7"/>
      <c r="Z35" s="6"/>
      <c r="AA35" s="7"/>
      <c r="AB35" s="7"/>
      <c r="AC35" s="22"/>
      <c r="AD35" s="23"/>
    </row>
    <row r="36" spans="2:30" s="1" customFormat="1" ht="15.75" customHeight="1" x14ac:dyDescent="0.2">
      <c r="B36" s="1410"/>
      <c r="C36" s="1411"/>
      <c r="D36" s="1418"/>
      <c r="E36" s="1419"/>
      <c r="F36" s="1420"/>
      <c r="G36" s="105"/>
      <c r="H36" s="1" t="s">
        <v>719</v>
      </c>
      <c r="U36" s="12"/>
      <c r="V36" s="12"/>
      <c r="Z36" s="105"/>
      <c r="AA36" s="352" t="s">
        <v>394</v>
      </c>
      <c r="AB36" s="352" t="s">
        <v>395</v>
      </c>
      <c r="AC36" s="352" t="s">
        <v>396</v>
      </c>
      <c r="AD36" s="434"/>
    </row>
    <row r="37" spans="2:30" s="1" customFormat="1" ht="27" customHeight="1" x14ac:dyDescent="0.2">
      <c r="B37" s="1410"/>
      <c r="C37" s="1411"/>
      <c r="D37" s="1418"/>
      <c r="E37" s="1419"/>
      <c r="F37" s="1420"/>
      <c r="G37" s="105"/>
      <c r="I37" s="342" t="s">
        <v>439</v>
      </c>
      <c r="J37" s="1403" t="s">
        <v>750</v>
      </c>
      <c r="K37" s="1421"/>
      <c r="L37" s="1421"/>
      <c r="M37" s="1421"/>
      <c r="N37" s="1421"/>
      <c r="O37" s="1421"/>
      <c r="P37" s="1421"/>
      <c r="Q37" s="1421"/>
      <c r="R37" s="1421"/>
      <c r="S37" s="1421"/>
      <c r="T37" s="1421"/>
      <c r="U37" s="1249"/>
      <c r="V37" s="1040"/>
      <c r="W37" s="11" t="s">
        <v>339</v>
      </c>
      <c r="Z37" s="105"/>
      <c r="AC37" s="2"/>
      <c r="AD37" s="106"/>
    </row>
    <row r="38" spans="2:30" s="1" customFormat="1" ht="27" customHeight="1" x14ac:dyDescent="0.2">
      <c r="B38" s="1412"/>
      <c r="C38" s="1413"/>
      <c r="D38" s="1422"/>
      <c r="E38" s="1423"/>
      <c r="F38" s="1423"/>
      <c r="G38" s="105"/>
      <c r="I38" s="342" t="s">
        <v>441</v>
      </c>
      <c r="J38" s="1405" t="s">
        <v>744</v>
      </c>
      <c r="K38" s="1402"/>
      <c r="L38" s="1402"/>
      <c r="M38" s="1402"/>
      <c r="N38" s="1402"/>
      <c r="O38" s="1402"/>
      <c r="P38" s="1402"/>
      <c r="Q38" s="1402"/>
      <c r="R38" s="1402"/>
      <c r="S38" s="1402"/>
      <c r="T38" s="1402"/>
      <c r="U38" s="1249"/>
      <c r="V38" s="1040"/>
      <c r="W38" s="8" t="s">
        <v>339</v>
      </c>
      <c r="X38" s="105"/>
      <c r="Y38" s="437"/>
      <c r="Z38" s="103"/>
      <c r="AA38" s="353" t="s">
        <v>179</v>
      </c>
      <c r="AB38" s="353" t="s">
        <v>395</v>
      </c>
      <c r="AC38" s="353" t="s">
        <v>179</v>
      </c>
      <c r="AD38" s="106"/>
    </row>
    <row r="39" spans="2:30" s="1" customFormat="1" ht="6" customHeight="1" x14ac:dyDescent="0.2">
      <c r="B39" s="1412"/>
      <c r="C39" s="1414"/>
      <c r="D39" s="1422"/>
      <c r="E39" s="1423"/>
      <c r="F39" s="1424"/>
      <c r="G39" s="130"/>
      <c r="H39" s="8"/>
      <c r="I39" s="8"/>
      <c r="J39" s="8"/>
      <c r="K39" s="8"/>
      <c r="L39" s="8"/>
      <c r="M39" s="8"/>
      <c r="N39" s="8"/>
      <c r="O39" s="8"/>
      <c r="P39" s="8"/>
      <c r="Q39" s="8"/>
      <c r="R39" s="8"/>
      <c r="S39" s="8"/>
      <c r="T39" s="438"/>
      <c r="U39" s="439"/>
      <c r="V39" s="180"/>
      <c r="W39" s="8"/>
      <c r="X39" s="8"/>
      <c r="Y39" s="8"/>
      <c r="Z39" s="130"/>
      <c r="AA39" s="8"/>
      <c r="AB39" s="8"/>
      <c r="AC39" s="170"/>
      <c r="AD39" s="131"/>
    </row>
    <row r="40" spans="2:30" s="1" customFormat="1" ht="9" customHeight="1" x14ac:dyDescent="0.2">
      <c r="B40" s="198"/>
      <c r="C40" s="198"/>
      <c r="D40" s="198"/>
      <c r="E40" s="198"/>
      <c r="F40" s="198"/>
      <c r="T40" s="437"/>
      <c r="U40" s="436"/>
      <c r="V40" s="12"/>
      <c r="AC40" s="2"/>
      <c r="AD40" s="2"/>
    </row>
    <row r="41" spans="2:30" s="1" customFormat="1" x14ac:dyDescent="0.2">
      <c r="B41" s="1" t="s">
        <v>713</v>
      </c>
      <c r="U41" s="12"/>
      <c r="V41" s="12"/>
      <c r="AC41" s="2"/>
      <c r="AD41" s="2"/>
    </row>
    <row r="42" spans="2:30" s="1" customFormat="1" ht="6" customHeight="1" x14ac:dyDescent="0.2">
      <c r="U42" s="12"/>
      <c r="V42" s="12"/>
    </row>
    <row r="43" spans="2:30" s="1" customFormat="1" ht="4.5" customHeight="1" x14ac:dyDescent="0.2">
      <c r="B43" s="1408" t="s">
        <v>724</v>
      </c>
      <c r="C43" s="1409"/>
      <c r="D43" s="1415" t="s">
        <v>742</v>
      </c>
      <c r="E43" s="1416"/>
      <c r="F43" s="1417"/>
      <c r="G43" s="6"/>
      <c r="H43" s="7"/>
      <c r="I43" s="7"/>
      <c r="J43" s="7"/>
      <c r="K43" s="7"/>
      <c r="L43" s="7"/>
      <c r="M43" s="7"/>
      <c r="N43" s="7"/>
      <c r="O43" s="7"/>
      <c r="P43" s="7"/>
      <c r="Q43" s="7"/>
      <c r="R43" s="7"/>
      <c r="S43" s="7"/>
      <c r="T43" s="7"/>
      <c r="U43" s="199"/>
      <c r="V43" s="199"/>
      <c r="W43" s="7"/>
      <c r="X43" s="7"/>
      <c r="Y43" s="7"/>
      <c r="Z43" s="6"/>
      <c r="AA43" s="7"/>
      <c r="AB43" s="7"/>
      <c r="AC43" s="22"/>
      <c r="AD43" s="23"/>
    </row>
    <row r="44" spans="2:30" s="1" customFormat="1" ht="15.75" customHeight="1" x14ac:dyDescent="0.2">
      <c r="B44" s="1410"/>
      <c r="C44" s="1411"/>
      <c r="D44" s="1418"/>
      <c r="E44" s="1419"/>
      <c r="F44" s="1420"/>
      <c r="G44" s="105"/>
      <c r="H44" s="1" t="s">
        <v>719</v>
      </c>
      <c r="U44" s="12"/>
      <c r="V44" s="12"/>
      <c r="Z44" s="105"/>
      <c r="AA44" s="352" t="s">
        <v>394</v>
      </c>
      <c r="AB44" s="352" t="s">
        <v>395</v>
      </c>
      <c r="AC44" s="352" t="s">
        <v>396</v>
      </c>
      <c r="AD44" s="434"/>
    </row>
    <row r="45" spans="2:30" s="1" customFormat="1" ht="18" customHeight="1" x14ac:dyDescent="0.2">
      <c r="B45" s="1410"/>
      <c r="C45" s="1411"/>
      <c r="D45" s="1418"/>
      <c r="E45" s="1419"/>
      <c r="F45" s="1420"/>
      <c r="G45" s="105"/>
      <c r="I45" s="342" t="s">
        <v>439</v>
      </c>
      <c r="J45" s="1403" t="s">
        <v>743</v>
      </c>
      <c r="K45" s="1421"/>
      <c r="L45" s="1421"/>
      <c r="M45" s="1421"/>
      <c r="N45" s="1421"/>
      <c r="O45" s="1421"/>
      <c r="P45" s="1421"/>
      <c r="Q45" s="1421"/>
      <c r="R45" s="1421"/>
      <c r="S45" s="1421"/>
      <c r="T45" s="1421"/>
      <c r="U45" s="1249"/>
      <c r="V45" s="1040"/>
      <c r="W45" s="11" t="s">
        <v>339</v>
      </c>
      <c r="Z45" s="105"/>
      <c r="AC45" s="2"/>
      <c r="AD45" s="106"/>
    </row>
    <row r="46" spans="2:30" s="1" customFormat="1" ht="30" customHeight="1" x14ac:dyDescent="0.2">
      <c r="B46" s="1410"/>
      <c r="C46" s="1411"/>
      <c r="D46" s="1418"/>
      <c r="E46" s="1419"/>
      <c r="F46" s="1420"/>
      <c r="G46" s="105"/>
      <c r="I46" s="407" t="s">
        <v>441</v>
      </c>
      <c r="J46" s="1405" t="s">
        <v>751</v>
      </c>
      <c r="K46" s="1402"/>
      <c r="L46" s="1402"/>
      <c r="M46" s="1402"/>
      <c r="N46" s="1402"/>
      <c r="O46" s="1402"/>
      <c r="P46" s="1402"/>
      <c r="Q46" s="1402"/>
      <c r="R46" s="1402"/>
      <c r="S46" s="1402"/>
      <c r="T46" s="1402"/>
      <c r="U46" s="1249"/>
      <c r="V46" s="1040"/>
      <c r="W46" s="168" t="s">
        <v>339</v>
      </c>
      <c r="Y46" s="437"/>
      <c r="Z46" s="103"/>
      <c r="AA46" s="353" t="s">
        <v>179</v>
      </c>
      <c r="AB46" s="353" t="s">
        <v>395</v>
      </c>
      <c r="AC46" s="353" t="s">
        <v>179</v>
      </c>
      <c r="AD46" s="106"/>
    </row>
    <row r="47" spans="2:30" s="1" customFormat="1" ht="6" customHeight="1" x14ac:dyDescent="0.2">
      <c r="B47" s="1410"/>
      <c r="C47" s="1411"/>
      <c r="D47" s="1418"/>
      <c r="E47" s="1419"/>
      <c r="F47" s="1420"/>
      <c r="G47" s="130"/>
      <c r="H47" s="8"/>
      <c r="I47" s="8"/>
      <c r="J47" s="8"/>
      <c r="K47" s="8"/>
      <c r="L47" s="8"/>
      <c r="M47" s="8"/>
      <c r="N47" s="8"/>
      <c r="O47" s="8"/>
      <c r="P47" s="8"/>
      <c r="Q47" s="8"/>
      <c r="R47" s="8"/>
      <c r="S47" s="8"/>
      <c r="T47" s="438"/>
      <c r="U47" s="439"/>
      <c r="V47" s="180"/>
      <c r="W47" s="8"/>
      <c r="X47" s="8"/>
      <c r="Y47" s="8"/>
      <c r="Z47" s="130"/>
      <c r="AA47" s="8"/>
      <c r="AB47" s="8"/>
      <c r="AC47" s="170"/>
      <c r="AD47" s="131"/>
    </row>
    <row r="48" spans="2:30" s="1" customFormat="1" ht="4.5" customHeight="1" x14ac:dyDescent="0.2">
      <c r="B48" s="1410"/>
      <c r="C48" s="1411"/>
      <c r="D48" s="1415" t="s">
        <v>745</v>
      </c>
      <c r="E48" s="1416"/>
      <c r="F48" s="1417"/>
      <c r="G48" s="105"/>
      <c r="T48" s="437"/>
      <c r="U48" s="436"/>
      <c r="V48" s="12"/>
      <c r="Z48" s="105"/>
      <c r="AC48" s="2"/>
      <c r="AD48" s="106"/>
    </row>
    <row r="49" spans="2:30" s="1" customFormat="1" ht="15.75" customHeight="1" x14ac:dyDescent="0.2">
      <c r="B49" s="1410"/>
      <c r="C49" s="1411"/>
      <c r="D49" s="1418"/>
      <c r="E49" s="1419"/>
      <c r="F49" s="1420"/>
      <c r="G49" s="105"/>
      <c r="H49" s="1" t="s">
        <v>746</v>
      </c>
      <c r="U49" s="12"/>
      <c r="V49" s="12"/>
      <c r="Z49" s="105"/>
      <c r="AA49" s="352" t="s">
        <v>394</v>
      </c>
      <c r="AB49" s="352" t="s">
        <v>395</v>
      </c>
      <c r="AC49" s="352" t="s">
        <v>396</v>
      </c>
      <c r="AD49" s="434"/>
    </row>
    <row r="50" spans="2:30" s="1" customFormat="1" ht="27" customHeight="1" x14ac:dyDescent="0.2">
      <c r="B50" s="1410"/>
      <c r="C50" s="1411"/>
      <c r="D50" s="1418"/>
      <c r="E50" s="1419"/>
      <c r="F50" s="1420"/>
      <c r="G50" s="105"/>
      <c r="I50" s="342" t="s">
        <v>439</v>
      </c>
      <c r="J50" s="1403" t="s">
        <v>747</v>
      </c>
      <c r="K50" s="1404"/>
      <c r="L50" s="1404"/>
      <c r="M50" s="1404"/>
      <c r="N50" s="1404"/>
      <c r="O50" s="1404"/>
      <c r="P50" s="1404"/>
      <c r="Q50" s="1404"/>
      <c r="R50" s="1404"/>
      <c r="S50" s="1404"/>
      <c r="T50" s="1425"/>
      <c r="U50" s="1249"/>
      <c r="V50" s="1040"/>
      <c r="W50" s="11" t="s">
        <v>339</v>
      </c>
      <c r="Z50" s="105"/>
      <c r="AC50" s="2"/>
      <c r="AD50" s="106"/>
    </row>
    <row r="51" spans="2:30" s="1" customFormat="1" ht="18" customHeight="1" x14ac:dyDescent="0.2">
      <c r="B51" s="1410"/>
      <c r="C51" s="1411"/>
      <c r="D51" s="1418"/>
      <c r="E51" s="1419"/>
      <c r="F51" s="1420"/>
      <c r="G51" s="105"/>
      <c r="I51" s="407" t="s">
        <v>441</v>
      </c>
      <c r="J51" s="1405" t="s">
        <v>752</v>
      </c>
      <c r="K51" s="1402"/>
      <c r="L51" s="1402"/>
      <c r="M51" s="1402"/>
      <c r="N51" s="1402"/>
      <c r="O51" s="1402"/>
      <c r="P51" s="1402"/>
      <c r="Q51" s="1402"/>
      <c r="R51" s="1402"/>
      <c r="S51" s="1402"/>
      <c r="T51" s="1402"/>
      <c r="U51" s="1249"/>
      <c r="V51" s="1040"/>
      <c r="W51" s="168" t="s">
        <v>339</v>
      </c>
      <c r="Y51" s="437"/>
      <c r="Z51" s="103"/>
      <c r="AA51" s="353" t="s">
        <v>179</v>
      </c>
      <c r="AB51" s="353" t="s">
        <v>395</v>
      </c>
      <c r="AC51" s="353" t="s">
        <v>179</v>
      </c>
      <c r="AD51" s="106"/>
    </row>
    <row r="52" spans="2:30" s="1" customFormat="1" ht="6" customHeight="1" x14ac:dyDescent="0.2">
      <c r="B52" s="1410"/>
      <c r="C52" s="1411"/>
      <c r="D52" s="1422"/>
      <c r="E52" s="1423"/>
      <c r="F52" s="1424"/>
      <c r="G52" s="105"/>
      <c r="T52" s="437"/>
      <c r="U52" s="436"/>
      <c r="V52" s="12"/>
      <c r="Z52" s="105"/>
      <c r="AC52" s="2"/>
      <c r="AD52" s="106"/>
    </row>
    <row r="53" spans="2:30" s="1" customFormat="1" ht="4.5" customHeight="1" x14ac:dyDescent="0.2">
      <c r="B53" s="1410"/>
      <c r="C53" s="1411"/>
      <c r="D53" s="1415" t="s">
        <v>749</v>
      </c>
      <c r="E53" s="1416"/>
      <c r="F53" s="1417"/>
      <c r="G53" s="6"/>
      <c r="H53" s="7"/>
      <c r="I53" s="7"/>
      <c r="J53" s="7"/>
      <c r="K53" s="7"/>
      <c r="L53" s="7"/>
      <c r="M53" s="7"/>
      <c r="N53" s="7"/>
      <c r="O53" s="7"/>
      <c r="P53" s="7"/>
      <c r="Q53" s="7"/>
      <c r="R53" s="7"/>
      <c r="S53" s="7"/>
      <c r="T53" s="7"/>
      <c r="U53" s="199"/>
      <c r="V53" s="199"/>
      <c r="W53" s="7"/>
      <c r="X53" s="7"/>
      <c r="Y53" s="7"/>
      <c r="Z53" s="6"/>
      <c r="AA53" s="7"/>
      <c r="AB53" s="7"/>
      <c r="AC53" s="22"/>
      <c r="AD53" s="23"/>
    </row>
    <row r="54" spans="2:30" s="1" customFormat="1" ht="15.75" customHeight="1" x14ac:dyDescent="0.2">
      <c r="B54" s="1410"/>
      <c r="C54" s="1411"/>
      <c r="D54" s="1418"/>
      <c r="E54" s="1419"/>
      <c r="F54" s="1420"/>
      <c r="G54" s="105"/>
      <c r="H54" s="1" t="s">
        <v>719</v>
      </c>
      <c r="U54" s="12"/>
      <c r="V54" s="12"/>
      <c r="Z54" s="105"/>
      <c r="AA54" s="352" t="s">
        <v>394</v>
      </c>
      <c r="AB54" s="352" t="s">
        <v>395</v>
      </c>
      <c r="AC54" s="352" t="s">
        <v>396</v>
      </c>
      <c r="AD54" s="434"/>
    </row>
    <row r="55" spans="2:30" s="1" customFormat="1" ht="30" customHeight="1" x14ac:dyDescent="0.2">
      <c r="B55" s="1410"/>
      <c r="C55" s="1411"/>
      <c r="D55" s="1418"/>
      <c r="E55" s="1419"/>
      <c r="F55" s="1420"/>
      <c r="G55" s="105"/>
      <c r="I55" s="342" t="s">
        <v>439</v>
      </c>
      <c r="J55" s="1403" t="s">
        <v>750</v>
      </c>
      <c r="K55" s="1421"/>
      <c r="L55" s="1421"/>
      <c r="M55" s="1421"/>
      <c r="N55" s="1421"/>
      <c r="O55" s="1421"/>
      <c r="P55" s="1421"/>
      <c r="Q55" s="1421"/>
      <c r="R55" s="1421"/>
      <c r="S55" s="1421"/>
      <c r="T55" s="1421"/>
      <c r="U55" s="1249"/>
      <c r="V55" s="1040"/>
      <c r="W55" s="11" t="s">
        <v>339</v>
      </c>
      <c r="Z55" s="105"/>
      <c r="AC55" s="2"/>
      <c r="AD55" s="106"/>
    </row>
    <row r="56" spans="2:30" s="1" customFormat="1" ht="27" customHeight="1" x14ac:dyDescent="0.2">
      <c r="B56" s="1410"/>
      <c r="C56" s="1411"/>
      <c r="D56" s="1418"/>
      <c r="E56" s="1419"/>
      <c r="F56" s="1420"/>
      <c r="G56" s="105"/>
      <c r="I56" s="407" t="s">
        <v>441</v>
      </c>
      <c r="J56" s="1405" t="s">
        <v>751</v>
      </c>
      <c r="K56" s="1402"/>
      <c r="L56" s="1402"/>
      <c r="M56" s="1402"/>
      <c r="N56" s="1402"/>
      <c r="O56" s="1402"/>
      <c r="P56" s="1402"/>
      <c r="Q56" s="1402"/>
      <c r="R56" s="1402"/>
      <c r="S56" s="1402"/>
      <c r="T56" s="1402"/>
      <c r="U56" s="1249"/>
      <c r="V56" s="1040"/>
      <c r="W56" s="168" t="s">
        <v>339</v>
      </c>
      <c r="Y56" s="437"/>
      <c r="Z56" s="103"/>
      <c r="AA56" s="353" t="s">
        <v>179</v>
      </c>
      <c r="AB56" s="353" t="s">
        <v>395</v>
      </c>
      <c r="AC56" s="353" t="s">
        <v>179</v>
      </c>
      <c r="AD56" s="106"/>
    </row>
    <row r="57" spans="2:30" s="1" customFormat="1" ht="3.75" customHeight="1" x14ac:dyDescent="0.2">
      <c r="B57" s="1412"/>
      <c r="C57" s="1413"/>
      <c r="D57" s="1422"/>
      <c r="E57" s="1423"/>
      <c r="F57" s="1424"/>
      <c r="G57" s="130"/>
      <c r="H57" s="8"/>
      <c r="I57" s="8"/>
      <c r="J57" s="8"/>
      <c r="K57" s="8"/>
      <c r="L57" s="8"/>
      <c r="M57" s="8"/>
      <c r="N57" s="8"/>
      <c r="O57" s="8"/>
      <c r="P57" s="8"/>
      <c r="Q57" s="8"/>
      <c r="R57" s="8"/>
      <c r="S57" s="8"/>
      <c r="T57" s="438"/>
      <c r="U57" s="438"/>
      <c r="V57" s="8"/>
      <c r="W57" s="8"/>
      <c r="X57" s="8"/>
      <c r="Y57" s="8"/>
      <c r="Z57" s="130"/>
      <c r="AA57" s="8"/>
      <c r="AB57" s="8"/>
      <c r="AC57" s="170"/>
      <c r="AD57" s="131"/>
    </row>
    <row r="58" spans="2:30" s="1" customFormat="1" ht="3.75" customHeight="1" x14ac:dyDescent="0.2">
      <c r="B58" s="198"/>
      <c r="C58" s="198"/>
      <c r="D58" s="198"/>
      <c r="E58" s="198"/>
      <c r="F58" s="198"/>
      <c r="T58" s="437"/>
      <c r="U58" s="437"/>
    </row>
    <row r="59" spans="2:30" s="1" customFormat="1" ht="13.5" customHeight="1" x14ac:dyDescent="0.2">
      <c r="B59" s="1426" t="s">
        <v>753</v>
      </c>
      <c r="C59" s="1406"/>
      <c r="D59" s="441" t="s">
        <v>727</v>
      </c>
      <c r="E59" s="441"/>
      <c r="F59" s="441"/>
      <c r="G59" s="441"/>
      <c r="H59" s="441"/>
      <c r="I59" s="441"/>
      <c r="J59" s="441"/>
      <c r="K59" s="441"/>
      <c r="L59" s="441"/>
      <c r="M59" s="441"/>
      <c r="N59" s="441"/>
      <c r="O59" s="441"/>
      <c r="P59" s="441"/>
      <c r="Q59" s="441"/>
      <c r="R59" s="441"/>
      <c r="S59" s="441"/>
      <c r="T59" s="441"/>
      <c r="U59" s="441"/>
      <c r="V59" s="441"/>
      <c r="W59" s="441"/>
      <c r="X59" s="441"/>
      <c r="Y59" s="441"/>
      <c r="Z59" s="441"/>
      <c r="AA59" s="441"/>
      <c r="AB59" s="441"/>
      <c r="AC59" s="441"/>
      <c r="AD59" s="441"/>
    </row>
    <row r="60" spans="2:30" s="1" customFormat="1" x14ac:dyDescent="0.2">
      <c r="B60" s="1406"/>
      <c r="C60" s="1406"/>
      <c r="D60" s="1427"/>
      <c r="E60" s="1427"/>
      <c r="F60" s="1427"/>
      <c r="G60" s="1427"/>
      <c r="H60" s="1427"/>
      <c r="I60" s="1427"/>
      <c r="J60" s="1427"/>
      <c r="K60" s="1427"/>
      <c r="L60" s="1427"/>
      <c r="M60" s="1427"/>
      <c r="N60" s="1427"/>
      <c r="O60" s="1427"/>
      <c r="P60" s="1427"/>
      <c r="Q60" s="1427"/>
      <c r="R60" s="1427"/>
      <c r="S60" s="1427"/>
      <c r="T60" s="1427"/>
      <c r="U60" s="1427"/>
      <c r="V60" s="1427"/>
      <c r="W60" s="1427"/>
      <c r="X60" s="1427"/>
      <c r="Y60" s="1427"/>
      <c r="Z60" s="1427"/>
      <c r="AA60" s="1427"/>
      <c r="AB60" s="1427"/>
      <c r="AC60" s="1427"/>
      <c r="AD60" s="1427"/>
    </row>
    <row r="122" spans="3:7" x14ac:dyDescent="0.2">
      <c r="C122" s="222"/>
      <c r="D122" s="222"/>
      <c r="E122" s="222"/>
      <c r="F122" s="222"/>
      <c r="G122" s="222"/>
    </row>
    <row r="123" spans="3:7" x14ac:dyDescent="0.2">
      <c r="C123" s="223"/>
    </row>
  </sheetData>
  <mergeCells count="50">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U37:V37"/>
    <mergeCell ref="J38:T38"/>
    <mergeCell ref="U38:V38"/>
    <mergeCell ref="B17:F20"/>
    <mergeCell ref="G17:Y17"/>
    <mergeCell ref="G18:Y18"/>
    <mergeCell ref="G19:Y19"/>
    <mergeCell ref="G20:Y20"/>
    <mergeCell ref="B8:F8"/>
    <mergeCell ref="G8:AD8"/>
    <mergeCell ref="B9:F9"/>
    <mergeCell ref="B10:F11"/>
    <mergeCell ref="B12:F15"/>
    <mergeCell ref="V3:W3"/>
    <mergeCell ref="Y3:Z3"/>
    <mergeCell ref="AB3:AC3"/>
    <mergeCell ref="B5:AD5"/>
    <mergeCell ref="B6:AD6"/>
  </mergeCells>
  <phoneticPr fontId="1"/>
  <dataValidations count="1">
    <dataValidation type="list" allowBlank="1" showInputMessage="1" showErrorMessage="1" sqref="G9:G11 L9 Q9 R10 G13 G15 R15 R13 AA18:AA20 AC18:AC20 AA28 AC28 AA33 AC33 AA38 AC38 AA46 AC46 AA51 AC51 AA56 AC56" xr:uid="{6272BA3E-B2FF-4499-885A-62618BAA49EE}">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E0861-0BAF-414F-80B0-F7FBF79C56B0}">
  <sheetPr codeName="Sheet30">
    <pageSetUpPr fitToPage="1"/>
  </sheetPr>
  <dimension ref="B1:AD123"/>
  <sheetViews>
    <sheetView view="pageBreakPreview" zoomScale="70" zoomScaleNormal="100" zoomScaleSheetLayoutView="70" workbookViewId="0">
      <selection activeCell="B10" sqref="B10:F11"/>
    </sheetView>
  </sheetViews>
  <sheetFormatPr defaultColWidth="3.453125" defaultRowHeight="13" x14ac:dyDescent="0.2"/>
  <cols>
    <col min="1" max="1" width="1.26953125" style="176" customWidth="1"/>
    <col min="2" max="2" width="3.08984375" style="175" customWidth="1"/>
    <col min="3" max="30" width="3.08984375" style="176" customWidth="1"/>
    <col min="31" max="31" width="1.26953125" style="176" customWidth="1"/>
    <col min="32" max="16384" width="3.453125" style="176"/>
  </cols>
  <sheetData>
    <row r="1" spans="2:30" s="1" customFormat="1" x14ac:dyDescent="0.2"/>
    <row r="2" spans="2:30" s="1" customFormat="1" x14ac:dyDescent="0.2">
      <c r="B2" s="195" t="s">
        <v>754</v>
      </c>
      <c r="C2" s="195"/>
      <c r="D2" s="195"/>
      <c r="E2" s="195"/>
      <c r="F2" s="195"/>
    </row>
    <row r="3" spans="2:30" s="1" customFormat="1" x14ac:dyDescent="0.2">
      <c r="U3" s="45" t="s">
        <v>222</v>
      </c>
      <c r="V3" s="960"/>
      <c r="W3" s="960"/>
      <c r="X3" s="45" t="s">
        <v>36</v>
      </c>
      <c r="Y3" s="960"/>
      <c r="Z3" s="960"/>
      <c r="AA3" s="45" t="s">
        <v>223</v>
      </c>
      <c r="AB3" s="960"/>
      <c r="AC3" s="960"/>
      <c r="AD3" s="45" t="s">
        <v>229</v>
      </c>
    </row>
    <row r="4" spans="2:30" s="1" customFormat="1" x14ac:dyDescent="0.2">
      <c r="AD4" s="45"/>
    </row>
    <row r="5" spans="2:30" s="1" customFormat="1" x14ac:dyDescent="0.2">
      <c r="B5" s="960" t="s">
        <v>688</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row>
    <row r="6" spans="2:30" s="1" customFormat="1" ht="28.5" customHeight="1" x14ac:dyDescent="0.2">
      <c r="B6" s="1017" t="s">
        <v>755</v>
      </c>
      <c r="C6" s="1017"/>
      <c r="D6" s="1017"/>
      <c r="E6" s="1017"/>
      <c r="F6" s="1017"/>
      <c r="G6" s="1017"/>
      <c r="H6" s="1017"/>
      <c r="I6" s="1017"/>
      <c r="J6" s="1017"/>
      <c r="K6" s="1017"/>
      <c r="L6" s="1017"/>
      <c r="M6" s="1017"/>
      <c r="N6" s="1017"/>
      <c r="O6" s="1017"/>
      <c r="P6" s="1017"/>
      <c r="Q6" s="1017"/>
      <c r="R6" s="1017"/>
      <c r="S6" s="1017"/>
      <c r="T6" s="1017"/>
      <c r="U6" s="1017"/>
      <c r="V6" s="1017"/>
      <c r="W6" s="1017"/>
      <c r="X6" s="1017"/>
      <c r="Y6" s="1017"/>
      <c r="Z6" s="1017"/>
      <c r="AA6" s="1017"/>
      <c r="AB6" s="1017"/>
      <c r="AC6" s="1017"/>
      <c r="AD6" s="1017"/>
    </row>
    <row r="7" spans="2:30" s="1" customFormat="1" x14ac:dyDescent="0.2"/>
    <row r="8" spans="2:30" s="1" customFormat="1" ht="23.25" customHeight="1" x14ac:dyDescent="0.2">
      <c r="B8" s="1267" t="s">
        <v>690</v>
      </c>
      <c r="C8" s="1267"/>
      <c r="D8" s="1267"/>
      <c r="E8" s="1267"/>
      <c r="F8" s="1250"/>
      <c r="G8" s="1381"/>
      <c r="H8" s="1382"/>
      <c r="I8" s="1382"/>
      <c r="J8" s="1382"/>
      <c r="K8" s="1382"/>
      <c r="L8" s="1382"/>
      <c r="M8" s="1382"/>
      <c r="N8" s="1382"/>
      <c r="O8" s="1382"/>
      <c r="P8" s="1382"/>
      <c r="Q8" s="1382"/>
      <c r="R8" s="1382"/>
      <c r="S8" s="1382"/>
      <c r="T8" s="1382"/>
      <c r="U8" s="1382"/>
      <c r="V8" s="1382"/>
      <c r="W8" s="1382"/>
      <c r="X8" s="1382"/>
      <c r="Y8" s="1382"/>
      <c r="Z8" s="1382"/>
      <c r="AA8" s="1382"/>
      <c r="AB8" s="1382"/>
      <c r="AC8" s="1382"/>
      <c r="AD8" s="1383"/>
    </row>
    <row r="9" spans="2:30" ht="23.25" customHeight="1" x14ac:dyDescent="0.2">
      <c r="B9" s="1250" t="s">
        <v>691</v>
      </c>
      <c r="C9" s="1251"/>
      <c r="D9" s="1251"/>
      <c r="E9" s="1251"/>
      <c r="F9" s="1251"/>
      <c r="G9" s="350" t="s">
        <v>179</v>
      </c>
      <c r="H9" s="343" t="s">
        <v>391</v>
      </c>
      <c r="I9" s="343"/>
      <c r="J9" s="343"/>
      <c r="K9" s="343"/>
      <c r="L9" s="353" t="s">
        <v>179</v>
      </c>
      <c r="M9" s="343" t="s">
        <v>392</v>
      </c>
      <c r="N9" s="343"/>
      <c r="O9" s="343"/>
      <c r="P9" s="343"/>
      <c r="Q9" s="353" t="s">
        <v>179</v>
      </c>
      <c r="R9" s="343" t="s">
        <v>393</v>
      </c>
      <c r="S9" s="425"/>
      <c r="T9" s="425"/>
      <c r="U9" s="425"/>
      <c r="V9" s="425"/>
      <c r="W9" s="425"/>
      <c r="X9" s="425"/>
      <c r="Y9" s="425"/>
      <c r="Z9" s="425"/>
      <c r="AA9" s="425"/>
      <c r="AB9" s="425"/>
      <c r="AC9" s="425"/>
      <c r="AD9" s="426"/>
    </row>
    <row r="10" spans="2:30" ht="23.25" customHeight="1" x14ac:dyDescent="0.2">
      <c r="B10" s="1357" t="s">
        <v>692</v>
      </c>
      <c r="C10" s="1358"/>
      <c r="D10" s="1358"/>
      <c r="E10" s="1358"/>
      <c r="F10" s="1359"/>
      <c r="G10" s="353" t="s">
        <v>179</v>
      </c>
      <c r="H10" s="7" t="s">
        <v>756</v>
      </c>
      <c r="I10" s="22"/>
      <c r="J10" s="22"/>
      <c r="K10" s="22"/>
      <c r="L10" s="22"/>
      <c r="M10" s="22"/>
      <c r="N10" s="7"/>
      <c r="O10" s="22"/>
      <c r="P10" s="353" t="s">
        <v>179</v>
      </c>
      <c r="Q10" s="7" t="s">
        <v>757</v>
      </c>
      <c r="R10" s="22"/>
      <c r="S10" s="7"/>
      <c r="T10" s="429"/>
      <c r="U10" s="429"/>
      <c r="V10" s="429"/>
      <c r="W10" s="429"/>
      <c r="X10" s="429"/>
      <c r="Y10" s="429"/>
      <c r="Z10" s="429"/>
      <c r="AA10" s="429"/>
      <c r="AB10" s="429"/>
      <c r="AC10" s="429"/>
      <c r="AD10" s="430"/>
    </row>
    <row r="11" spans="2:30" ht="23.25" customHeight="1" x14ac:dyDescent="0.2">
      <c r="B11" s="1360"/>
      <c r="C11" s="1361"/>
      <c r="D11" s="1361"/>
      <c r="E11" s="1361"/>
      <c r="F11" s="1362"/>
      <c r="G11" s="361" t="s">
        <v>179</v>
      </c>
      <c r="H11" s="8" t="s">
        <v>758</v>
      </c>
      <c r="I11" s="170"/>
      <c r="J11" s="170"/>
      <c r="K11" s="170"/>
      <c r="L11" s="170"/>
      <c r="M11" s="170"/>
      <c r="N11" s="170"/>
      <c r="O11" s="170"/>
      <c r="P11" s="353" t="s">
        <v>179</v>
      </c>
      <c r="Q11" s="8" t="s">
        <v>759</v>
      </c>
      <c r="R11" s="170"/>
      <c r="S11" s="431"/>
      <c r="T11" s="431"/>
      <c r="U11" s="431"/>
      <c r="V11" s="431"/>
      <c r="W11" s="431"/>
      <c r="X11" s="431"/>
      <c r="Y11" s="431"/>
      <c r="Z11" s="431"/>
      <c r="AA11" s="431"/>
      <c r="AB11" s="431"/>
      <c r="AC11" s="431"/>
      <c r="AD11" s="432"/>
    </row>
    <row r="12" spans="2:30" ht="23.25" customHeight="1" x14ac:dyDescent="0.2">
      <c r="B12" s="1357" t="s">
        <v>696</v>
      </c>
      <c r="C12" s="1358"/>
      <c r="D12" s="1358"/>
      <c r="E12" s="1358"/>
      <c r="F12" s="1359"/>
      <c r="G12" s="353" t="s">
        <v>179</v>
      </c>
      <c r="H12" s="7" t="s">
        <v>697</v>
      </c>
      <c r="I12" s="22"/>
      <c r="J12" s="22"/>
      <c r="K12" s="22"/>
      <c r="L12" s="22"/>
      <c r="M12" s="22"/>
      <c r="N12" s="22"/>
      <c r="O12" s="22"/>
      <c r="P12" s="22"/>
      <c r="Q12" s="22"/>
      <c r="R12" s="22"/>
      <c r="S12" s="353" t="s">
        <v>179</v>
      </c>
      <c r="T12" s="7" t="s">
        <v>698</v>
      </c>
      <c r="U12" s="429"/>
      <c r="V12" s="429"/>
      <c r="W12" s="429"/>
      <c r="X12" s="429"/>
      <c r="Y12" s="429"/>
      <c r="Z12" s="429"/>
      <c r="AA12" s="429"/>
      <c r="AB12" s="429"/>
      <c r="AC12" s="429"/>
      <c r="AD12" s="430"/>
    </row>
    <row r="13" spans="2:30" ht="23.25" customHeight="1" x14ac:dyDescent="0.2">
      <c r="B13" s="1360"/>
      <c r="C13" s="1361"/>
      <c r="D13" s="1361"/>
      <c r="E13" s="1361"/>
      <c r="F13" s="1362"/>
      <c r="G13" s="361" t="s">
        <v>179</v>
      </c>
      <c r="H13" s="8" t="s">
        <v>699</v>
      </c>
      <c r="I13" s="170"/>
      <c r="J13" s="170"/>
      <c r="K13" s="170"/>
      <c r="L13" s="170"/>
      <c r="M13" s="170"/>
      <c r="N13" s="170"/>
      <c r="O13" s="170"/>
      <c r="P13" s="170"/>
      <c r="Q13" s="170"/>
      <c r="R13" s="170"/>
      <c r="S13" s="431"/>
      <c r="T13" s="431"/>
      <c r="U13" s="431"/>
      <c r="V13" s="431"/>
      <c r="W13" s="431"/>
      <c r="X13" s="431"/>
      <c r="Y13" s="431"/>
      <c r="Z13" s="431"/>
      <c r="AA13" s="431"/>
      <c r="AB13" s="431"/>
      <c r="AC13" s="431"/>
      <c r="AD13" s="432"/>
    </row>
    <row r="14" spans="2:30" s="1" customFormat="1" x14ac:dyDescent="0.2"/>
    <row r="15" spans="2:30" s="1" customFormat="1" x14ac:dyDescent="0.2">
      <c r="B15" s="1" t="s">
        <v>760</v>
      </c>
    </row>
    <row r="16" spans="2:30" s="1" customFormat="1" x14ac:dyDescent="0.2">
      <c r="B16" s="1" t="s">
        <v>705</v>
      </c>
      <c r="AC16" s="2"/>
      <c r="AD16" s="2"/>
    </row>
    <row r="17" spans="2:30" s="1" customFormat="1" ht="6" customHeight="1" x14ac:dyDescent="0.2"/>
    <row r="18" spans="2:30" s="1" customFormat="1" ht="4.5" customHeight="1" x14ac:dyDescent="0.2">
      <c r="B18" s="1374" t="s">
        <v>706</v>
      </c>
      <c r="C18" s="1375"/>
      <c r="D18" s="1375"/>
      <c r="E18" s="1375"/>
      <c r="F18" s="1376"/>
      <c r="G18" s="6"/>
      <c r="H18" s="7"/>
      <c r="I18" s="7"/>
      <c r="J18" s="7"/>
      <c r="K18" s="7"/>
      <c r="L18" s="7"/>
      <c r="M18" s="7"/>
      <c r="N18" s="7"/>
      <c r="O18" s="7"/>
      <c r="P18" s="7"/>
      <c r="Q18" s="7"/>
      <c r="R18" s="7"/>
      <c r="S18" s="7"/>
      <c r="T18" s="7"/>
      <c r="U18" s="7"/>
      <c r="V18" s="7"/>
      <c r="W18" s="7"/>
      <c r="X18" s="7"/>
      <c r="Y18" s="7"/>
      <c r="Z18" s="6"/>
      <c r="AA18" s="7"/>
      <c r="AB18" s="7"/>
      <c r="AC18" s="1428"/>
      <c r="AD18" s="1429"/>
    </row>
    <row r="19" spans="2:30" s="1" customFormat="1" ht="15.75" customHeight="1" x14ac:dyDescent="0.2">
      <c r="B19" s="1377"/>
      <c r="C19" s="1017"/>
      <c r="D19" s="1017"/>
      <c r="E19" s="1017"/>
      <c r="F19" s="1378"/>
      <c r="G19" s="105"/>
      <c r="H19" s="1" t="s">
        <v>761</v>
      </c>
      <c r="Z19" s="435"/>
      <c r="AA19" s="352" t="s">
        <v>394</v>
      </c>
      <c r="AB19" s="352" t="s">
        <v>395</v>
      </c>
      <c r="AC19" s="352" t="s">
        <v>396</v>
      </c>
      <c r="AD19" s="106"/>
    </row>
    <row r="20" spans="2:30" s="1" customFormat="1" ht="18.75" customHeight="1" x14ac:dyDescent="0.2">
      <c r="B20" s="1377"/>
      <c r="C20" s="1017"/>
      <c r="D20" s="1017"/>
      <c r="E20" s="1017"/>
      <c r="F20" s="1378"/>
      <c r="G20" s="105"/>
      <c r="I20" s="342" t="s">
        <v>439</v>
      </c>
      <c r="J20" s="1405" t="s">
        <v>708</v>
      </c>
      <c r="K20" s="1402"/>
      <c r="L20" s="1402"/>
      <c r="M20" s="1402"/>
      <c r="N20" s="1402"/>
      <c r="O20" s="1402"/>
      <c r="P20" s="1402"/>
      <c r="Q20" s="1402"/>
      <c r="R20" s="1402"/>
      <c r="S20" s="1402"/>
      <c r="T20" s="1402"/>
      <c r="U20" s="10"/>
      <c r="V20" s="1430"/>
      <c r="W20" s="1431"/>
      <c r="X20" s="11" t="s">
        <v>339</v>
      </c>
      <c r="Z20" s="103"/>
      <c r="AA20" s="415"/>
      <c r="AB20" s="12"/>
      <c r="AC20" s="415"/>
      <c r="AD20" s="106"/>
    </row>
    <row r="21" spans="2:30" s="1" customFormat="1" ht="18.75" customHeight="1" x14ac:dyDescent="0.2">
      <c r="B21" s="1377"/>
      <c r="C21" s="1017"/>
      <c r="D21" s="1017"/>
      <c r="E21" s="1017"/>
      <c r="F21" s="1378"/>
      <c r="G21" s="105"/>
      <c r="I21" s="342" t="s">
        <v>441</v>
      </c>
      <c r="J21" s="424" t="s">
        <v>709</v>
      </c>
      <c r="K21" s="10"/>
      <c r="L21" s="10"/>
      <c r="M21" s="10"/>
      <c r="N21" s="10"/>
      <c r="O21" s="10"/>
      <c r="P21" s="10"/>
      <c r="Q21" s="10"/>
      <c r="R21" s="10"/>
      <c r="S21" s="10"/>
      <c r="T21" s="10"/>
      <c r="U21" s="11"/>
      <c r="V21" s="1432"/>
      <c r="W21" s="1433"/>
      <c r="X21" s="168" t="s">
        <v>339</v>
      </c>
      <c r="Y21" s="437"/>
      <c r="Z21" s="103"/>
      <c r="AA21" s="353" t="s">
        <v>179</v>
      </c>
      <c r="AB21" s="353" t="s">
        <v>395</v>
      </c>
      <c r="AC21" s="353" t="s">
        <v>179</v>
      </c>
      <c r="AD21" s="106"/>
    </row>
    <row r="22" spans="2:30" s="1" customFormat="1" x14ac:dyDescent="0.2">
      <c r="B22" s="1377"/>
      <c r="C22" s="1017"/>
      <c r="D22" s="1017"/>
      <c r="E22" s="1017"/>
      <c r="F22" s="1378"/>
      <c r="G22" s="105"/>
      <c r="H22" s="1" t="s">
        <v>710</v>
      </c>
      <c r="Z22" s="105"/>
      <c r="AC22" s="2"/>
      <c r="AD22" s="106"/>
    </row>
    <row r="23" spans="2:30" s="1" customFormat="1" ht="15.75" customHeight="1" x14ac:dyDescent="0.2">
      <c r="B23" s="1377"/>
      <c r="C23" s="1017"/>
      <c r="D23" s="1017"/>
      <c r="E23" s="1017"/>
      <c r="F23" s="1378"/>
      <c r="G23" s="105"/>
      <c r="H23" s="1" t="s">
        <v>711</v>
      </c>
      <c r="T23" s="437"/>
      <c r="V23" s="437"/>
      <c r="Z23" s="103"/>
      <c r="AA23" s="2"/>
      <c r="AB23" s="2"/>
      <c r="AC23" s="2"/>
      <c r="AD23" s="106"/>
    </row>
    <row r="24" spans="2:30" s="1" customFormat="1" ht="30" customHeight="1" x14ac:dyDescent="0.2">
      <c r="B24" s="1377"/>
      <c r="C24" s="1017"/>
      <c r="D24" s="1017"/>
      <c r="E24" s="1017"/>
      <c r="F24" s="1378"/>
      <c r="G24" s="105"/>
      <c r="I24" s="342" t="s">
        <v>445</v>
      </c>
      <c r="J24" s="1405" t="s">
        <v>712</v>
      </c>
      <c r="K24" s="1402"/>
      <c r="L24" s="1402"/>
      <c r="M24" s="1402"/>
      <c r="N24" s="1402"/>
      <c r="O24" s="1402"/>
      <c r="P24" s="1402"/>
      <c r="Q24" s="1402"/>
      <c r="R24" s="1402"/>
      <c r="S24" s="1402"/>
      <c r="T24" s="1402"/>
      <c r="U24" s="1434"/>
      <c r="V24" s="1430"/>
      <c r="W24" s="1431"/>
      <c r="X24" s="11" t="s">
        <v>339</v>
      </c>
      <c r="Y24" s="437"/>
      <c r="Z24" s="103"/>
      <c r="AA24" s="353" t="s">
        <v>179</v>
      </c>
      <c r="AB24" s="353" t="s">
        <v>395</v>
      </c>
      <c r="AC24" s="353" t="s">
        <v>179</v>
      </c>
      <c r="AD24" s="106"/>
    </row>
    <row r="25" spans="2:30" s="1" customFormat="1" ht="6" customHeight="1" x14ac:dyDescent="0.2">
      <c r="B25" s="1043"/>
      <c r="C25" s="1379"/>
      <c r="D25" s="1379"/>
      <c r="E25" s="1379"/>
      <c r="F25" s="1380"/>
      <c r="G25" s="130"/>
      <c r="H25" s="8"/>
      <c r="I25" s="8"/>
      <c r="J25" s="8"/>
      <c r="K25" s="8"/>
      <c r="L25" s="8"/>
      <c r="M25" s="8"/>
      <c r="N25" s="8"/>
      <c r="O25" s="8"/>
      <c r="P25" s="8"/>
      <c r="Q25" s="8"/>
      <c r="R25" s="8"/>
      <c r="S25" s="8"/>
      <c r="T25" s="438"/>
      <c r="U25" s="438"/>
      <c r="V25" s="8"/>
      <c r="W25" s="8"/>
      <c r="X25" s="8"/>
      <c r="Y25" s="8"/>
      <c r="Z25" s="130"/>
      <c r="AA25" s="8"/>
      <c r="AB25" s="8"/>
      <c r="AC25" s="170"/>
      <c r="AD25" s="131"/>
    </row>
    <row r="26" spans="2:30" s="1" customFormat="1" ht="9.75" customHeight="1" x14ac:dyDescent="0.2">
      <c r="B26" s="198"/>
      <c r="C26" s="198"/>
      <c r="D26" s="198"/>
      <c r="E26" s="198"/>
      <c r="F26" s="198"/>
      <c r="T26" s="437"/>
      <c r="U26" s="437"/>
    </row>
    <row r="27" spans="2:30" s="1" customFormat="1" x14ac:dyDescent="0.2">
      <c r="B27" s="1" t="s">
        <v>713</v>
      </c>
      <c r="C27" s="198"/>
      <c r="D27" s="198"/>
      <c r="E27" s="198"/>
      <c r="F27" s="198"/>
      <c r="T27" s="437"/>
      <c r="U27" s="437"/>
    </row>
    <row r="28" spans="2:30" s="1" customFormat="1" ht="6.75" customHeight="1" x14ac:dyDescent="0.2">
      <c r="B28" s="198"/>
      <c r="C28" s="198"/>
      <c r="D28" s="198"/>
      <c r="E28" s="198"/>
      <c r="F28" s="198"/>
      <c r="T28" s="437"/>
      <c r="U28" s="437"/>
    </row>
    <row r="29" spans="2:30" s="1" customFormat="1" ht="4.5" customHeight="1" x14ac:dyDescent="0.2">
      <c r="B29" s="1374" t="s">
        <v>706</v>
      </c>
      <c r="C29" s="1375"/>
      <c r="D29" s="1375"/>
      <c r="E29" s="1375"/>
      <c r="F29" s="1376"/>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2">
      <c r="B30" s="1377"/>
      <c r="C30" s="1017"/>
      <c r="D30" s="1017"/>
      <c r="E30" s="1017"/>
      <c r="F30" s="1378"/>
      <c r="G30" s="105"/>
      <c r="H30" s="1" t="s">
        <v>762</v>
      </c>
      <c r="Z30" s="105"/>
      <c r="AA30" s="352" t="s">
        <v>394</v>
      </c>
      <c r="AB30" s="352" t="s">
        <v>395</v>
      </c>
      <c r="AC30" s="352" t="s">
        <v>396</v>
      </c>
      <c r="AD30" s="434"/>
    </row>
    <row r="31" spans="2:30" s="1" customFormat="1" ht="18.75" customHeight="1" x14ac:dyDescent="0.2">
      <c r="B31" s="1377"/>
      <c r="C31" s="1017"/>
      <c r="D31" s="1017"/>
      <c r="E31" s="1017"/>
      <c r="F31" s="1378"/>
      <c r="G31" s="105"/>
      <c r="I31" s="342" t="s">
        <v>439</v>
      </c>
      <c r="J31" s="1405" t="s">
        <v>708</v>
      </c>
      <c r="K31" s="1402"/>
      <c r="L31" s="1402"/>
      <c r="M31" s="1402"/>
      <c r="N31" s="1402"/>
      <c r="O31" s="1402"/>
      <c r="P31" s="1402"/>
      <c r="Q31" s="1402"/>
      <c r="R31" s="1402"/>
      <c r="S31" s="1402"/>
      <c r="T31" s="1402"/>
      <c r="U31" s="11"/>
      <c r="V31" s="1430"/>
      <c r="W31" s="1431"/>
      <c r="X31" s="11" t="s">
        <v>339</v>
      </c>
      <c r="Z31" s="105"/>
      <c r="AA31" s="415"/>
      <c r="AB31" s="12"/>
      <c r="AC31" s="415"/>
      <c r="AD31" s="106"/>
    </row>
    <row r="32" spans="2:30" s="1" customFormat="1" ht="18.75" customHeight="1" x14ac:dyDescent="0.2">
      <c r="B32" s="1377"/>
      <c r="C32" s="1017"/>
      <c r="D32" s="1017"/>
      <c r="E32" s="1017"/>
      <c r="F32" s="1378"/>
      <c r="G32" s="105"/>
      <c r="I32" s="407" t="s">
        <v>441</v>
      </c>
      <c r="J32" s="451" t="s">
        <v>709</v>
      </c>
      <c r="K32" s="8"/>
      <c r="L32" s="8"/>
      <c r="M32" s="8"/>
      <c r="N32" s="8"/>
      <c r="O32" s="8"/>
      <c r="P32" s="8"/>
      <c r="Q32" s="8"/>
      <c r="R32" s="8"/>
      <c r="S32" s="8"/>
      <c r="T32" s="8"/>
      <c r="U32" s="168"/>
      <c r="V32" s="1432"/>
      <c r="W32" s="1433"/>
      <c r="X32" s="168" t="s">
        <v>339</v>
      </c>
      <c r="Y32" s="437"/>
      <c r="Z32" s="103"/>
      <c r="AA32" s="353" t="s">
        <v>179</v>
      </c>
      <c r="AB32" s="353" t="s">
        <v>395</v>
      </c>
      <c r="AC32" s="353" t="s">
        <v>179</v>
      </c>
      <c r="AD32" s="106"/>
    </row>
    <row r="33" spans="2:30" s="1" customFormat="1" ht="6" customHeight="1" x14ac:dyDescent="0.2">
      <c r="B33" s="1043"/>
      <c r="C33" s="1379"/>
      <c r="D33" s="1379"/>
      <c r="E33" s="1379"/>
      <c r="F33" s="1380"/>
      <c r="G33" s="130"/>
      <c r="H33" s="8"/>
      <c r="I33" s="8"/>
      <c r="J33" s="8"/>
      <c r="K33" s="8"/>
      <c r="L33" s="8"/>
      <c r="M33" s="8"/>
      <c r="N33" s="8"/>
      <c r="O33" s="8"/>
      <c r="P33" s="8"/>
      <c r="Q33" s="8"/>
      <c r="R33" s="8"/>
      <c r="S33" s="8"/>
      <c r="T33" s="438"/>
      <c r="U33" s="438"/>
      <c r="V33" s="8"/>
      <c r="W33" s="8"/>
      <c r="X33" s="8"/>
      <c r="Y33" s="8"/>
      <c r="Z33" s="130"/>
      <c r="AA33" s="8"/>
      <c r="AB33" s="8"/>
      <c r="AC33" s="170"/>
      <c r="AD33" s="131"/>
    </row>
    <row r="34" spans="2:30" s="1" customFormat="1" ht="9.75" customHeight="1" x14ac:dyDescent="0.2">
      <c r="B34" s="198"/>
      <c r="C34" s="198"/>
      <c r="D34" s="198"/>
      <c r="E34" s="198"/>
      <c r="F34" s="198"/>
      <c r="T34" s="437"/>
      <c r="U34" s="437"/>
    </row>
    <row r="35" spans="2:30" s="1" customFormat="1" ht="13.5" customHeight="1" x14ac:dyDescent="0.2">
      <c r="B35" s="1" t="s">
        <v>763</v>
      </c>
      <c r="C35" s="198"/>
      <c r="D35" s="198"/>
      <c r="E35" s="198"/>
      <c r="F35" s="198"/>
      <c r="T35" s="437"/>
      <c r="U35" s="437"/>
    </row>
    <row r="36" spans="2:30" s="1" customFormat="1" ht="6.75" customHeight="1" x14ac:dyDescent="0.2">
      <c r="B36" s="198"/>
      <c r="C36" s="198"/>
      <c r="D36" s="198"/>
      <c r="E36" s="198"/>
      <c r="F36" s="198"/>
      <c r="T36" s="437"/>
      <c r="U36" s="437"/>
    </row>
    <row r="37" spans="2:30" s="1" customFormat="1" ht="4.5" customHeight="1" x14ac:dyDescent="0.2">
      <c r="B37" s="1374" t="s">
        <v>706</v>
      </c>
      <c r="C37" s="1375"/>
      <c r="D37" s="1375"/>
      <c r="E37" s="1375"/>
      <c r="F37" s="1376"/>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2">
      <c r="B38" s="1043"/>
      <c r="C38" s="1379"/>
      <c r="D38" s="1379"/>
      <c r="E38" s="1379"/>
      <c r="F38" s="1380"/>
      <c r="G38" s="105"/>
      <c r="H38" s="1" t="s">
        <v>714</v>
      </c>
      <c r="I38" s="8"/>
      <c r="J38" s="8"/>
      <c r="K38" s="8"/>
      <c r="L38" s="8"/>
      <c r="M38" s="8"/>
      <c r="N38" s="8"/>
      <c r="O38" s="8"/>
      <c r="P38" s="8"/>
      <c r="Q38" s="8"/>
      <c r="R38" s="8"/>
      <c r="S38" s="8"/>
      <c r="T38" s="8"/>
      <c r="U38" s="8"/>
      <c r="V38" s="8"/>
      <c r="W38" s="8"/>
      <c r="X38" s="8"/>
      <c r="Z38" s="105"/>
      <c r="AA38" s="352" t="s">
        <v>394</v>
      </c>
      <c r="AB38" s="352" t="s">
        <v>395</v>
      </c>
      <c r="AC38" s="352" t="s">
        <v>396</v>
      </c>
      <c r="AD38" s="434"/>
    </row>
    <row r="39" spans="2:30" s="1" customFormat="1" ht="18.75" customHeight="1" x14ac:dyDescent="0.2">
      <c r="B39" s="1377"/>
      <c r="C39" s="1375"/>
      <c r="D39" s="1017"/>
      <c r="E39" s="1017"/>
      <c r="F39" s="1378"/>
      <c r="G39" s="105"/>
      <c r="I39" s="407" t="s">
        <v>439</v>
      </c>
      <c r="J39" s="1435" t="s">
        <v>708</v>
      </c>
      <c r="K39" s="1436"/>
      <c r="L39" s="1436"/>
      <c r="M39" s="1436"/>
      <c r="N39" s="1436"/>
      <c r="O39" s="1436"/>
      <c r="P39" s="1436"/>
      <c r="Q39" s="1436"/>
      <c r="R39" s="1436"/>
      <c r="S39" s="1436"/>
      <c r="T39" s="1436"/>
      <c r="U39" s="168"/>
      <c r="V39" s="1437"/>
      <c r="W39" s="1432"/>
      <c r="X39" s="168" t="s">
        <v>339</v>
      </c>
      <c r="Z39" s="105"/>
      <c r="AA39" s="415"/>
      <c r="AB39" s="12"/>
      <c r="AC39" s="415"/>
      <c r="AD39" s="106"/>
    </row>
    <row r="40" spans="2:30" s="1" customFormat="1" ht="18.75" customHeight="1" x14ac:dyDescent="0.2">
      <c r="B40" s="1377"/>
      <c r="C40" s="1017"/>
      <c r="D40" s="1017"/>
      <c r="E40" s="1017"/>
      <c r="F40" s="1378"/>
      <c r="G40" s="105"/>
      <c r="I40" s="407" t="s">
        <v>441</v>
      </c>
      <c r="J40" s="451" t="s">
        <v>709</v>
      </c>
      <c r="K40" s="8"/>
      <c r="L40" s="8"/>
      <c r="M40" s="8"/>
      <c r="N40" s="8"/>
      <c r="O40" s="8"/>
      <c r="P40" s="8"/>
      <c r="Q40" s="8"/>
      <c r="R40" s="8"/>
      <c r="S40" s="8"/>
      <c r="T40" s="8"/>
      <c r="U40" s="168"/>
      <c r="V40" s="1262"/>
      <c r="W40" s="1430"/>
      <c r="X40" s="168" t="s">
        <v>339</v>
      </c>
      <c r="Y40" s="437"/>
      <c r="Z40" s="103"/>
      <c r="AA40" s="353" t="s">
        <v>179</v>
      </c>
      <c r="AB40" s="353" t="s">
        <v>395</v>
      </c>
      <c r="AC40" s="353" t="s">
        <v>179</v>
      </c>
      <c r="AD40" s="106"/>
    </row>
    <row r="41" spans="2:30" s="1" customFormat="1" ht="6" customHeight="1" x14ac:dyDescent="0.2">
      <c r="B41" s="1043"/>
      <c r="C41" s="1379"/>
      <c r="D41" s="1379"/>
      <c r="E41" s="1379"/>
      <c r="F41" s="1380"/>
      <c r="G41" s="130"/>
      <c r="H41" s="8"/>
      <c r="I41" s="8"/>
      <c r="J41" s="8"/>
      <c r="K41" s="8"/>
      <c r="L41" s="8"/>
      <c r="M41" s="8"/>
      <c r="N41" s="8"/>
      <c r="O41" s="8"/>
      <c r="P41" s="8"/>
      <c r="Q41" s="8"/>
      <c r="R41" s="8"/>
      <c r="S41" s="8"/>
      <c r="T41" s="438"/>
      <c r="U41" s="438"/>
      <c r="V41" s="8"/>
      <c r="W41" s="8"/>
      <c r="X41" s="8"/>
      <c r="Y41" s="8"/>
      <c r="Z41" s="130"/>
      <c r="AA41" s="8"/>
      <c r="AB41" s="8"/>
      <c r="AC41" s="170"/>
      <c r="AD41" s="131"/>
    </row>
    <row r="42" spans="2:30" s="1" customFormat="1" ht="4.5" customHeight="1" x14ac:dyDescent="0.2">
      <c r="B42" s="1374" t="s">
        <v>724</v>
      </c>
      <c r="C42" s="1375"/>
      <c r="D42" s="1375"/>
      <c r="E42" s="1375"/>
      <c r="F42" s="1376"/>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2">
      <c r="B43" s="1377"/>
      <c r="C43" s="1017"/>
      <c r="D43" s="1017"/>
      <c r="E43" s="1017"/>
      <c r="F43" s="1378"/>
      <c r="G43" s="105"/>
      <c r="H43" s="1" t="s">
        <v>719</v>
      </c>
      <c r="Z43" s="105"/>
      <c r="AA43" s="352" t="s">
        <v>394</v>
      </c>
      <c r="AB43" s="352" t="s">
        <v>395</v>
      </c>
      <c r="AC43" s="352" t="s">
        <v>396</v>
      </c>
      <c r="AD43" s="434"/>
    </row>
    <row r="44" spans="2:30" s="1" customFormat="1" ht="30" customHeight="1" x14ac:dyDescent="0.2">
      <c r="B44" s="1377"/>
      <c r="C44" s="1017"/>
      <c r="D44" s="1017"/>
      <c r="E44" s="1017"/>
      <c r="F44" s="1378"/>
      <c r="G44" s="105"/>
      <c r="I44" s="342" t="s">
        <v>439</v>
      </c>
      <c r="J44" s="1403" t="s">
        <v>764</v>
      </c>
      <c r="K44" s="1404"/>
      <c r="L44" s="1404"/>
      <c r="M44" s="1404"/>
      <c r="N44" s="1404"/>
      <c r="O44" s="1404"/>
      <c r="P44" s="1404"/>
      <c r="Q44" s="1404"/>
      <c r="R44" s="1404"/>
      <c r="S44" s="1404"/>
      <c r="T44" s="1404"/>
      <c r="U44" s="1425"/>
      <c r="V44" s="1262"/>
      <c r="W44" s="1430"/>
      <c r="X44" s="11" t="s">
        <v>339</v>
      </c>
      <c r="Z44" s="105"/>
      <c r="AA44" s="415"/>
      <c r="AB44" s="12"/>
      <c r="AC44" s="415"/>
      <c r="AD44" s="106"/>
    </row>
    <row r="45" spans="2:30" s="1" customFormat="1" ht="33" customHeight="1" x14ac:dyDescent="0.2">
      <c r="B45" s="1377"/>
      <c r="C45" s="1017"/>
      <c r="D45" s="1017"/>
      <c r="E45" s="1017"/>
      <c r="F45" s="1378"/>
      <c r="G45" s="105"/>
      <c r="I45" s="342" t="s">
        <v>441</v>
      </c>
      <c r="J45" s="1403" t="s">
        <v>765</v>
      </c>
      <c r="K45" s="1404"/>
      <c r="L45" s="1404"/>
      <c r="M45" s="1404"/>
      <c r="N45" s="1404"/>
      <c r="O45" s="1404"/>
      <c r="P45" s="1404"/>
      <c r="Q45" s="1404"/>
      <c r="R45" s="1404"/>
      <c r="S45" s="1404"/>
      <c r="T45" s="1404"/>
      <c r="U45" s="1425"/>
      <c r="V45" s="1262"/>
      <c r="W45" s="1430"/>
      <c r="X45" s="168" t="s">
        <v>339</v>
      </c>
      <c r="Y45" s="437"/>
      <c r="Z45" s="103"/>
      <c r="AA45" s="353" t="s">
        <v>179</v>
      </c>
      <c r="AB45" s="353" t="s">
        <v>395</v>
      </c>
      <c r="AC45" s="353" t="s">
        <v>179</v>
      </c>
      <c r="AD45" s="106"/>
    </row>
    <row r="46" spans="2:30" s="1" customFormat="1" ht="6" customHeight="1" x14ac:dyDescent="0.2">
      <c r="B46" s="1043"/>
      <c r="C46" s="1379"/>
      <c r="D46" s="1379"/>
      <c r="E46" s="1379"/>
      <c r="F46" s="1380"/>
      <c r="G46" s="130"/>
      <c r="H46" s="8"/>
      <c r="I46" s="8"/>
      <c r="J46" s="8"/>
      <c r="K46" s="8"/>
      <c r="L46" s="8"/>
      <c r="M46" s="8"/>
      <c r="N46" s="8"/>
      <c r="O46" s="8"/>
      <c r="P46" s="8"/>
      <c r="Q46" s="8"/>
      <c r="R46" s="8"/>
      <c r="S46" s="8"/>
      <c r="T46" s="438"/>
      <c r="U46" s="438"/>
      <c r="V46" s="8"/>
      <c r="W46" s="8"/>
      <c r="X46" s="8"/>
      <c r="Y46" s="8"/>
      <c r="Z46" s="130"/>
      <c r="AA46" s="8"/>
      <c r="AB46" s="8"/>
      <c r="AC46" s="170"/>
      <c r="AD46" s="131"/>
    </row>
    <row r="47" spans="2:30" s="1" customFormat="1" ht="6" customHeight="1" x14ac:dyDescent="0.2">
      <c r="B47" s="198"/>
      <c r="C47" s="198"/>
      <c r="D47" s="198"/>
      <c r="E47" s="198"/>
      <c r="F47" s="198"/>
      <c r="T47" s="437"/>
      <c r="U47" s="437"/>
    </row>
    <row r="48" spans="2:30" s="1" customFormat="1" ht="13.5" customHeight="1" x14ac:dyDescent="0.2">
      <c r="B48" s="1426" t="s">
        <v>363</v>
      </c>
      <c r="C48" s="1406"/>
      <c r="D48" s="441" t="s">
        <v>766</v>
      </c>
      <c r="E48" s="441"/>
      <c r="F48" s="441"/>
      <c r="G48" s="441"/>
      <c r="H48" s="441"/>
      <c r="I48" s="441"/>
      <c r="J48" s="441"/>
      <c r="K48" s="441"/>
      <c r="L48" s="441"/>
      <c r="M48" s="441"/>
      <c r="N48" s="441"/>
      <c r="O48" s="441"/>
      <c r="P48" s="441"/>
      <c r="Q48" s="441"/>
      <c r="R48" s="441"/>
      <c r="S48" s="441"/>
      <c r="T48" s="441"/>
      <c r="U48" s="441"/>
      <c r="V48" s="441"/>
      <c r="W48" s="441"/>
      <c r="X48" s="441"/>
      <c r="Y48" s="441"/>
      <c r="Z48" s="441"/>
      <c r="AA48" s="441"/>
      <c r="AB48" s="441"/>
      <c r="AC48" s="441"/>
      <c r="AD48" s="441"/>
    </row>
    <row r="49" spans="2:30" s="1" customFormat="1" ht="29.25" customHeight="1" x14ac:dyDescent="0.2">
      <c r="B49" s="1426"/>
      <c r="C49" s="1406"/>
      <c r="D49" s="1407"/>
      <c r="E49" s="1407"/>
      <c r="F49" s="1407"/>
      <c r="G49" s="1407"/>
      <c r="H49" s="1407"/>
      <c r="I49" s="1407"/>
      <c r="J49" s="1407"/>
      <c r="K49" s="1407"/>
      <c r="L49" s="1407"/>
      <c r="M49" s="1407"/>
      <c r="N49" s="1407"/>
      <c r="O49" s="1407"/>
      <c r="P49" s="1407"/>
      <c r="Q49" s="1407"/>
      <c r="R49" s="1407"/>
      <c r="S49" s="1407"/>
      <c r="T49" s="1407"/>
      <c r="U49" s="1407"/>
      <c r="V49" s="1407"/>
      <c r="W49" s="1407"/>
      <c r="X49" s="1407"/>
      <c r="Y49" s="1407"/>
      <c r="Z49" s="1407"/>
      <c r="AA49" s="1407"/>
      <c r="AB49" s="1407"/>
      <c r="AC49" s="1407"/>
      <c r="AD49" s="1407"/>
    </row>
    <row r="122" spans="3:7" x14ac:dyDescent="0.2">
      <c r="C122" s="222"/>
      <c r="D122" s="222"/>
      <c r="E122" s="222"/>
      <c r="F122" s="222"/>
      <c r="G122" s="222"/>
    </row>
    <row r="123" spans="3:7" x14ac:dyDescent="0.2">
      <c r="C123" s="223"/>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18:F25"/>
    <mergeCell ref="AC18:AD18"/>
    <mergeCell ref="J20:T20"/>
    <mergeCell ref="V20:W20"/>
    <mergeCell ref="V21:W21"/>
    <mergeCell ref="J24:U24"/>
    <mergeCell ref="V24:W24"/>
    <mergeCell ref="B8:F8"/>
    <mergeCell ref="G8:AD8"/>
    <mergeCell ref="B9:F9"/>
    <mergeCell ref="B10:F11"/>
    <mergeCell ref="B12:F13"/>
    <mergeCell ref="V3:W3"/>
    <mergeCell ref="Y3:Z3"/>
    <mergeCell ref="AB3:AC3"/>
    <mergeCell ref="B5:AD5"/>
    <mergeCell ref="B6:AD6"/>
  </mergeCells>
  <phoneticPr fontId="1"/>
  <dataValidations count="1">
    <dataValidation type="list" allowBlank="1" showInputMessage="1" showErrorMessage="1" sqref="G9:G13 L9 Q9 P10:P11 S12 AA21 AC21 AA24 AC24 AA32 AC32 AA40 AC40 AA45 AC45" xr:uid="{158BF8B5-0388-4DCB-BE7D-BAF6B674DBC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4878-F466-4471-8E97-8F955C1DD960}">
  <sheetPr codeName="Sheet35">
    <pageSetUpPr fitToPage="1"/>
  </sheetPr>
  <dimension ref="B1:AB111"/>
  <sheetViews>
    <sheetView view="pageBreakPreview" zoomScale="70" zoomScaleNormal="100" zoomScaleSheetLayoutView="70" workbookViewId="0">
      <selection activeCell="B9" sqref="B9:G10"/>
    </sheetView>
  </sheetViews>
  <sheetFormatPr defaultColWidth="3.453125" defaultRowHeight="13" x14ac:dyDescent="0.2"/>
  <cols>
    <col min="1" max="1" width="1.26953125" style="176" customWidth="1"/>
    <col min="2" max="2" width="2" style="175" customWidth="1"/>
    <col min="3" max="27" width="3.453125" style="176"/>
    <col min="28" max="28" width="2" style="176" customWidth="1"/>
    <col min="29" max="29" width="1.26953125" style="176" customWidth="1"/>
    <col min="30" max="16384" width="3.453125" style="176"/>
  </cols>
  <sheetData>
    <row r="1" spans="2:28" s="1" customFormat="1" x14ac:dyDescent="0.2">
      <c r="B1" s="195"/>
      <c r="C1" s="195"/>
      <c r="D1" s="195"/>
    </row>
    <row r="2" spans="2:28" s="1" customFormat="1" x14ac:dyDescent="0.2">
      <c r="B2" s="195" t="s">
        <v>767</v>
      </c>
      <c r="C2" s="195"/>
      <c r="D2" s="195"/>
    </row>
    <row r="3" spans="2:28" s="1" customFormat="1" x14ac:dyDescent="0.2">
      <c r="U3" s="45" t="s">
        <v>222</v>
      </c>
      <c r="V3" s="12"/>
      <c r="W3" s="12" t="s">
        <v>36</v>
      </c>
      <c r="X3" s="12"/>
      <c r="Y3" s="12" t="s">
        <v>223</v>
      </c>
      <c r="Z3" s="12"/>
      <c r="AA3" s="12" t="s">
        <v>229</v>
      </c>
      <c r="AB3" s="45"/>
    </row>
    <row r="4" spans="2:28" s="1" customFormat="1" x14ac:dyDescent="0.2"/>
    <row r="5" spans="2:28" s="1" customFormat="1" ht="47.25" customHeight="1" x14ac:dyDescent="0.2">
      <c r="B5" s="1017" t="s">
        <v>768</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row>
    <row r="6" spans="2:28" s="1" customFormat="1" x14ac:dyDescent="0.2"/>
    <row r="7" spans="2:28" s="1" customFormat="1" ht="39.75" customHeight="1" x14ac:dyDescent="0.2">
      <c r="B7" s="1438" t="s">
        <v>690</v>
      </c>
      <c r="C7" s="1438"/>
      <c r="D7" s="1438"/>
      <c r="E7" s="1438"/>
      <c r="F7" s="1438"/>
      <c r="G7" s="1438"/>
      <c r="H7" s="1040"/>
      <c r="I7" s="1042"/>
      <c r="J7" s="1042"/>
      <c r="K7" s="1042"/>
      <c r="L7" s="1042"/>
      <c r="M7" s="1042"/>
      <c r="N7" s="1042"/>
      <c r="O7" s="1042"/>
      <c r="P7" s="1042"/>
      <c r="Q7" s="1042"/>
      <c r="R7" s="1042"/>
      <c r="S7" s="1042"/>
      <c r="T7" s="1042"/>
      <c r="U7" s="1042"/>
      <c r="V7" s="1042"/>
      <c r="W7" s="1042"/>
      <c r="X7" s="1042"/>
      <c r="Y7" s="1042"/>
      <c r="Z7" s="1042"/>
      <c r="AA7" s="1042"/>
      <c r="AB7" s="1041"/>
    </row>
    <row r="8" spans="2:28" ht="39.75" customHeight="1" x14ac:dyDescent="0.2">
      <c r="B8" s="1439" t="s">
        <v>691</v>
      </c>
      <c r="C8" s="1440"/>
      <c r="D8" s="1440"/>
      <c r="E8" s="1440"/>
      <c r="F8" s="1440"/>
      <c r="G8" s="1441"/>
      <c r="H8" s="350" t="s">
        <v>179</v>
      </c>
      <c r="I8" s="343" t="s">
        <v>391</v>
      </c>
      <c r="J8" s="343"/>
      <c r="K8" s="343"/>
      <c r="L8" s="343"/>
      <c r="M8" s="353" t="s">
        <v>179</v>
      </c>
      <c r="N8" s="343" t="s">
        <v>392</v>
      </c>
      <c r="O8" s="343"/>
      <c r="P8" s="343"/>
      <c r="Q8" s="343"/>
      <c r="R8" s="353" t="s">
        <v>179</v>
      </c>
      <c r="S8" s="343" t="s">
        <v>393</v>
      </c>
      <c r="T8" s="343"/>
      <c r="U8" s="343"/>
      <c r="V8" s="343"/>
      <c r="W8" s="343"/>
      <c r="X8" s="343"/>
      <c r="Y8" s="343"/>
      <c r="Z8" s="343"/>
      <c r="AA8" s="343"/>
      <c r="AB8" s="344"/>
    </row>
    <row r="9" spans="2:28" ht="27" customHeight="1" x14ac:dyDescent="0.2">
      <c r="B9" s="1442" t="s">
        <v>769</v>
      </c>
      <c r="C9" s="1443"/>
      <c r="D9" s="1443"/>
      <c r="E9" s="1443"/>
      <c r="F9" s="1443"/>
      <c r="G9" s="1444"/>
      <c r="H9" s="353" t="s">
        <v>179</v>
      </c>
      <c r="I9" s="22" t="s">
        <v>770</v>
      </c>
      <c r="J9" s="22"/>
      <c r="K9" s="22"/>
      <c r="L9" s="22"/>
      <c r="M9" s="22"/>
      <c r="N9" s="22"/>
      <c r="O9" s="22"/>
      <c r="P9" s="22"/>
      <c r="Q9" s="22"/>
      <c r="R9" s="22"/>
      <c r="S9" s="22"/>
      <c r="T9" s="22"/>
      <c r="U9" s="22"/>
      <c r="V9" s="22"/>
      <c r="W9" s="22"/>
      <c r="X9" s="22"/>
      <c r="Y9" s="22"/>
      <c r="Z9" s="22"/>
      <c r="AA9" s="22"/>
      <c r="AB9" s="23"/>
    </row>
    <row r="10" spans="2:28" ht="27" customHeight="1" x14ac:dyDescent="0.2">
      <c r="B10" s="1432"/>
      <c r="C10" s="1433"/>
      <c r="D10" s="1433"/>
      <c r="E10" s="1433"/>
      <c r="F10" s="1433"/>
      <c r="G10" s="1445"/>
      <c r="H10" s="361" t="s">
        <v>179</v>
      </c>
      <c r="I10" s="170" t="s">
        <v>771</v>
      </c>
      <c r="J10" s="170"/>
      <c r="K10" s="170"/>
      <c r="L10" s="170"/>
      <c r="M10" s="170"/>
      <c r="N10" s="170"/>
      <c r="O10" s="170"/>
      <c r="P10" s="170"/>
      <c r="Q10" s="170"/>
      <c r="R10" s="170"/>
      <c r="S10" s="170"/>
      <c r="T10" s="170"/>
      <c r="U10" s="170"/>
      <c r="V10" s="170"/>
      <c r="W10" s="170"/>
      <c r="X10" s="170"/>
      <c r="Y10" s="170"/>
      <c r="Z10" s="170"/>
      <c r="AA10" s="170"/>
      <c r="AB10" s="131"/>
    </row>
    <row r="11" spans="2:28" s="1" customFormat="1" x14ac:dyDescent="0.2"/>
    <row r="12" spans="2:28" s="1" customFormat="1" ht="7.5" customHeight="1" x14ac:dyDescent="0.2">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2">
      <c r="B13" s="105"/>
      <c r="L13" s="12"/>
      <c r="Q13" s="12"/>
      <c r="W13" s="12"/>
      <c r="X13" s="12"/>
      <c r="AB13" s="140"/>
    </row>
    <row r="14" spans="2:28" s="1" customFormat="1" x14ac:dyDescent="0.2">
      <c r="B14" s="105"/>
      <c r="C14" s="1" t="s">
        <v>772</v>
      </c>
      <c r="AB14" s="140"/>
    </row>
    <row r="15" spans="2:28" s="1" customFormat="1" ht="4.5" customHeight="1" x14ac:dyDescent="0.2">
      <c r="B15" s="105"/>
      <c r="AB15" s="140"/>
    </row>
    <row r="16" spans="2:28" s="1" customFormat="1" ht="24" customHeight="1" x14ac:dyDescent="0.2">
      <c r="B16" s="105"/>
      <c r="C16" s="1040" t="s">
        <v>322</v>
      </c>
      <c r="D16" s="1042"/>
      <c r="E16" s="1042"/>
      <c r="F16" s="1042"/>
      <c r="G16" s="1042"/>
      <c r="H16" s="1042"/>
      <c r="I16" s="1042"/>
      <c r="J16" s="1042"/>
      <c r="K16" s="1042"/>
      <c r="L16" s="1042"/>
      <c r="M16" s="1042"/>
      <c r="N16" s="1042"/>
      <c r="O16" s="1041"/>
      <c r="P16" s="1040" t="s">
        <v>234</v>
      </c>
      <c r="Q16" s="1042"/>
      <c r="R16" s="1042"/>
      <c r="S16" s="1042"/>
      <c r="T16" s="1042"/>
      <c r="U16" s="1042"/>
      <c r="V16" s="1042"/>
      <c r="W16" s="1042"/>
      <c r="X16" s="1042"/>
      <c r="Y16" s="1042"/>
      <c r="Z16" s="1042"/>
      <c r="AA16" s="1041"/>
      <c r="AB16" s="97"/>
    </row>
    <row r="17" spans="2:28" s="1" customFormat="1" ht="21" customHeight="1" x14ac:dyDescent="0.2">
      <c r="B17" s="105"/>
      <c r="C17" s="1430"/>
      <c r="D17" s="1431"/>
      <c r="E17" s="1431"/>
      <c r="F17" s="1431"/>
      <c r="G17" s="1431"/>
      <c r="H17" s="1431"/>
      <c r="I17" s="1431"/>
      <c r="J17" s="1431"/>
      <c r="K17" s="1431"/>
      <c r="L17" s="1431"/>
      <c r="M17" s="1431"/>
      <c r="N17" s="1431"/>
      <c r="O17" s="1446"/>
      <c r="P17" s="1040"/>
      <c r="Q17" s="1042"/>
      <c r="R17" s="1042"/>
      <c r="S17" s="1042"/>
      <c r="T17" s="1042"/>
      <c r="U17" s="1042"/>
      <c r="V17" s="1042"/>
      <c r="W17" s="1042"/>
      <c r="X17" s="1042"/>
      <c r="Y17" s="1042"/>
      <c r="Z17" s="1042"/>
      <c r="AA17" s="1041"/>
      <c r="AB17" s="140"/>
    </row>
    <row r="18" spans="2:28" s="1" customFormat="1" ht="21" customHeight="1" x14ac:dyDescent="0.2">
      <c r="B18" s="105"/>
      <c r="C18" s="1430"/>
      <c r="D18" s="1431"/>
      <c r="E18" s="1431"/>
      <c r="F18" s="1431"/>
      <c r="G18" s="1431"/>
      <c r="H18" s="1431"/>
      <c r="I18" s="1431"/>
      <c r="J18" s="1431"/>
      <c r="K18" s="1431"/>
      <c r="L18" s="1431"/>
      <c r="M18" s="1431"/>
      <c r="N18" s="1431"/>
      <c r="O18" s="1446"/>
      <c r="P18" s="1040"/>
      <c r="Q18" s="1042"/>
      <c r="R18" s="1042"/>
      <c r="S18" s="1042"/>
      <c r="T18" s="1042"/>
      <c r="U18" s="1042"/>
      <c r="V18" s="1042"/>
      <c r="W18" s="1042"/>
      <c r="X18" s="1042"/>
      <c r="Y18" s="1042"/>
      <c r="Z18" s="1042"/>
      <c r="AA18" s="1041"/>
      <c r="AB18" s="140"/>
    </row>
    <row r="19" spans="2:28" s="1" customFormat="1" ht="21" customHeight="1" x14ac:dyDescent="0.2">
      <c r="B19" s="105"/>
      <c r="C19" s="1430"/>
      <c r="D19" s="1431"/>
      <c r="E19" s="1431"/>
      <c r="F19" s="1431"/>
      <c r="G19" s="1431"/>
      <c r="H19" s="1431"/>
      <c r="I19" s="1431"/>
      <c r="J19" s="1431"/>
      <c r="K19" s="1431"/>
      <c r="L19" s="1431"/>
      <c r="M19" s="1431"/>
      <c r="N19" s="1431"/>
      <c r="O19" s="1446"/>
      <c r="P19" s="1040"/>
      <c r="Q19" s="1042"/>
      <c r="R19" s="1042"/>
      <c r="S19" s="1042"/>
      <c r="T19" s="1042"/>
      <c r="U19" s="1042"/>
      <c r="V19" s="1042"/>
      <c r="W19" s="1042"/>
      <c r="X19" s="1042"/>
      <c r="Y19" s="1042"/>
      <c r="Z19" s="1042"/>
      <c r="AA19" s="1041"/>
      <c r="AB19" s="140"/>
    </row>
    <row r="20" spans="2:28" s="1" customFormat="1" ht="21" customHeight="1" x14ac:dyDescent="0.2">
      <c r="B20" s="105"/>
      <c r="C20" s="1430"/>
      <c r="D20" s="1431"/>
      <c r="E20" s="1431"/>
      <c r="F20" s="1431"/>
      <c r="G20" s="1431"/>
      <c r="H20" s="1431"/>
      <c r="I20" s="1431"/>
      <c r="J20" s="1431"/>
      <c r="K20" s="1431"/>
      <c r="L20" s="1431"/>
      <c r="M20" s="1431"/>
      <c r="N20" s="1431"/>
      <c r="O20" s="1446"/>
      <c r="P20" s="1040"/>
      <c r="Q20" s="1042"/>
      <c r="R20" s="1042"/>
      <c r="S20" s="1042"/>
      <c r="T20" s="1042"/>
      <c r="U20" s="1042"/>
      <c r="V20" s="1042"/>
      <c r="W20" s="1042"/>
      <c r="X20" s="1042"/>
      <c r="Y20" s="1042"/>
      <c r="Z20" s="1042"/>
      <c r="AA20" s="1041"/>
      <c r="AB20" s="140"/>
    </row>
    <row r="21" spans="2:28" s="1" customFormat="1" ht="21" customHeight="1" x14ac:dyDescent="0.2">
      <c r="B21" s="105"/>
      <c r="C21" s="1430"/>
      <c r="D21" s="1431"/>
      <c r="E21" s="1431"/>
      <c r="F21" s="1431"/>
      <c r="G21" s="1431"/>
      <c r="H21" s="1431"/>
      <c r="I21" s="1431"/>
      <c r="J21" s="1431"/>
      <c r="K21" s="1431"/>
      <c r="L21" s="1431"/>
      <c r="M21" s="1431"/>
      <c r="N21" s="1431"/>
      <c r="O21" s="1446"/>
      <c r="P21" s="1040"/>
      <c r="Q21" s="1042"/>
      <c r="R21" s="1042"/>
      <c r="S21" s="1042"/>
      <c r="T21" s="1042"/>
      <c r="U21" s="1042"/>
      <c r="V21" s="1042"/>
      <c r="W21" s="1042"/>
      <c r="X21" s="1042"/>
      <c r="Y21" s="1042"/>
      <c r="Z21" s="1042"/>
      <c r="AA21" s="1041"/>
      <c r="AB21" s="140"/>
    </row>
    <row r="22" spans="2:28" s="1" customFormat="1" ht="21" customHeight="1" x14ac:dyDescent="0.2">
      <c r="B22" s="105"/>
      <c r="C22" s="1430"/>
      <c r="D22" s="1431"/>
      <c r="E22" s="1431"/>
      <c r="F22" s="1431"/>
      <c r="G22" s="1431"/>
      <c r="H22" s="1431"/>
      <c r="I22" s="1431"/>
      <c r="J22" s="1431"/>
      <c r="K22" s="1431"/>
      <c r="L22" s="1431"/>
      <c r="M22" s="1431"/>
      <c r="N22" s="1431"/>
      <c r="O22" s="1446"/>
      <c r="P22" s="1040"/>
      <c r="Q22" s="1042"/>
      <c r="R22" s="1042"/>
      <c r="S22" s="1042"/>
      <c r="T22" s="1042"/>
      <c r="U22" s="1042"/>
      <c r="V22" s="1042"/>
      <c r="W22" s="1042"/>
      <c r="X22" s="1042"/>
      <c r="Y22" s="1042"/>
      <c r="Z22" s="1042"/>
      <c r="AA22" s="1041"/>
      <c r="AB22" s="140"/>
    </row>
    <row r="23" spans="2:28" s="1" customFormat="1" ht="21" customHeight="1" x14ac:dyDescent="0.2">
      <c r="B23" s="105"/>
      <c r="C23" s="1430"/>
      <c r="D23" s="1431"/>
      <c r="E23" s="1431"/>
      <c r="F23" s="1431"/>
      <c r="G23" s="1431"/>
      <c r="H23" s="1431"/>
      <c r="I23" s="1431"/>
      <c r="J23" s="1431"/>
      <c r="K23" s="1431"/>
      <c r="L23" s="1431"/>
      <c r="M23" s="1431"/>
      <c r="N23" s="1431"/>
      <c r="O23" s="1446"/>
      <c r="P23" s="1040"/>
      <c r="Q23" s="1042"/>
      <c r="R23" s="1042"/>
      <c r="S23" s="1042"/>
      <c r="T23" s="1042"/>
      <c r="U23" s="1042"/>
      <c r="V23" s="1042"/>
      <c r="W23" s="1042"/>
      <c r="X23" s="1042"/>
      <c r="Y23" s="1042"/>
      <c r="Z23" s="1042"/>
      <c r="AA23" s="1041"/>
      <c r="AB23" s="140"/>
    </row>
    <row r="24" spans="2:28" s="14" customFormat="1" x14ac:dyDescent="0.2">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2">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2">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2">
      <c r="B27" s="175"/>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row>
    <row r="28" spans="2:28" s="14" customFormat="1" x14ac:dyDescent="0.2">
      <c r="B28" s="175"/>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row>
    <row r="29" spans="2:28" s="14" customFormat="1" x14ac:dyDescent="0.2">
      <c r="B29" s="175"/>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row>
    <row r="30" spans="2:28" s="14" customFormat="1" x14ac:dyDescent="0.2">
      <c r="B30" s="175"/>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row>
    <row r="31" spans="2:28" s="14" customFormat="1" x14ac:dyDescent="0.2">
      <c r="B31" s="175"/>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row>
    <row r="110" spans="3:7" x14ac:dyDescent="0.2">
      <c r="C110" s="222"/>
      <c r="D110" s="222"/>
      <c r="E110" s="222"/>
      <c r="F110" s="222"/>
      <c r="G110" s="222"/>
    </row>
    <row r="111" spans="3:7" x14ac:dyDescent="0.2">
      <c r="C111" s="223"/>
    </row>
  </sheetData>
  <mergeCells count="21">
    <mergeCell ref="C19:O19"/>
    <mergeCell ref="P19:AA19"/>
    <mergeCell ref="C23:O23"/>
    <mergeCell ref="P23:AA23"/>
    <mergeCell ref="C20:O20"/>
    <mergeCell ref="P20:AA20"/>
    <mergeCell ref="C21:O21"/>
    <mergeCell ref="P21:AA21"/>
    <mergeCell ref="C22:O22"/>
    <mergeCell ref="P22:AA22"/>
    <mergeCell ref="C16:O16"/>
    <mergeCell ref="P16:AA16"/>
    <mergeCell ref="C17:O17"/>
    <mergeCell ref="P17:AA17"/>
    <mergeCell ref="C18:O18"/>
    <mergeCell ref="P18:AA18"/>
    <mergeCell ref="B5:AB5"/>
    <mergeCell ref="B7:G7"/>
    <mergeCell ref="H7:AB7"/>
    <mergeCell ref="B8:G8"/>
    <mergeCell ref="B9:G10"/>
  </mergeCells>
  <phoneticPr fontId="1"/>
  <dataValidations count="1">
    <dataValidation type="list" allowBlank="1" showInputMessage="1" showErrorMessage="1" sqref="H8:H10 M8 R8" xr:uid="{C5D404B8-8A88-4B68-A148-9C1F6345A23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425FF-98F4-434F-B3B8-F8A2C4463311}">
  <sheetPr>
    <tabColor rgb="FFFFC000"/>
    <pageSetUpPr fitToPage="1"/>
  </sheetPr>
  <dimension ref="A1:AG99"/>
  <sheetViews>
    <sheetView view="pageBreakPreview" zoomScale="60" zoomScaleNormal="69" workbookViewId="0">
      <selection activeCell="A2" sqref="A2"/>
    </sheetView>
  </sheetViews>
  <sheetFormatPr defaultColWidth="9" defaultRowHeight="13" x14ac:dyDescent="0.2"/>
  <cols>
    <col min="1" max="2" width="4.26953125" style="913" customWidth="1"/>
    <col min="3" max="3" width="25" style="926" customWidth="1"/>
    <col min="4" max="4" width="4.90625" style="926" customWidth="1"/>
    <col min="5" max="5" width="41.6328125" style="926" customWidth="1"/>
    <col min="6" max="6" width="4.90625" style="926" customWidth="1"/>
    <col min="7" max="7" width="19.6328125" style="926" customWidth="1"/>
    <col min="8" max="8" width="35" style="926" customWidth="1"/>
    <col min="9" max="23" width="4.90625" style="926" customWidth="1"/>
    <col min="24" max="24" width="6.36328125" style="926" customWidth="1"/>
    <col min="25" max="29" width="4.90625" style="926" customWidth="1"/>
    <col min="30" max="30" width="8.08984375" style="926" customWidth="1"/>
    <col min="31" max="32" width="4.90625" style="926" customWidth="1"/>
    <col min="33" max="33" width="13.36328125" style="926" bestFit="1" customWidth="1"/>
    <col min="34" max="16384" width="9" style="926"/>
  </cols>
  <sheetData>
    <row r="1" spans="1:33" x14ac:dyDescent="0.2">
      <c r="A1" s="624"/>
      <c r="B1" s="624"/>
      <c r="C1" s="919"/>
      <c r="D1" s="919"/>
      <c r="E1" s="919"/>
      <c r="F1" s="919"/>
      <c r="G1" s="919"/>
      <c r="H1" s="919"/>
      <c r="I1" s="919"/>
      <c r="J1" s="919"/>
      <c r="K1" s="919"/>
      <c r="L1" s="919"/>
      <c r="M1" s="919"/>
      <c r="N1" s="919"/>
      <c r="O1" s="919"/>
      <c r="P1" s="919"/>
      <c r="Q1" s="919"/>
      <c r="R1" s="919"/>
      <c r="S1" s="919"/>
      <c r="T1" s="919"/>
      <c r="U1" s="919"/>
      <c r="V1" s="919"/>
      <c r="W1" s="919"/>
      <c r="X1" s="919"/>
      <c r="Y1" s="919"/>
      <c r="Z1" s="919"/>
      <c r="AA1" s="919"/>
      <c r="AB1" s="919"/>
      <c r="AC1" s="919"/>
      <c r="AD1" s="919"/>
      <c r="AE1" s="919"/>
      <c r="AF1" s="919"/>
    </row>
    <row r="2" spans="1:33" ht="20.25" customHeight="1" x14ac:dyDescent="0.2">
      <c r="A2" s="652" t="s">
        <v>1028</v>
      </c>
      <c r="B2" s="681"/>
      <c r="C2" s="569"/>
      <c r="D2" s="569"/>
      <c r="E2" s="569"/>
      <c r="F2" s="569"/>
      <c r="G2" s="569"/>
      <c r="H2" s="569"/>
      <c r="I2" s="919"/>
      <c r="J2" s="919"/>
      <c r="K2" s="919"/>
      <c r="L2" s="919"/>
      <c r="M2" s="919"/>
      <c r="N2" s="919"/>
      <c r="O2" s="919"/>
      <c r="P2" s="919"/>
      <c r="Q2" s="919"/>
      <c r="R2" s="919"/>
      <c r="S2" s="919"/>
      <c r="T2" s="919"/>
      <c r="U2" s="919"/>
      <c r="V2" s="919"/>
      <c r="W2" s="919"/>
      <c r="X2" s="919"/>
      <c r="Y2" s="919"/>
      <c r="Z2" s="627" t="s">
        <v>1238</v>
      </c>
      <c r="AA2" s="919"/>
      <c r="AB2" s="919"/>
      <c r="AC2" s="919"/>
      <c r="AD2" s="919"/>
      <c r="AE2" s="919"/>
      <c r="AF2" s="919"/>
    </row>
    <row r="3" spans="1:33" ht="20.25" customHeight="1" x14ac:dyDescent="0.2">
      <c r="A3" s="952" t="s">
        <v>204</v>
      </c>
      <c r="B3" s="952"/>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row>
    <row r="4" spans="1:33" ht="20.25" customHeight="1" x14ac:dyDescent="0.2">
      <c r="A4" s="624"/>
      <c r="B4" s="624"/>
      <c r="C4" s="919"/>
      <c r="D4" s="919"/>
      <c r="E4" s="919"/>
      <c r="F4" s="919"/>
      <c r="G4" s="919"/>
      <c r="H4" s="919"/>
      <c r="I4" s="919"/>
      <c r="J4" s="919"/>
      <c r="K4" s="919"/>
      <c r="L4" s="919"/>
      <c r="M4" s="919"/>
      <c r="N4" s="919"/>
      <c r="O4" s="919"/>
      <c r="P4" s="919"/>
      <c r="Q4" s="919"/>
      <c r="R4" s="919"/>
      <c r="S4" s="919"/>
      <c r="T4" s="919"/>
      <c r="U4" s="919"/>
      <c r="V4" s="919"/>
      <c r="W4" s="919"/>
      <c r="X4" s="919"/>
      <c r="Y4" s="919"/>
      <c r="Z4" s="919"/>
      <c r="AA4" s="919"/>
      <c r="AB4" s="919"/>
      <c r="AC4" s="919"/>
      <c r="AD4" s="919"/>
      <c r="AE4" s="919"/>
      <c r="AF4" s="919"/>
    </row>
    <row r="5" spans="1:33" ht="30" customHeight="1" x14ac:dyDescent="0.2">
      <c r="A5" s="624"/>
      <c r="B5" s="624"/>
      <c r="C5" s="919"/>
      <c r="D5" s="919"/>
      <c r="E5" s="919"/>
      <c r="F5" s="919"/>
      <c r="G5" s="919"/>
      <c r="H5" s="919"/>
      <c r="I5" s="919"/>
      <c r="J5" s="919"/>
      <c r="K5" s="919"/>
      <c r="L5" s="919"/>
      <c r="M5" s="919"/>
      <c r="N5" s="919"/>
      <c r="O5" s="919"/>
      <c r="P5" s="919"/>
      <c r="Q5" s="919"/>
      <c r="R5" s="919"/>
      <c r="S5" s="953" t="s">
        <v>83</v>
      </c>
      <c r="T5" s="954"/>
      <c r="U5" s="954"/>
      <c r="V5" s="955"/>
      <c r="W5" s="680"/>
      <c r="X5" s="625"/>
      <c r="Y5" s="625"/>
      <c r="Z5" s="625"/>
      <c r="AA5" s="625"/>
      <c r="AB5" s="625"/>
      <c r="AC5" s="625"/>
      <c r="AD5" s="625"/>
      <c r="AE5" s="625"/>
      <c r="AF5" s="916"/>
    </row>
    <row r="6" spans="1:33" ht="20.25" customHeight="1" x14ac:dyDescent="0.2">
      <c r="A6" s="624"/>
      <c r="B6" s="624"/>
      <c r="C6" s="919"/>
      <c r="D6" s="919"/>
      <c r="E6" s="919"/>
      <c r="F6" s="919"/>
      <c r="G6" s="919"/>
      <c r="H6" s="919"/>
      <c r="I6" s="919"/>
      <c r="J6" s="919"/>
      <c r="K6" s="919"/>
      <c r="L6" s="919"/>
      <c r="M6" s="919"/>
      <c r="N6" s="919"/>
      <c r="O6" s="919"/>
      <c r="P6" s="919"/>
      <c r="Q6" s="919"/>
      <c r="R6" s="919"/>
      <c r="S6" s="919"/>
      <c r="T6" s="919"/>
      <c r="U6" s="919"/>
      <c r="V6" s="919"/>
      <c r="W6" s="919"/>
      <c r="X6" s="919"/>
      <c r="Y6" s="919"/>
      <c r="Z6" s="919"/>
      <c r="AA6" s="919"/>
      <c r="AB6" s="919"/>
      <c r="AC6" s="919"/>
      <c r="AD6" s="919"/>
      <c r="AE6" s="919"/>
      <c r="AF6" s="919"/>
    </row>
    <row r="7" spans="1:33" ht="17.25" customHeight="1" x14ac:dyDescent="0.2">
      <c r="A7" s="953" t="s">
        <v>84</v>
      </c>
      <c r="B7" s="954"/>
      <c r="C7" s="955"/>
      <c r="D7" s="953" t="s">
        <v>1</v>
      </c>
      <c r="E7" s="955"/>
      <c r="F7" s="953" t="s">
        <v>85</v>
      </c>
      <c r="G7" s="955"/>
      <c r="H7" s="953" t="s">
        <v>205</v>
      </c>
      <c r="I7" s="954"/>
      <c r="J7" s="954"/>
      <c r="K7" s="954"/>
      <c r="L7" s="954"/>
      <c r="M7" s="954"/>
      <c r="N7" s="954"/>
      <c r="O7" s="954"/>
      <c r="P7" s="954"/>
      <c r="Q7" s="954"/>
      <c r="R7" s="954"/>
      <c r="S7" s="954"/>
      <c r="T7" s="954"/>
      <c r="U7" s="954"/>
      <c r="V7" s="954"/>
      <c r="W7" s="954"/>
      <c r="X7" s="955"/>
      <c r="Y7" s="953" t="s">
        <v>148</v>
      </c>
      <c r="Z7" s="954"/>
      <c r="AA7" s="954"/>
      <c r="AB7" s="955"/>
      <c r="AC7" s="953" t="s">
        <v>86</v>
      </c>
      <c r="AD7" s="954"/>
      <c r="AE7" s="954"/>
      <c r="AF7" s="955"/>
    </row>
    <row r="8" spans="1:33" ht="18.75" customHeight="1" x14ac:dyDescent="0.2">
      <c r="A8" s="1071" t="s">
        <v>87</v>
      </c>
      <c r="B8" s="1072"/>
      <c r="C8" s="1073"/>
      <c r="D8" s="922"/>
      <c r="E8" s="679"/>
      <c r="F8" s="671"/>
      <c r="G8" s="679"/>
      <c r="H8" s="1077" t="s">
        <v>88</v>
      </c>
      <c r="I8" s="678" t="s">
        <v>179</v>
      </c>
      <c r="J8" s="677" t="s">
        <v>154</v>
      </c>
      <c r="K8" s="676"/>
      <c r="L8" s="676"/>
      <c r="M8" s="678" t="s">
        <v>179</v>
      </c>
      <c r="N8" s="677" t="s">
        <v>155</v>
      </c>
      <c r="O8" s="676"/>
      <c r="P8" s="676"/>
      <c r="Q8" s="678" t="s">
        <v>179</v>
      </c>
      <c r="R8" s="677" t="s">
        <v>156</v>
      </c>
      <c r="S8" s="676"/>
      <c r="T8" s="676"/>
      <c r="U8" s="678" t="s">
        <v>179</v>
      </c>
      <c r="V8" s="677" t="s">
        <v>157</v>
      </c>
      <c r="W8" s="676"/>
      <c r="X8" s="641"/>
      <c r="Y8" s="1059"/>
      <c r="Z8" s="1060"/>
      <c r="AA8" s="1060"/>
      <c r="AB8" s="1061"/>
      <c r="AC8" s="1059"/>
      <c r="AD8" s="1060"/>
      <c r="AE8" s="1060"/>
      <c r="AF8" s="1061"/>
    </row>
    <row r="9" spans="1:33" ht="18.75" customHeight="1" x14ac:dyDescent="0.2">
      <c r="A9" s="1074"/>
      <c r="B9" s="1075"/>
      <c r="C9" s="1076"/>
      <c r="D9" s="923"/>
      <c r="E9" s="675"/>
      <c r="F9" s="513"/>
      <c r="G9" s="675"/>
      <c r="H9" s="1078"/>
      <c r="I9" s="633" t="s">
        <v>179</v>
      </c>
      <c r="J9" s="673" t="s">
        <v>158</v>
      </c>
      <c r="K9" s="672"/>
      <c r="L9" s="672"/>
      <c r="M9" s="674" t="s">
        <v>179</v>
      </c>
      <c r="N9" s="673" t="s">
        <v>159</v>
      </c>
      <c r="O9" s="672"/>
      <c r="P9" s="672"/>
      <c r="Q9" s="674" t="s">
        <v>179</v>
      </c>
      <c r="R9" s="673" t="s">
        <v>160</v>
      </c>
      <c r="S9" s="672"/>
      <c r="T9" s="672"/>
      <c r="U9" s="674" t="s">
        <v>179</v>
      </c>
      <c r="V9" s="673" t="s">
        <v>161</v>
      </c>
      <c r="W9" s="672"/>
      <c r="X9" s="512"/>
      <c r="Y9" s="1062"/>
      <c r="Z9" s="1063"/>
      <c r="AA9" s="1063"/>
      <c r="AB9" s="1064"/>
      <c r="AC9" s="1062"/>
      <c r="AD9" s="1063"/>
      <c r="AE9" s="1063"/>
      <c r="AF9" s="1064"/>
    </row>
    <row r="10" spans="1:33" ht="19.5" customHeight="1" x14ac:dyDescent="0.2">
      <c r="A10" s="530"/>
      <c r="B10" s="529"/>
      <c r="C10" s="528"/>
      <c r="D10" s="671"/>
      <c r="E10" s="920"/>
      <c r="F10" s="526"/>
      <c r="G10" s="636"/>
      <c r="H10" s="165" t="s">
        <v>183</v>
      </c>
      <c r="I10" s="904"/>
      <c r="J10" s="124"/>
      <c r="K10" s="127"/>
      <c r="L10" s="160"/>
      <c r="M10" s="892"/>
      <c r="N10" s="124"/>
      <c r="O10" s="892"/>
      <c r="P10" s="124"/>
      <c r="Q10" s="112"/>
      <c r="R10" s="112"/>
      <c r="S10" s="112"/>
      <c r="T10" s="112"/>
      <c r="U10" s="112"/>
      <c r="V10" s="112"/>
      <c r="W10" s="112"/>
      <c r="X10" s="113"/>
      <c r="Y10" s="670" t="s">
        <v>179</v>
      </c>
      <c r="Z10" s="501" t="s">
        <v>162</v>
      </c>
      <c r="AA10" s="501"/>
      <c r="AB10" s="668"/>
      <c r="AC10" s="670" t="s">
        <v>179</v>
      </c>
      <c r="AD10" s="501" t="s">
        <v>162</v>
      </c>
      <c r="AE10" s="501"/>
      <c r="AF10" s="668"/>
    </row>
    <row r="11" spans="1:33" ht="18.75" customHeight="1" x14ac:dyDescent="0.2">
      <c r="A11" s="103"/>
      <c r="B11" s="914"/>
      <c r="C11" s="104"/>
      <c r="D11" s="931"/>
      <c r="E11" s="950"/>
      <c r="F11" s="949"/>
      <c r="G11" s="106"/>
      <c r="H11" s="115" t="s">
        <v>193</v>
      </c>
      <c r="I11" s="116"/>
      <c r="J11" s="117"/>
      <c r="K11" s="118"/>
      <c r="L11" s="119"/>
      <c r="M11" s="120"/>
      <c r="N11" s="117"/>
      <c r="O11" s="120"/>
      <c r="P11" s="192"/>
      <c r="Q11" s="192"/>
      <c r="R11" s="192"/>
      <c r="S11" s="192"/>
      <c r="T11" s="192"/>
      <c r="U11" s="192"/>
      <c r="V11" s="192"/>
      <c r="W11" s="192"/>
      <c r="X11" s="113"/>
      <c r="Y11" s="670" t="s">
        <v>179</v>
      </c>
      <c r="Z11" s="501" t="s">
        <v>163</v>
      </c>
      <c r="AA11" s="669"/>
      <c r="AB11" s="668"/>
      <c r="AC11" s="670" t="s">
        <v>179</v>
      </c>
      <c r="AD11" s="501" t="s">
        <v>163</v>
      </c>
      <c r="AE11" s="669"/>
      <c r="AF11" s="668"/>
    </row>
    <row r="12" spans="1:33" ht="18.75" customHeight="1" x14ac:dyDescent="0.2">
      <c r="A12" s="103"/>
      <c r="B12" s="914"/>
      <c r="C12" s="104"/>
      <c r="D12" s="931"/>
      <c r="E12" s="950"/>
      <c r="F12" s="930"/>
      <c r="G12" s="106"/>
      <c r="H12" s="881" t="s">
        <v>108</v>
      </c>
      <c r="I12" s="94"/>
      <c r="J12" s="124"/>
      <c r="K12" s="127"/>
      <c r="L12" s="94"/>
      <c r="M12" s="124"/>
      <c r="N12" s="124"/>
      <c r="O12" s="124"/>
      <c r="P12" s="124"/>
      <c r="Q12" s="124"/>
      <c r="R12" s="124"/>
      <c r="S12" s="124"/>
      <c r="T12" s="124"/>
      <c r="U12" s="124"/>
      <c r="V12" s="124"/>
      <c r="W12" s="124"/>
      <c r="X12" s="125"/>
      <c r="AB12" s="110"/>
      <c r="AF12" s="110"/>
      <c r="AG12" s="184"/>
    </row>
    <row r="13" spans="1:33" ht="18.75" customHeight="1" x14ac:dyDescent="0.2">
      <c r="A13" s="103"/>
      <c r="B13" s="914"/>
      <c r="C13" s="104"/>
      <c r="D13" s="931"/>
      <c r="E13" s="950"/>
      <c r="F13" s="930"/>
      <c r="G13" s="106"/>
      <c r="H13" s="984" t="s">
        <v>139</v>
      </c>
      <c r="I13" s="1065"/>
      <c r="J13" s="991"/>
      <c r="K13" s="991"/>
      <c r="L13" s="991"/>
      <c r="M13" s="992"/>
      <c r="N13" s="991"/>
      <c r="O13" s="991"/>
      <c r="P13" s="991"/>
      <c r="Q13" s="543"/>
      <c r="R13" s="543"/>
      <c r="S13" s="543"/>
      <c r="T13" s="543"/>
      <c r="U13" s="543"/>
      <c r="V13" s="543"/>
      <c r="W13" s="543"/>
      <c r="X13" s="607"/>
      <c r="Y13" s="114"/>
      <c r="Z13" s="109"/>
      <c r="AA13" s="109"/>
      <c r="AB13" s="110"/>
      <c r="AC13" s="596" t="s">
        <v>1003</v>
      </c>
      <c r="AD13" s="109"/>
      <c r="AE13" s="109"/>
      <c r="AF13" s="110"/>
      <c r="AG13" s="184"/>
    </row>
    <row r="14" spans="1:33" ht="18.75" customHeight="1" x14ac:dyDescent="0.2">
      <c r="A14" s="903" t="s">
        <v>179</v>
      </c>
      <c r="B14" s="914">
        <v>62</v>
      </c>
      <c r="C14" s="104" t="s">
        <v>66</v>
      </c>
      <c r="D14" s="931"/>
      <c r="E14" s="950"/>
      <c r="F14" s="930"/>
      <c r="G14" s="106"/>
      <c r="H14" s="974"/>
      <c r="I14" s="1066"/>
      <c r="J14" s="988"/>
      <c r="K14" s="988"/>
      <c r="L14" s="988"/>
      <c r="M14" s="990"/>
      <c r="N14" s="988"/>
      <c r="O14" s="988"/>
      <c r="P14" s="988"/>
      <c r="Q14" s="555"/>
      <c r="R14" s="555"/>
      <c r="S14" s="555"/>
      <c r="T14" s="555"/>
      <c r="U14" s="555"/>
      <c r="V14" s="555"/>
      <c r="W14" s="555"/>
      <c r="X14" s="606"/>
      <c r="Y14" s="114"/>
      <c r="Z14" s="109"/>
      <c r="AA14" s="109"/>
      <c r="AB14" s="110"/>
      <c r="AC14" s="114"/>
      <c r="AD14" s="109"/>
      <c r="AE14" s="109"/>
      <c r="AF14" s="110"/>
      <c r="AG14" s="184"/>
    </row>
    <row r="15" spans="1:33" ht="18.75" customHeight="1" x14ac:dyDescent="0.2">
      <c r="A15" s="103"/>
      <c r="B15" s="914"/>
      <c r="C15" s="104"/>
      <c r="D15" s="931"/>
      <c r="E15" s="950"/>
      <c r="F15" s="930"/>
      <c r="G15" s="106"/>
      <c r="H15" s="984" t="s">
        <v>140</v>
      </c>
      <c r="I15" s="1065"/>
      <c r="J15" s="995" t="s">
        <v>1027</v>
      </c>
      <c r="K15" s="995"/>
      <c r="L15" s="995"/>
      <c r="M15" s="992"/>
      <c r="N15" s="991"/>
      <c r="O15" s="991"/>
      <c r="P15" s="991"/>
      <c r="Q15" s="543"/>
      <c r="R15" s="543"/>
      <c r="S15" s="543"/>
      <c r="T15" s="543"/>
      <c r="U15" s="543"/>
      <c r="V15" s="543"/>
      <c r="W15" s="543"/>
      <c r="X15" s="607"/>
      <c r="Y15" s="114"/>
      <c r="Z15" s="109"/>
      <c r="AA15" s="109"/>
      <c r="AB15" s="110"/>
      <c r="AC15" s="114"/>
      <c r="AD15" s="109"/>
      <c r="AE15" s="109"/>
      <c r="AF15" s="110"/>
    </row>
    <row r="16" spans="1:33" ht="18.75" customHeight="1" x14ac:dyDescent="0.2">
      <c r="A16" s="903"/>
      <c r="B16" s="914"/>
      <c r="C16" s="104"/>
      <c r="D16" s="931"/>
      <c r="E16" s="950"/>
      <c r="F16" s="930"/>
      <c r="G16" s="106"/>
      <c r="H16" s="974"/>
      <c r="I16" s="1066"/>
      <c r="J16" s="977"/>
      <c r="K16" s="977"/>
      <c r="L16" s="977"/>
      <c r="M16" s="990"/>
      <c r="N16" s="988"/>
      <c r="O16" s="988"/>
      <c r="P16" s="988"/>
      <c r="Q16" s="555"/>
      <c r="R16" s="555"/>
      <c r="S16" s="555"/>
      <c r="T16" s="555"/>
      <c r="U16" s="555"/>
      <c r="V16" s="555"/>
      <c r="W16" s="555"/>
      <c r="X16" s="606"/>
      <c r="Y16" s="114"/>
      <c r="Z16" s="109"/>
      <c r="AA16" s="109"/>
      <c r="AB16" s="110"/>
      <c r="AC16" s="114"/>
      <c r="AD16" s="109"/>
      <c r="AE16" s="109"/>
      <c r="AF16" s="110"/>
    </row>
    <row r="17" spans="1:33" ht="18.75" customHeight="1" x14ac:dyDescent="0.2">
      <c r="A17" s="103"/>
      <c r="B17" s="914"/>
      <c r="C17" s="104"/>
      <c r="D17" s="931"/>
      <c r="E17" s="950"/>
      <c r="F17" s="930"/>
      <c r="G17" s="106"/>
      <c r="H17" s="136" t="s">
        <v>95</v>
      </c>
      <c r="I17" s="185"/>
      <c r="J17" s="537" t="s">
        <v>999</v>
      </c>
      <c r="K17" s="539"/>
      <c r="L17" s="540"/>
      <c r="M17" s="539"/>
      <c r="N17" s="539"/>
      <c r="O17" s="540"/>
      <c r="P17" s="539"/>
      <c r="Q17" s="534"/>
      <c r="R17" s="542"/>
      <c r="S17" s="542"/>
      <c r="T17" s="542"/>
      <c r="U17" s="542"/>
      <c r="V17" s="542"/>
      <c r="W17" s="542"/>
      <c r="X17" s="667"/>
      <c r="Y17" s="114"/>
      <c r="Z17" s="109"/>
      <c r="AA17" s="109"/>
      <c r="AB17" s="110"/>
      <c r="AC17" s="114"/>
      <c r="AD17" s="109"/>
      <c r="AE17" s="109"/>
      <c r="AF17" s="110"/>
    </row>
    <row r="18" spans="1:33" ht="18.75" customHeight="1" x14ac:dyDescent="0.2">
      <c r="A18" s="103"/>
      <c r="B18" s="914"/>
      <c r="C18" s="104"/>
      <c r="D18" s="931"/>
      <c r="E18" s="950"/>
      <c r="F18" s="930"/>
      <c r="G18" s="106"/>
      <c r="H18" s="906" t="s">
        <v>96</v>
      </c>
      <c r="I18" s="116"/>
      <c r="J18" s="537" t="s">
        <v>1019</v>
      </c>
      <c r="K18" s="536"/>
      <c r="L18" s="540"/>
      <c r="M18" s="539"/>
      <c r="N18" s="539"/>
      <c r="O18" s="540"/>
      <c r="P18" s="539"/>
      <c r="Q18" s="539"/>
      <c r="R18" s="540"/>
      <c r="S18" s="536"/>
      <c r="T18" s="536"/>
      <c r="U18" s="539"/>
      <c r="V18" s="539"/>
      <c r="W18" s="539"/>
      <c r="X18" s="666"/>
      <c r="Y18" s="114"/>
      <c r="Z18" s="109"/>
      <c r="AA18" s="109"/>
      <c r="AB18" s="110"/>
      <c r="AC18" s="114"/>
      <c r="AD18" s="109"/>
      <c r="AE18" s="109"/>
      <c r="AF18" s="110"/>
    </row>
    <row r="19" spans="1:33" ht="18.75" customHeight="1" x14ac:dyDescent="0.2">
      <c r="A19" s="903"/>
      <c r="B19" s="914"/>
      <c r="C19" s="104"/>
      <c r="D19" s="931"/>
      <c r="E19" s="950"/>
      <c r="F19" s="930"/>
      <c r="G19" s="106"/>
      <c r="H19" s="984" t="s">
        <v>200</v>
      </c>
      <c r="I19" s="909"/>
      <c r="J19" s="1067" t="s">
        <v>1239</v>
      </c>
      <c r="K19" s="1067"/>
      <c r="L19" s="1067"/>
      <c r="M19" s="1067"/>
      <c r="N19" s="1067"/>
      <c r="O19" s="1067"/>
      <c r="P19" s="1067"/>
      <c r="Q19" s="1067"/>
      <c r="R19" s="1067"/>
      <c r="S19" s="1067"/>
      <c r="T19" s="1067"/>
      <c r="U19" s="1067"/>
      <c r="V19" s="1067"/>
      <c r="W19" s="1067"/>
      <c r="X19" s="1068"/>
      <c r="Y19" s="109"/>
      <c r="Z19" s="109"/>
      <c r="AA19" s="109"/>
      <c r="AB19" s="110"/>
      <c r="AC19" s="114"/>
      <c r="AD19" s="109"/>
      <c r="AE19" s="109"/>
      <c r="AF19" s="110"/>
    </row>
    <row r="20" spans="1:33" ht="18.75" customHeight="1" x14ac:dyDescent="0.2">
      <c r="A20" s="942"/>
      <c r="B20" s="897"/>
      <c r="C20" s="944"/>
      <c r="D20" s="934"/>
      <c r="E20" s="928"/>
      <c r="F20" s="939"/>
      <c r="G20" s="948"/>
      <c r="H20" s="973"/>
      <c r="I20" s="169"/>
      <c r="J20" s="1069"/>
      <c r="K20" s="1069"/>
      <c r="L20" s="1069"/>
      <c r="M20" s="1069"/>
      <c r="N20" s="1069"/>
      <c r="O20" s="1069"/>
      <c r="P20" s="1069"/>
      <c r="Q20" s="1069"/>
      <c r="R20" s="1069"/>
      <c r="S20" s="1069"/>
      <c r="T20" s="1069"/>
      <c r="U20" s="1069"/>
      <c r="V20" s="1069"/>
      <c r="W20" s="1069"/>
      <c r="X20" s="1070"/>
      <c r="Y20" s="132"/>
      <c r="Z20" s="132"/>
      <c r="AA20" s="132"/>
      <c r="AB20" s="133"/>
      <c r="AC20" s="134"/>
      <c r="AD20" s="132"/>
      <c r="AE20" s="132"/>
      <c r="AF20" s="133"/>
    </row>
    <row r="21" spans="1:33" ht="19.5" customHeight="1" x14ac:dyDescent="0.2">
      <c r="A21" s="103"/>
      <c r="B21" s="914"/>
      <c r="C21" s="104"/>
      <c r="D21" s="931"/>
      <c r="E21" s="950"/>
      <c r="F21" s="930"/>
      <c r="G21" s="106"/>
      <c r="H21" s="165" t="s">
        <v>183</v>
      </c>
      <c r="I21" s="904"/>
      <c r="J21" s="536"/>
      <c r="K21" s="535"/>
      <c r="L21" s="582"/>
      <c r="M21" s="889"/>
      <c r="N21" s="536"/>
      <c r="O21" s="889"/>
      <c r="P21" s="536"/>
      <c r="Q21" s="555"/>
      <c r="R21" s="555"/>
      <c r="S21" s="555"/>
      <c r="T21" s="555"/>
      <c r="U21" s="555"/>
      <c r="V21" s="555"/>
      <c r="W21" s="555"/>
      <c r="X21" s="606"/>
      <c r="Y21" s="903" t="s">
        <v>179</v>
      </c>
      <c r="Z21" s="2" t="s">
        <v>162</v>
      </c>
      <c r="AA21" s="2"/>
      <c r="AB21" s="110"/>
      <c r="AC21" s="969"/>
      <c r="AD21" s="970"/>
      <c r="AE21" s="970"/>
      <c r="AF21" s="971"/>
    </row>
    <row r="22" spans="1:33" ht="18.75" customHeight="1" x14ac:dyDescent="0.2">
      <c r="A22" s="103"/>
      <c r="B22" s="914"/>
      <c r="C22" s="104"/>
      <c r="D22" s="931"/>
      <c r="E22" s="950"/>
      <c r="F22" s="949"/>
      <c r="G22" s="106"/>
      <c r="H22" s="115" t="s">
        <v>193</v>
      </c>
      <c r="I22" s="116"/>
      <c r="J22" s="117"/>
      <c r="K22" s="118"/>
      <c r="L22" s="119"/>
      <c r="M22" s="120"/>
      <c r="N22" s="117"/>
      <c r="O22" s="120"/>
      <c r="P22" s="192"/>
      <c r="Q22" s="192"/>
      <c r="R22" s="192"/>
      <c r="S22" s="192"/>
      <c r="T22" s="192"/>
      <c r="U22" s="192"/>
      <c r="V22" s="192"/>
      <c r="W22" s="192"/>
      <c r="X22" s="113"/>
      <c r="Y22" s="94" t="s">
        <v>179</v>
      </c>
      <c r="Z22" s="2" t="s">
        <v>163</v>
      </c>
      <c r="AA22" s="109"/>
      <c r="AB22" s="110"/>
      <c r="AC22" s="969"/>
      <c r="AD22" s="970"/>
      <c r="AE22" s="970"/>
      <c r="AF22" s="971"/>
    </row>
    <row r="23" spans="1:33" ht="18.75" customHeight="1" x14ac:dyDescent="0.2">
      <c r="A23" s="103"/>
      <c r="B23" s="914"/>
      <c r="C23" s="104"/>
      <c r="D23" s="931"/>
      <c r="E23" s="950"/>
      <c r="F23" s="930"/>
      <c r="G23" s="106"/>
      <c r="H23" s="881" t="s">
        <v>108</v>
      </c>
      <c r="I23" s="94"/>
      <c r="J23" s="536"/>
      <c r="K23" s="535"/>
      <c r="L23" s="888"/>
      <c r="M23" s="536"/>
      <c r="N23" s="536"/>
      <c r="O23" s="536"/>
      <c r="P23" s="536"/>
      <c r="Q23" s="555"/>
      <c r="R23" s="555"/>
      <c r="S23" s="555"/>
      <c r="T23" s="555"/>
      <c r="U23" s="555"/>
      <c r="V23" s="555"/>
      <c r="W23" s="555"/>
      <c r="X23" s="606"/>
      <c r="Y23" s="94"/>
      <c r="Z23" s="2"/>
      <c r="AA23" s="109"/>
      <c r="AB23" s="110"/>
      <c r="AC23" s="969"/>
      <c r="AD23" s="970"/>
      <c r="AE23" s="970"/>
      <c r="AF23" s="971"/>
      <c r="AG23" s="184"/>
    </row>
    <row r="24" spans="1:33" ht="18.75" customHeight="1" x14ac:dyDescent="0.2">
      <c r="A24" s="103"/>
      <c r="B24" s="914"/>
      <c r="C24" s="104"/>
      <c r="D24" s="931"/>
      <c r="E24" s="950"/>
      <c r="F24" s="930"/>
      <c r="G24" s="106"/>
      <c r="H24" s="984" t="s">
        <v>139</v>
      </c>
      <c r="I24" s="1065"/>
      <c r="J24" s="991"/>
      <c r="K24" s="991"/>
      <c r="L24" s="991"/>
      <c r="M24" s="992"/>
      <c r="N24" s="991"/>
      <c r="O24" s="991"/>
      <c r="P24" s="991"/>
      <c r="Q24" s="543"/>
      <c r="R24" s="543"/>
      <c r="S24" s="543"/>
      <c r="T24" s="543"/>
      <c r="U24" s="543"/>
      <c r="V24" s="543"/>
      <c r="W24" s="543"/>
      <c r="X24" s="607"/>
      <c r="AB24" s="110"/>
      <c r="AC24" s="969"/>
      <c r="AD24" s="970"/>
      <c r="AE24" s="970"/>
      <c r="AF24" s="971"/>
    </row>
    <row r="25" spans="1:33" ht="18.75" customHeight="1" x14ac:dyDescent="0.2">
      <c r="A25" s="103"/>
      <c r="B25" s="914"/>
      <c r="C25" s="104"/>
      <c r="D25" s="931"/>
      <c r="E25" s="950"/>
      <c r="F25" s="930"/>
      <c r="G25" s="106"/>
      <c r="H25" s="974"/>
      <c r="I25" s="1066"/>
      <c r="J25" s="988"/>
      <c r="K25" s="988"/>
      <c r="L25" s="988"/>
      <c r="M25" s="990"/>
      <c r="N25" s="988"/>
      <c r="O25" s="988"/>
      <c r="P25" s="988"/>
      <c r="Q25" s="555"/>
      <c r="R25" s="555"/>
      <c r="S25" s="555"/>
      <c r="T25" s="555"/>
      <c r="U25" s="555"/>
      <c r="V25" s="555"/>
      <c r="W25" s="555"/>
      <c r="X25" s="606"/>
      <c r="Y25" s="114"/>
      <c r="Z25" s="109"/>
      <c r="AA25" s="109"/>
      <c r="AB25" s="110"/>
      <c r="AC25" s="969"/>
      <c r="AD25" s="970"/>
      <c r="AE25" s="970"/>
      <c r="AF25" s="971"/>
    </row>
    <row r="26" spans="1:33" ht="18.75" customHeight="1" x14ac:dyDescent="0.2">
      <c r="A26" s="903" t="s">
        <v>179</v>
      </c>
      <c r="B26" s="914">
        <v>63</v>
      </c>
      <c r="C26" s="104" t="s">
        <v>206</v>
      </c>
      <c r="D26" s="94" t="s">
        <v>179</v>
      </c>
      <c r="E26" s="950" t="s">
        <v>169</v>
      </c>
      <c r="F26" s="930"/>
      <c r="G26" s="106"/>
      <c r="H26" s="984" t="s">
        <v>140</v>
      </c>
      <c r="I26" s="1065"/>
      <c r="J26" s="995" t="s">
        <v>1027</v>
      </c>
      <c r="K26" s="995"/>
      <c r="L26" s="995"/>
      <c r="M26" s="992"/>
      <c r="N26" s="991"/>
      <c r="O26" s="991"/>
      <c r="P26" s="991"/>
      <c r="Q26" s="543"/>
      <c r="R26" s="543"/>
      <c r="S26" s="543"/>
      <c r="T26" s="543"/>
      <c r="U26" s="543"/>
      <c r="V26" s="543"/>
      <c r="W26" s="543"/>
      <c r="X26" s="607"/>
      <c r="Y26" s="114"/>
      <c r="Z26" s="109"/>
      <c r="AA26" s="109"/>
      <c r="AB26" s="110"/>
      <c r="AC26" s="969"/>
      <c r="AD26" s="970"/>
      <c r="AE26" s="970"/>
      <c r="AF26" s="971"/>
      <c r="AG26" s="184"/>
    </row>
    <row r="27" spans="1:33" ht="18.75" customHeight="1" x14ac:dyDescent="0.2">
      <c r="A27" s="103"/>
      <c r="B27" s="914"/>
      <c r="C27" s="106"/>
      <c r="D27" s="94" t="s">
        <v>179</v>
      </c>
      <c r="E27" s="950" t="s">
        <v>167</v>
      </c>
      <c r="F27" s="930"/>
      <c r="G27" s="106"/>
      <c r="H27" s="974"/>
      <c r="I27" s="1066"/>
      <c r="J27" s="977"/>
      <c r="K27" s="977"/>
      <c r="L27" s="977"/>
      <c r="M27" s="990"/>
      <c r="N27" s="988"/>
      <c r="O27" s="988"/>
      <c r="P27" s="988"/>
      <c r="Q27" s="555"/>
      <c r="R27" s="555"/>
      <c r="S27" s="555"/>
      <c r="T27" s="555"/>
      <c r="U27" s="555"/>
      <c r="V27" s="555"/>
      <c r="W27" s="555"/>
      <c r="X27" s="606"/>
      <c r="Y27" s="114"/>
      <c r="Z27" s="109"/>
      <c r="AA27" s="109"/>
      <c r="AB27" s="110"/>
      <c r="AC27" s="969"/>
      <c r="AD27" s="970"/>
      <c r="AE27" s="970"/>
      <c r="AF27" s="971"/>
      <c r="AG27" s="184"/>
    </row>
    <row r="28" spans="1:33" ht="18.75" customHeight="1" x14ac:dyDescent="0.2">
      <c r="A28" s="931"/>
      <c r="B28" s="929"/>
      <c r="C28" s="915"/>
      <c r="F28" s="930"/>
      <c r="G28" s="106"/>
      <c r="H28" s="906" t="s">
        <v>207</v>
      </c>
      <c r="I28" s="909"/>
      <c r="J28" s="662" t="s">
        <v>1016</v>
      </c>
      <c r="K28" s="662"/>
      <c r="L28" s="665"/>
      <c r="M28" s="539"/>
      <c r="N28" s="539"/>
      <c r="O28" s="893"/>
      <c r="P28" s="588"/>
      <c r="Q28" s="534"/>
      <c r="R28" s="534"/>
      <c r="S28" s="534"/>
      <c r="T28" s="539"/>
      <c r="U28" s="534"/>
      <c r="V28" s="534"/>
      <c r="W28" s="534"/>
      <c r="X28" s="589"/>
      <c r="Y28" s="114"/>
      <c r="Z28" s="109"/>
      <c r="AA28" s="109"/>
      <c r="AB28" s="110"/>
      <c r="AC28" s="969"/>
      <c r="AD28" s="970"/>
      <c r="AE28" s="970"/>
      <c r="AF28" s="971"/>
    </row>
    <row r="29" spans="1:33" ht="18.75" customHeight="1" x14ac:dyDescent="0.2">
      <c r="A29" s="931"/>
      <c r="B29" s="929"/>
      <c r="C29" s="915"/>
      <c r="F29" s="930"/>
      <c r="G29" s="106"/>
      <c r="H29" s="906" t="s">
        <v>208</v>
      </c>
      <c r="I29" s="116"/>
      <c r="J29" s="662" t="s">
        <v>1016</v>
      </c>
      <c r="K29" s="662"/>
      <c r="L29" s="661"/>
      <c r="M29" s="888"/>
      <c r="N29" s="539"/>
      <c r="O29" s="534"/>
      <c r="P29" s="534"/>
      <c r="Q29" s="534"/>
      <c r="R29" s="534"/>
      <c r="S29" s="534"/>
      <c r="T29" s="534"/>
      <c r="U29" s="534"/>
      <c r="V29" s="534"/>
      <c r="W29" s="534"/>
      <c r="X29" s="589"/>
      <c r="Y29" s="114"/>
      <c r="Z29" s="109"/>
      <c r="AA29" s="109"/>
      <c r="AB29" s="110"/>
      <c r="AC29" s="969"/>
      <c r="AD29" s="970"/>
      <c r="AE29" s="970"/>
      <c r="AF29" s="971"/>
    </row>
    <row r="30" spans="1:33" ht="18.75" customHeight="1" x14ac:dyDescent="0.2">
      <c r="A30" s="103"/>
      <c r="B30" s="914"/>
      <c r="C30" s="104"/>
      <c r="E30" s="950"/>
      <c r="F30" s="930"/>
      <c r="G30" s="106"/>
      <c r="H30" s="908" t="s">
        <v>188</v>
      </c>
      <c r="I30" s="909"/>
      <c r="J30" s="662" t="s">
        <v>1018</v>
      </c>
      <c r="K30" s="662"/>
      <c r="L30" s="665"/>
      <c r="M30" s="539"/>
      <c r="N30" s="539"/>
      <c r="O30" s="538"/>
      <c r="P30" s="538"/>
      <c r="Q30" s="538"/>
      <c r="R30" s="538"/>
      <c r="S30" s="538"/>
      <c r="T30" s="538"/>
      <c r="U30" s="538"/>
      <c r="V30" s="538"/>
      <c r="W30" s="538"/>
      <c r="X30" s="578"/>
      <c r="Y30" s="114"/>
      <c r="Z30" s="109"/>
      <c r="AA30" s="109"/>
      <c r="AB30" s="110"/>
      <c r="AC30" s="969"/>
      <c r="AD30" s="970"/>
      <c r="AE30" s="970"/>
      <c r="AF30" s="971"/>
    </row>
    <row r="31" spans="1:33" ht="18.75" customHeight="1" x14ac:dyDescent="0.2">
      <c r="A31" s="103"/>
      <c r="B31" s="914"/>
      <c r="C31" s="104"/>
      <c r="D31" s="931"/>
      <c r="E31" s="950"/>
      <c r="F31" s="930"/>
      <c r="G31" s="106"/>
      <c r="H31" s="156" t="s">
        <v>209</v>
      </c>
      <c r="I31" s="116"/>
      <c r="J31" s="662" t="s">
        <v>1015</v>
      </c>
      <c r="K31" s="662"/>
      <c r="L31" s="659"/>
      <c r="M31" s="539"/>
      <c r="N31" s="539"/>
      <c r="O31" s="539"/>
      <c r="P31" s="539"/>
      <c r="Q31" s="539"/>
      <c r="R31" s="539"/>
      <c r="S31" s="539"/>
      <c r="T31" s="539"/>
      <c r="U31" s="539"/>
      <c r="V31" s="539"/>
      <c r="W31" s="539"/>
      <c r="X31" s="666"/>
      <c r="Y31" s="114"/>
      <c r="Z31" s="109"/>
      <c r="AA31" s="109"/>
      <c r="AB31" s="110"/>
      <c r="AC31" s="969"/>
      <c r="AD31" s="970"/>
      <c r="AE31" s="970"/>
      <c r="AF31" s="971"/>
    </row>
    <row r="32" spans="1:33" ht="19.5" customHeight="1" x14ac:dyDescent="0.2">
      <c r="A32" s="103"/>
      <c r="B32" s="914"/>
      <c r="C32" s="104"/>
      <c r="D32" s="931"/>
      <c r="E32" s="950"/>
      <c r="F32" s="930"/>
      <c r="G32" s="106"/>
      <c r="H32" s="115" t="s">
        <v>185</v>
      </c>
      <c r="I32" s="116"/>
      <c r="J32" s="662" t="s">
        <v>1014</v>
      </c>
      <c r="K32" s="662"/>
      <c r="L32" s="665"/>
      <c r="M32" s="539"/>
      <c r="N32" s="539"/>
      <c r="O32" s="534"/>
      <c r="P32" s="539"/>
      <c r="Q32" s="534"/>
      <c r="R32" s="534"/>
      <c r="S32" s="534"/>
      <c r="T32" s="534"/>
      <c r="U32" s="534"/>
      <c r="V32" s="534"/>
      <c r="W32" s="534"/>
      <c r="X32" s="589"/>
      <c r="Y32" s="109"/>
      <c r="Z32" s="109"/>
      <c r="AA32" s="109"/>
      <c r="AB32" s="110"/>
      <c r="AC32" s="969"/>
      <c r="AD32" s="970"/>
      <c r="AE32" s="970"/>
      <c r="AF32" s="971"/>
    </row>
    <row r="33" spans="1:33" ht="19.5" customHeight="1" x14ac:dyDescent="0.2">
      <c r="A33" s="103"/>
      <c r="B33" s="914"/>
      <c r="C33" s="104"/>
      <c r="D33" s="931"/>
      <c r="E33" s="950"/>
      <c r="F33" s="930"/>
      <c r="G33" s="106"/>
      <c r="H33" s="906" t="s">
        <v>96</v>
      </c>
      <c r="I33" s="116"/>
      <c r="J33" s="662" t="s">
        <v>1013</v>
      </c>
      <c r="K33" s="662"/>
      <c r="L33" s="1780"/>
      <c r="M33" s="588"/>
      <c r="N33" s="588"/>
      <c r="O33" s="556"/>
      <c r="P33" s="588"/>
      <c r="Q33" s="556"/>
      <c r="R33" s="556"/>
      <c r="S33" s="556"/>
      <c r="T33" s="556"/>
      <c r="U33" s="556"/>
      <c r="V33" s="556"/>
      <c r="W33" s="556"/>
      <c r="X33" s="573"/>
      <c r="Y33" s="109"/>
      <c r="Z33" s="109"/>
      <c r="AA33" s="109"/>
      <c r="AB33" s="110"/>
      <c r="AC33" s="969"/>
      <c r="AD33" s="970"/>
      <c r="AE33" s="970"/>
      <c r="AF33" s="971"/>
    </row>
    <row r="34" spans="1:33" ht="18.75" customHeight="1" x14ac:dyDescent="0.2">
      <c r="A34" s="942"/>
      <c r="B34" s="897"/>
      <c r="C34" s="944"/>
      <c r="D34" s="934"/>
      <c r="E34" s="928"/>
      <c r="F34" s="939"/>
      <c r="G34" s="948"/>
      <c r="H34" s="898" t="s">
        <v>1242</v>
      </c>
      <c r="I34" s="169"/>
      <c r="J34" s="1781" t="s">
        <v>1241</v>
      </c>
      <c r="K34" s="1781"/>
      <c r="L34" s="664"/>
      <c r="M34" s="603"/>
      <c r="N34" s="603"/>
      <c r="O34" s="604"/>
      <c r="P34" s="603"/>
      <c r="Q34" s="610"/>
      <c r="R34" s="605"/>
      <c r="S34" s="605"/>
      <c r="T34" s="605"/>
      <c r="U34" s="605"/>
      <c r="V34" s="605"/>
      <c r="W34" s="605"/>
      <c r="X34" s="663"/>
      <c r="Y34" s="134"/>
      <c r="Z34" s="132"/>
      <c r="AA34" s="132"/>
      <c r="AB34" s="133"/>
      <c r="AC34" s="1019"/>
      <c r="AD34" s="1020"/>
      <c r="AE34" s="1020"/>
      <c r="AF34" s="1021"/>
    </row>
    <row r="35" spans="1:33" ht="19.5" customHeight="1" x14ac:dyDescent="0.2">
      <c r="A35" s="103"/>
      <c r="B35" s="895"/>
      <c r="C35" s="100"/>
      <c r="D35" s="931"/>
      <c r="E35" s="96"/>
      <c r="F35" s="938"/>
      <c r="G35" s="106"/>
      <c r="H35" s="165" t="s">
        <v>183</v>
      </c>
      <c r="I35" s="116"/>
      <c r="J35" s="662"/>
      <c r="K35" s="662"/>
      <c r="L35" s="661"/>
      <c r="M35" s="540"/>
      <c r="N35" s="539"/>
      <c r="O35" s="540"/>
      <c r="P35" s="539"/>
      <c r="Q35" s="534"/>
      <c r="R35" s="534"/>
      <c r="S35" s="534"/>
      <c r="T35" s="534"/>
      <c r="U35" s="534"/>
      <c r="V35" s="534"/>
      <c r="W35" s="534"/>
      <c r="X35" s="589"/>
      <c r="Y35" s="94" t="s">
        <v>179</v>
      </c>
      <c r="Z35" s="2" t="s">
        <v>162</v>
      </c>
      <c r="AA35" s="2"/>
      <c r="AB35" s="110"/>
      <c r="AC35" s="966"/>
      <c r="AD35" s="967"/>
      <c r="AE35" s="967"/>
      <c r="AF35" s="968"/>
    </row>
    <row r="36" spans="1:33" ht="18.75" customHeight="1" x14ac:dyDescent="0.2">
      <c r="A36" s="103"/>
      <c r="B36" s="914"/>
      <c r="C36" s="104"/>
      <c r="D36" s="931"/>
      <c r="E36" s="950"/>
      <c r="F36" s="949"/>
      <c r="G36" s="106"/>
      <c r="H36" s="115" t="s">
        <v>193</v>
      </c>
      <c r="I36" s="116"/>
      <c r="J36" s="117"/>
      <c r="K36" s="118"/>
      <c r="L36" s="119"/>
      <c r="M36" s="120"/>
      <c r="N36" s="117"/>
      <c r="O36" s="120"/>
      <c r="P36" s="192"/>
      <c r="Q36" s="192"/>
      <c r="R36" s="192"/>
      <c r="S36" s="192"/>
      <c r="T36" s="192"/>
      <c r="U36" s="192"/>
      <c r="V36" s="192"/>
      <c r="W36" s="192"/>
      <c r="X36" s="113"/>
      <c r="Y36" s="94" t="s">
        <v>179</v>
      </c>
      <c r="Z36" s="2" t="s">
        <v>163</v>
      </c>
      <c r="AA36" s="109"/>
      <c r="AB36" s="110"/>
      <c r="AC36" s="969"/>
      <c r="AD36" s="970"/>
      <c r="AE36" s="970"/>
      <c r="AF36" s="971"/>
    </row>
    <row r="37" spans="1:33" ht="18.75" customHeight="1" x14ac:dyDescent="0.2">
      <c r="A37" s="103"/>
      <c r="B37" s="914"/>
      <c r="C37" s="891"/>
      <c r="D37" s="930"/>
      <c r="E37" s="950"/>
      <c r="F37" s="930"/>
      <c r="G37" s="106"/>
      <c r="H37" s="881" t="s">
        <v>108</v>
      </c>
      <c r="I37" s="94"/>
      <c r="J37" s="660"/>
      <c r="K37" s="660"/>
      <c r="L37" s="659"/>
      <c r="M37" s="536"/>
      <c r="N37" s="536"/>
      <c r="O37" s="536"/>
      <c r="P37" s="536"/>
      <c r="Q37" s="555"/>
      <c r="R37" s="555"/>
      <c r="S37" s="555"/>
      <c r="T37" s="555"/>
      <c r="U37" s="555"/>
      <c r="V37" s="555"/>
      <c r="W37" s="555"/>
      <c r="X37" s="606"/>
      <c r="Y37" s="94"/>
      <c r="Z37" s="2"/>
      <c r="AA37" s="109"/>
      <c r="AB37" s="110"/>
      <c r="AC37" s="969"/>
      <c r="AD37" s="970"/>
      <c r="AE37" s="970"/>
      <c r="AF37" s="971"/>
      <c r="AG37" s="184"/>
    </row>
    <row r="38" spans="1:33" ht="18.75" customHeight="1" x14ac:dyDescent="0.2">
      <c r="A38" s="103"/>
      <c r="B38" s="914"/>
      <c r="C38" s="891"/>
      <c r="D38" s="903" t="s">
        <v>179</v>
      </c>
      <c r="E38" s="950" t="s">
        <v>182</v>
      </c>
      <c r="F38" s="930"/>
      <c r="G38" s="106"/>
      <c r="H38" s="1079" t="s">
        <v>210</v>
      </c>
      <c r="I38" s="1080"/>
      <c r="J38" s="1081"/>
      <c r="K38" s="1081"/>
      <c r="L38" s="1081"/>
      <c r="M38" s="1083"/>
      <c r="N38" s="1084"/>
      <c r="O38" s="1084"/>
      <c r="P38" s="1084"/>
      <c r="Q38" s="543"/>
      <c r="R38" s="543"/>
      <c r="S38" s="543"/>
      <c r="T38" s="543"/>
      <c r="U38" s="543"/>
      <c r="V38" s="543"/>
      <c r="W38" s="543"/>
      <c r="X38" s="607"/>
      <c r="AB38" s="110"/>
      <c r="AC38" s="1019"/>
      <c r="AD38" s="1020"/>
      <c r="AE38" s="1020"/>
      <c r="AF38" s="1021"/>
    </row>
    <row r="39" spans="1:33" ht="18.75" customHeight="1" x14ac:dyDescent="0.2">
      <c r="A39" s="903" t="s">
        <v>179</v>
      </c>
      <c r="B39" s="914">
        <v>64</v>
      </c>
      <c r="C39" s="891" t="s">
        <v>211</v>
      </c>
      <c r="D39" s="94" t="s">
        <v>179</v>
      </c>
      <c r="E39" s="950" t="s">
        <v>171</v>
      </c>
      <c r="F39" s="930"/>
      <c r="G39" s="106"/>
      <c r="H39" s="974"/>
      <c r="I39" s="1066"/>
      <c r="J39" s="1082"/>
      <c r="K39" s="1082"/>
      <c r="L39" s="1082"/>
      <c r="M39" s="990"/>
      <c r="N39" s="988"/>
      <c r="O39" s="988"/>
      <c r="P39" s="988"/>
      <c r="Q39" s="564"/>
      <c r="R39" s="555"/>
      <c r="S39" s="555"/>
      <c r="T39" s="555"/>
      <c r="U39" s="555"/>
      <c r="V39" s="555"/>
      <c r="W39" s="555"/>
      <c r="X39" s="606"/>
      <c r="Y39" s="114"/>
      <c r="Z39" s="109"/>
      <c r="AA39" s="109"/>
      <c r="AB39" s="110"/>
      <c r="AC39" s="969"/>
      <c r="AD39" s="970"/>
      <c r="AE39" s="970"/>
      <c r="AF39" s="961"/>
    </row>
    <row r="40" spans="1:33" ht="18.75" customHeight="1" x14ac:dyDescent="0.2">
      <c r="A40" s="103"/>
      <c r="B40" s="914"/>
      <c r="C40" s="891" t="s">
        <v>212</v>
      </c>
      <c r="D40" s="94" t="s">
        <v>179</v>
      </c>
      <c r="E40" s="950" t="s">
        <v>172</v>
      </c>
      <c r="F40" s="930"/>
      <c r="G40" s="106"/>
      <c r="H40" s="984" t="s">
        <v>213</v>
      </c>
      <c r="I40" s="1065"/>
      <c r="J40" s="995" t="s">
        <v>1027</v>
      </c>
      <c r="K40" s="995"/>
      <c r="L40" s="995"/>
      <c r="M40" s="992"/>
      <c r="N40" s="991"/>
      <c r="O40" s="991"/>
      <c r="P40" s="991"/>
      <c r="Q40" s="543"/>
      <c r="R40" s="543"/>
      <c r="S40" s="543"/>
      <c r="T40" s="543"/>
      <c r="U40" s="543"/>
      <c r="V40" s="543"/>
      <c r="W40" s="543"/>
      <c r="X40" s="607"/>
      <c r="Y40" s="114"/>
      <c r="Z40" s="109"/>
      <c r="AA40" s="109"/>
      <c r="AB40" s="110"/>
      <c r="AC40" s="969"/>
      <c r="AD40" s="970"/>
      <c r="AE40" s="970"/>
      <c r="AF40" s="971"/>
    </row>
    <row r="41" spans="1:33" ht="18.75" customHeight="1" x14ac:dyDescent="0.2">
      <c r="A41" s="103"/>
      <c r="B41" s="914"/>
      <c r="C41" s="104"/>
      <c r="D41" s="931"/>
      <c r="E41" s="950"/>
      <c r="F41" s="930"/>
      <c r="G41" s="106"/>
      <c r="H41" s="974"/>
      <c r="I41" s="1066"/>
      <c r="J41" s="977"/>
      <c r="K41" s="977"/>
      <c r="L41" s="977"/>
      <c r="M41" s="990"/>
      <c r="N41" s="988"/>
      <c r="O41" s="988"/>
      <c r="P41" s="988"/>
      <c r="Q41" s="555"/>
      <c r="R41" s="555"/>
      <c r="S41" s="555"/>
      <c r="T41" s="555"/>
      <c r="U41" s="555"/>
      <c r="V41" s="555"/>
      <c r="W41" s="555"/>
      <c r="X41" s="606"/>
      <c r="Y41" s="114"/>
      <c r="Z41" s="109"/>
      <c r="AA41" s="109"/>
      <c r="AB41" s="110"/>
      <c r="AC41" s="969"/>
      <c r="AD41" s="970"/>
      <c r="AE41" s="970"/>
      <c r="AF41" s="971"/>
    </row>
    <row r="42" spans="1:33" ht="19.5" customHeight="1" x14ac:dyDescent="0.2">
      <c r="A42" s="103"/>
      <c r="B42" s="914"/>
      <c r="C42" s="104"/>
      <c r="D42" s="931"/>
      <c r="E42" s="950"/>
      <c r="F42" s="930"/>
      <c r="G42" s="106"/>
      <c r="H42" s="115" t="s">
        <v>185</v>
      </c>
      <c r="I42" s="116"/>
      <c r="J42" s="539"/>
      <c r="K42" s="539"/>
      <c r="L42" s="540"/>
      <c r="M42" s="539"/>
      <c r="N42" s="539"/>
      <c r="O42" s="534"/>
      <c r="P42" s="539"/>
      <c r="Q42" s="534"/>
      <c r="R42" s="534"/>
      <c r="S42" s="534"/>
      <c r="T42" s="534"/>
      <c r="U42" s="534"/>
      <c r="V42" s="534"/>
      <c r="W42" s="534"/>
      <c r="X42" s="589"/>
      <c r="Y42" s="109"/>
      <c r="Z42" s="109"/>
      <c r="AA42" s="109"/>
      <c r="AB42" s="110"/>
      <c r="AC42" s="969"/>
      <c r="AD42" s="970"/>
      <c r="AE42" s="970"/>
      <c r="AF42" s="971"/>
    </row>
    <row r="43" spans="1:33" ht="19.5" customHeight="1" x14ac:dyDescent="0.2">
      <c r="A43" s="103"/>
      <c r="B43" s="914"/>
      <c r="C43" s="104"/>
      <c r="D43" s="931"/>
      <c r="E43" s="950"/>
      <c r="F43" s="930"/>
      <c r="G43" s="106"/>
      <c r="H43" s="115" t="s">
        <v>96</v>
      </c>
      <c r="I43" s="116"/>
      <c r="J43" s="537" t="s">
        <v>1013</v>
      </c>
      <c r="K43" s="539"/>
      <c r="L43" s="540"/>
      <c r="M43" s="539"/>
      <c r="N43" s="539"/>
      <c r="O43" s="534"/>
      <c r="P43" s="588"/>
      <c r="Q43" s="556"/>
      <c r="R43" s="556"/>
      <c r="S43" s="556"/>
      <c r="T43" s="556"/>
      <c r="U43" s="556"/>
      <c r="V43" s="556"/>
      <c r="W43" s="556"/>
      <c r="X43" s="573"/>
      <c r="Y43" s="109"/>
      <c r="Z43" s="109"/>
      <c r="AA43" s="109"/>
      <c r="AB43" s="110"/>
      <c r="AC43" s="969"/>
      <c r="AD43" s="970"/>
      <c r="AE43" s="970"/>
      <c r="AF43" s="971"/>
    </row>
    <row r="44" spans="1:33" ht="18.75" customHeight="1" x14ac:dyDescent="0.2">
      <c r="A44" s="942"/>
      <c r="B44" s="897"/>
      <c r="C44" s="921"/>
      <c r="D44" s="939"/>
      <c r="E44" s="928"/>
      <c r="F44" s="939"/>
      <c r="G44" s="948"/>
      <c r="H44" s="898" t="s">
        <v>1242</v>
      </c>
      <c r="I44" s="169"/>
      <c r="J44" s="1781" t="s">
        <v>1241</v>
      </c>
      <c r="K44" s="1781"/>
      <c r="L44" s="547"/>
      <c r="M44" s="545"/>
      <c r="N44" s="545"/>
      <c r="O44" s="547"/>
      <c r="P44" s="603"/>
      <c r="Q44" s="610"/>
      <c r="R44" s="605"/>
      <c r="S44" s="610"/>
      <c r="T44" s="610"/>
      <c r="U44" s="610"/>
      <c r="V44" s="610"/>
      <c r="W44" s="610"/>
      <c r="X44" s="609"/>
      <c r="Y44" s="134"/>
      <c r="Z44" s="132"/>
      <c r="AA44" s="132"/>
      <c r="AB44" s="133"/>
      <c r="AC44" s="1019"/>
      <c r="AD44" s="1020"/>
      <c r="AE44" s="1020"/>
      <c r="AF44" s="1021"/>
    </row>
    <row r="45" spans="1:33" ht="18.75" customHeight="1" x14ac:dyDescent="0.2">
      <c r="A45" s="945"/>
      <c r="B45" s="895"/>
      <c r="C45" s="899"/>
      <c r="D45" s="938"/>
      <c r="E45" s="96"/>
      <c r="F45" s="938"/>
      <c r="G45" s="947"/>
      <c r="H45" s="150" t="s">
        <v>108</v>
      </c>
      <c r="I45" s="135"/>
      <c r="J45" s="559"/>
      <c r="K45" s="562"/>
      <c r="L45" s="658"/>
      <c r="M45" s="559"/>
      <c r="N45" s="559"/>
      <c r="O45" s="559"/>
      <c r="P45" s="559"/>
      <c r="Q45" s="558"/>
      <c r="R45" s="558"/>
      <c r="S45" s="558"/>
      <c r="T45" s="558"/>
      <c r="U45" s="558"/>
      <c r="V45" s="558"/>
      <c r="W45" s="558"/>
      <c r="X45" s="608"/>
      <c r="Y45" s="101" t="s">
        <v>179</v>
      </c>
      <c r="Z45" s="946" t="s">
        <v>162</v>
      </c>
      <c r="AA45" s="946"/>
      <c r="AB45" s="102"/>
      <c r="AC45" s="1085"/>
      <c r="AD45" s="1086"/>
      <c r="AE45" s="1086"/>
      <c r="AF45" s="1087"/>
    </row>
    <row r="46" spans="1:33" ht="18.75" customHeight="1" x14ac:dyDescent="0.2">
      <c r="A46" s="103"/>
      <c r="B46" s="914"/>
      <c r="C46" s="104"/>
      <c r="D46" s="930"/>
      <c r="E46" s="950"/>
      <c r="F46" s="930"/>
      <c r="G46" s="106"/>
      <c r="H46" s="984" t="s">
        <v>210</v>
      </c>
      <c r="I46" s="1023"/>
      <c r="J46" s="991"/>
      <c r="K46" s="991"/>
      <c r="L46" s="991"/>
      <c r="M46" s="1015"/>
      <c r="N46" s="991"/>
      <c r="O46" s="991"/>
      <c r="P46" s="991"/>
      <c r="Q46" s="543"/>
      <c r="R46" s="543"/>
      <c r="S46" s="543"/>
      <c r="T46" s="543"/>
      <c r="U46" s="543"/>
      <c r="V46" s="543"/>
      <c r="W46" s="543"/>
      <c r="X46" s="607"/>
      <c r="Y46" s="94" t="s">
        <v>179</v>
      </c>
      <c r="Z46" s="2" t="s">
        <v>163</v>
      </c>
      <c r="AA46" s="2"/>
      <c r="AB46" s="110"/>
      <c r="AC46" s="1088"/>
      <c r="AD46" s="1089"/>
      <c r="AE46" s="1089"/>
      <c r="AF46" s="1090"/>
    </row>
    <row r="47" spans="1:33" ht="18.75" customHeight="1" x14ac:dyDescent="0.2">
      <c r="A47" s="103"/>
      <c r="B47" s="914"/>
      <c r="C47" s="104"/>
      <c r="D47" s="930"/>
      <c r="E47" s="950"/>
      <c r="F47" s="930"/>
      <c r="G47" s="106"/>
      <c r="H47" s="974"/>
      <c r="I47" s="1024"/>
      <c r="J47" s="988"/>
      <c r="K47" s="988"/>
      <c r="L47" s="988"/>
      <c r="M47" s="1016"/>
      <c r="N47" s="988"/>
      <c r="O47" s="988"/>
      <c r="P47" s="988"/>
      <c r="Q47" s="555"/>
      <c r="R47" s="555"/>
      <c r="S47" s="555"/>
      <c r="T47" s="555"/>
      <c r="U47" s="555"/>
      <c r="V47" s="555"/>
      <c r="W47" s="555"/>
      <c r="X47" s="606"/>
      <c r="Y47" s="114"/>
      <c r="Z47" s="109"/>
      <c r="AA47" s="109"/>
      <c r="AB47" s="110"/>
      <c r="AC47" s="1088"/>
      <c r="AD47" s="1089"/>
      <c r="AE47" s="1089"/>
      <c r="AF47" s="1090"/>
    </row>
    <row r="48" spans="1:33" ht="18.75" customHeight="1" x14ac:dyDescent="0.2">
      <c r="A48" s="903" t="s">
        <v>179</v>
      </c>
      <c r="B48" s="914">
        <v>34</v>
      </c>
      <c r="C48" s="891" t="s">
        <v>214</v>
      </c>
      <c r="D48" s="930"/>
      <c r="E48" s="950"/>
      <c r="F48" s="930"/>
      <c r="G48" s="106"/>
      <c r="H48" s="984" t="s">
        <v>213</v>
      </c>
      <c r="I48" s="1023"/>
      <c r="J48" s="995" t="s">
        <v>1027</v>
      </c>
      <c r="K48" s="995"/>
      <c r="L48" s="995"/>
      <c r="M48" s="1015"/>
      <c r="N48" s="991"/>
      <c r="O48" s="991"/>
      <c r="P48" s="991"/>
      <c r="Q48" s="543"/>
      <c r="R48" s="543"/>
      <c r="S48" s="543"/>
      <c r="T48" s="543"/>
      <c r="U48" s="543"/>
      <c r="V48" s="543"/>
      <c r="W48" s="543"/>
      <c r="X48" s="607"/>
      <c r="Y48" s="114"/>
      <c r="Z48" s="109"/>
      <c r="AA48" s="109"/>
      <c r="AB48" s="110"/>
      <c r="AC48" s="1088"/>
      <c r="AD48" s="1089"/>
      <c r="AE48" s="1089"/>
      <c r="AF48" s="1090"/>
    </row>
    <row r="49" spans="1:33" ht="18" customHeight="1" x14ac:dyDescent="0.2">
      <c r="A49" s="103"/>
      <c r="B49" s="914"/>
      <c r="C49" s="891" t="s">
        <v>215</v>
      </c>
      <c r="D49" s="930"/>
      <c r="E49" s="950"/>
      <c r="F49" s="930"/>
      <c r="G49" s="106"/>
      <c r="H49" s="974"/>
      <c r="I49" s="1024"/>
      <c r="J49" s="977"/>
      <c r="K49" s="977"/>
      <c r="L49" s="977"/>
      <c r="M49" s="1016"/>
      <c r="N49" s="988"/>
      <c r="O49" s="988"/>
      <c r="P49" s="988"/>
      <c r="Q49" s="555"/>
      <c r="R49" s="555"/>
      <c r="S49" s="555"/>
      <c r="T49" s="555"/>
      <c r="U49" s="555"/>
      <c r="V49" s="555"/>
      <c r="W49" s="555"/>
      <c r="X49" s="606"/>
      <c r="Y49" s="114"/>
      <c r="Z49" s="109"/>
      <c r="AA49" s="109"/>
      <c r="AB49" s="110"/>
      <c r="AC49" s="1088"/>
      <c r="AD49" s="1089"/>
      <c r="AE49" s="1089"/>
      <c r="AF49" s="1090"/>
    </row>
    <row r="50" spans="1:33" ht="18.75" customHeight="1" x14ac:dyDescent="0.2">
      <c r="A50" s="103"/>
      <c r="B50" s="914"/>
      <c r="C50" s="104"/>
      <c r="D50" s="931"/>
      <c r="E50" s="929"/>
      <c r="F50" s="931"/>
      <c r="G50" s="914"/>
      <c r="H50" s="881" t="s">
        <v>191</v>
      </c>
      <c r="I50" s="903"/>
      <c r="J50" s="987"/>
      <c r="K50" s="987"/>
      <c r="L50" s="888"/>
      <c r="M50" s="987"/>
      <c r="N50" s="987"/>
      <c r="O50" s="550"/>
      <c r="P50" s="550"/>
      <c r="Q50" s="564"/>
      <c r="R50" s="564"/>
      <c r="S50" s="564"/>
      <c r="T50" s="564"/>
      <c r="U50" s="564"/>
      <c r="V50" s="564"/>
      <c r="W50" s="564"/>
      <c r="X50" s="657"/>
      <c r="Y50" s="114"/>
      <c r="Z50" s="109"/>
      <c r="AA50" s="109"/>
      <c r="AB50" s="110"/>
      <c r="AC50" s="1088"/>
      <c r="AD50" s="1089"/>
      <c r="AE50" s="1089"/>
      <c r="AF50" s="1090"/>
    </row>
    <row r="51" spans="1:33" ht="18.75" customHeight="1" x14ac:dyDescent="0.2">
      <c r="A51" s="169"/>
      <c r="B51" s="897"/>
      <c r="C51" s="921"/>
      <c r="D51" s="934"/>
      <c r="E51" s="936"/>
      <c r="F51" s="934"/>
      <c r="G51" s="897"/>
      <c r="H51" s="898" t="s">
        <v>192</v>
      </c>
      <c r="I51" s="144"/>
      <c r="J51" s="603"/>
      <c r="K51" s="605"/>
      <c r="L51" s="604"/>
      <c r="M51" s="603"/>
      <c r="N51" s="603"/>
      <c r="O51" s="603"/>
      <c r="P51" s="603"/>
      <c r="Q51" s="610"/>
      <c r="R51" s="610"/>
      <c r="S51" s="610"/>
      <c r="T51" s="610"/>
      <c r="U51" s="610"/>
      <c r="V51" s="610"/>
      <c r="W51" s="610"/>
      <c r="X51" s="609"/>
      <c r="Y51" s="141"/>
      <c r="Z51" s="943"/>
      <c r="AA51" s="943"/>
      <c r="AB51" s="133"/>
      <c r="AC51" s="1091"/>
      <c r="AD51" s="1092"/>
      <c r="AE51" s="1092"/>
      <c r="AF51" s="1093"/>
    </row>
    <row r="52" spans="1:33" ht="18.75" customHeight="1" x14ac:dyDescent="0.2">
      <c r="A52" s="945"/>
      <c r="B52" s="895"/>
      <c r="C52" s="899"/>
      <c r="D52" s="938"/>
      <c r="E52" s="96"/>
      <c r="F52" s="938"/>
      <c r="G52" s="947"/>
      <c r="H52" s="964" t="s">
        <v>91</v>
      </c>
      <c r="I52" s="135"/>
      <c r="J52" s="975" t="s">
        <v>1012</v>
      </c>
      <c r="K52" s="975"/>
      <c r="L52" s="975"/>
      <c r="M52" s="975"/>
      <c r="N52" s="975"/>
      <c r="O52" s="975"/>
      <c r="P52" s="975"/>
      <c r="Q52" s="975"/>
      <c r="R52" s="975"/>
      <c r="S52" s="975"/>
      <c r="T52" s="975"/>
      <c r="U52" s="975"/>
      <c r="V52" s="656"/>
      <c r="W52" s="656"/>
      <c r="X52" s="655"/>
      <c r="Y52" s="101" t="s">
        <v>179</v>
      </c>
      <c r="Z52" s="946" t="s">
        <v>162</v>
      </c>
      <c r="AA52" s="946"/>
      <c r="AB52" s="102"/>
      <c r="AC52" s="1085"/>
      <c r="AD52" s="1086"/>
      <c r="AE52" s="1086"/>
      <c r="AF52" s="1087"/>
      <c r="AG52" s="184"/>
    </row>
    <row r="53" spans="1:33" ht="18.75" customHeight="1" x14ac:dyDescent="0.2">
      <c r="A53" s="103"/>
      <c r="B53" s="914"/>
      <c r="C53" s="891"/>
      <c r="D53" s="930"/>
      <c r="E53" s="950"/>
      <c r="F53" s="930"/>
      <c r="G53" s="106"/>
      <c r="H53" s="965"/>
      <c r="I53" s="903"/>
      <c r="J53" s="977"/>
      <c r="K53" s="977"/>
      <c r="L53" s="977"/>
      <c r="M53" s="977"/>
      <c r="N53" s="977"/>
      <c r="O53" s="977"/>
      <c r="P53" s="977"/>
      <c r="Q53" s="977"/>
      <c r="R53" s="977"/>
      <c r="S53" s="977"/>
      <c r="T53" s="977"/>
      <c r="U53" s="977"/>
      <c r="V53" s="882"/>
      <c r="W53" s="882"/>
      <c r="X53" s="579"/>
      <c r="Y53" s="94" t="s">
        <v>179</v>
      </c>
      <c r="Z53" s="2" t="s">
        <v>163</v>
      </c>
      <c r="AA53" s="109"/>
      <c r="AB53" s="110"/>
      <c r="AC53" s="1088"/>
      <c r="AD53" s="1089"/>
      <c r="AE53" s="1089"/>
      <c r="AF53" s="1090"/>
      <c r="AG53" s="184"/>
    </row>
    <row r="54" spans="1:33" ht="19.5" customHeight="1" x14ac:dyDescent="0.2">
      <c r="A54" s="103"/>
      <c r="B54" s="914"/>
      <c r="C54" s="891"/>
      <c r="D54" s="930"/>
      <c r="E54" s="950"/>
      <c r="F54" s="930"/>
      <c r="G54" s="106"/>
      <c r="H54" s="115" t="s">
        <v>183</v>
      </c>
      <c r="I54" s="116"/>
      <c r="J54" s="539"/>
      <c r="K54" s="542"/>
      <c r="L54" s="544"/>
      <c r="M54" s="540"/>
      <c r="N54" s="539"/>
      <c r="O54" s="540"/>
      <c r="P54" s="539"/>
      <c r="Q54" s="534"/>
      <c r="R54" s="534"/>
      <c r="S54" s="534"/>
      <c r="T54" s="534"/>
      <c r="U54" s="534"/>
      <c r="V54" s="534"/>
      <c r="W54" s="534"/>
      <c r="X54" s="589"/>
      <c r="Y54" s="114"/>
      <c r="Z54" s="109"/>
      <c r="AA54" s="109"/>
      <c r="AB54" s="110"/>
      <c r="AC54" s="1088"/>
      <c r="AD54" s="1089"/>
      <c r="AE54" s="1089"/>
      <c r="AF54" s="1090"/>
    </row>
    <row r="55" spans="1:33" ht="19.5" customHeight="1" x14ac:dyDescent="0.2">
      <c r="A55" s="903" t="s">
        <v>179</v>
      </c>
      <c r="B55" s="914">
        <v>66</v>
      </c>
      <c r="C55" s="891" t="s">
        <v>217</v>
      </c>
      <c r="D55" s="94" t="s">
        <v>179</v>
      </c>
      <c r="E55" s="950" t="s">
        <v>182</v>
      </c>
      <c r="F55" s="930"/>
      <c r="G55" s="106"/>
      <c r="H55" s="612" t="s">
        <v>193</v>
      </c>
      <c r="I55" s="904"/>
      <c r="J55" s="536"/>
      <c r="K55" s="535"/>
      <c r="L55" s="582"/>
      <c r="M55" s="889"/>
      <c r="N55" s="536"/>
      <c r="O55" s="889"/>
      <c r="P55" s="536"/>
      <c r="Q55" s="555"/>
      <c r="R55" s="555"/>
      <c r="S55" s="555"/>
      <c r="T55" s="555"/>
      <c r="U55" s="555"/>
      <c r="V55" s="555"/>
      <c r="W55" s="555"/>
      <c r="X55" s="606"/>
      <c r="Y55" s="114"/>
      <c r="Z55" s="109"/>
      <c r="AA55" s="109"/>
      <c r="AB55" s="110"/>
      <c r="AC55" s="1088"/>
      <c r="AD55" s="1089"/>
      <c r="AE55" s="1089"/>
      <c r="AF55" s="1090"/>
    </row>
    <row r="56" spans="1:33" ht="18.75" customHeight="1" x14ac:dyDescent="0.2">
      <c r="A56" s="103"/>
      <c r="B56" s="914"/>
      <c r="C56" s="891" t="s">
        <v>212</v>
      </c>
      <c r="D56" s="94" t="s">
        <v>179</v>
      </c>
      <c r="E56" s="950" t="s">
        <v>171</v>
      </c>
      <c r="F56" s="930"/>
      <c r="G56" s="106"/>
      <c r="H56" s="153" t="s">
        <v>216</v>
      </c>
      <c r="I56" s="116"/>
      <c r="J56" s="539"/>
      <c r="K56" s="542"/>
      <c r="L56" s="540"/>
      <c r="M56" s="539"/>
      <c r="N56" s="539"/>
      <c r="O56" s="538"/>
      <c r="P56" s="538"/>
      <c r="Q56" s="538"/>
      <c r="R56" s="538"/>
      <c r="S56" s="538"/>
      <c r="T56" s="538"/>
      <c r="U56" s="538"/>
      <c r="V56" s="538"/>
      <c r="W56" s="538"/>
      <c r="X56" s="578"/>
      <c r="Y56" s="114"/>
      <c r="Z56" s="109"/>
      <c r="AA56" s="109"/>
      <c r="AB56" s="110"/>
      <c r="AC56" s="1088"/>
      <c r="AD56" s="1089"/>
      <c r="AE56" s="1089"/>
      <c r="AF56" s="1090"/>
      <c r="AG56" s="184"/>
    </row>
    <row r="57" spans="1:33" ht="18.75" customHeight="1" x14ac:dyDescent="0.2">
      <c r="A57" s="103"/>
      <c r="B57" s="914"/>
      <c r="C57" s="891"/>
      <c r="D57" s="94" t="s">
        <v>179</v>
      </c>
      <c r="E57" s="950" t="s">
        <v>172</v>
      </c>
      <c r="F57" s="930"/>
      <c r="G57" s="106"/>
      <c r="H57" s="906" t="s">
        <v>218</v>
      </c>
      <c r="I57" s="120"/>
      <c r="J57" s="539"/>
      <c r="K57" s="542"/>
      <c r="L57" s="540"/>
      <c r="M57" s="539"/>
      <c r="N57" s="539"/>
      <c r="O57" s="538"/>
      <c r="P57" s="538"/>
      <c r="Q57" s="538"/>
      <c r="R57" s="538"/>
      <c r="S57" s="538"/>
      <c r="T57" s="538"/>
      <c r="U57" s="538"/>
      <c r="V57" s="538"/>
      <c r="W57" s="538"/>
      <c r="X57" s="578"/>
      <c r="Y57" s="114"/>
      <c r="Z57" s="109"/>
      <c r="AA57" s="109"/>
      <c r="AB57" s="110"/>
      <c r="AC57" s="1088"/>
      <c r="AD57" s="1089"/>
      <c r="AE57" s="1089"/>
      <c r="AF57" s="1090"/>
    </row>
    <row r="58" spans="1:33" ht="18.75" customHeight="1" x14ac:dyDescent="0.2">
      <c r="A58" s="103"/>
      <c r="B58" s="914"/>
      <c r="C58" s="891"/>
      <c r="D58" s="930"/>
      <c r="E58" s="950"/>
      <c r="F58" s="930"/>
      <c r="G58" s="106"/>
      <c r="H58" s="906" t="s">
        <v>153</v>
      </c>
      <c r="I58" s="120"/>
      <c r="J58" s="537" t="s">
        <v>990</v>
      </c>
      <c r="K58" s="542"/>
      <c r="L58" s="540"/>
      <c r="M58" s="539"/>
      <c r="N58" s="539"/>
      <c r="O58" s="538"/>
      <c r="P58" s="538"/>
      <c r="Q58" s="538"/>
      <c r="R58" s="538"/>
      <c r="S58" s="538"/>
      <c r="T58" s="538"/>
      <c r="U58" s="538"/>
      <c r="V58" s="538"/>
      <c r="W58" s="538"/>
      <c r="X58" s="578"/>
      <c r="Y58" s="114"/>
      <c r="Z58" s="109"/>
      <c r="AA58" s="109"/>
      <c r="AB58" s="110"/>
      <c r="AC58" s="1088"/>
      <c r="AD58" s="1089"/>
      <c r="AE58" s="1089"/>
      <c r="AF58" s="1090"/>
    </row>
    <row r="59" spans="1:33" ht="18.75" customHeight="1" x14ac:dyDescent="0.2">
      <c r="A59" s="103"/>
      <c r="B59" s="914"/>
      <c r="C59" s="104"/>
      <c r="D59" s="931"/>
      <c r="E59" s="950"/>
      <c r="F59" s="930"/>
      <c r="G59" s="106"/>
      <c r="H59" s="908" t="s">
        <v>136</v>
      </c>
      <c r="I59" s="120"/>
      <c r="J59" s="537" t="s">
        <v>990</v>
      </c>
      <c r="K59" s="542"/>
      <c r="L59" s="540"/>
      <c r="M59" s="539"/>
      <c r="N59" s="539"/>
      <c r="O59" s="538"/>
      <c r="P59" s="538"/>
      <c r="Q59" s="538"/>
      <c r="R59" s="538"/>
      <c r="S59" s="538"/>
      <c r="T59" s="538"/>
      <c r="U59" s="538"/>
      <c r="V59" s="538"/>
      <c r="W59" s="538"/>
      <c r="X59" s="578"/>
      <c r="Y59" s="114"/>
      <c r="Z59" s="109"/>
      <c r="AA59" s="109"/>
      <c r="AB59" s="110"/>
      <c r="AC59" s="1088"/>
      <c r="AD59" s="1089"/>
      <c r="AE59" s="1089"/>
      <c r="AF59" s="1090"/>
    </row>
    <row r="60" spans="1:33" ht="18.75" customHeight="1" x14ac:dyDescent="0.2">
      <c r="A60" s="103"/>
      <c r="B60" s="914"/>
      <c r="C60" s="104"/>
      <c r="D60" s="931"/>
      <c r="E60" s="950"/>
      <c r="F60" s="930"/>
      <c r="G60" s="106"/>
      <c r="H60" s="984" t="s">
        <v>1030</v>
      </c>
      <c r="I60" s="993"/>
      <c r="J60" s="991"/>
      <c r="K60" s="991"/>
      <c r="L60" s="996"/>
      <c r="M60" s="991"/>
      <c r="N60" s="991"/>
      <c r="O60" s="654"/>
      <c r="P60" s="654"/>
      <c r="Q60" s="654"/>
      <c r="R60" s="654"/>
      <c r="S60" s="654"/>
      <c r="T60" s="654"/>
      <c r="U60" s="654"/>
      <c r="V60" s="654"/>
      <c r="W60" s="654"/>
      <c r="X60" s="653"/>
      <c r="Y60" s="114"/>
      <c r="Z60" s="109"/>
      <c r="AA60" s="109"/>
      <c r="AB60" s="110"/>
      <c r="AC60" s="1088"/>
      <c r="AD60" s="1089"/>
      <c r="AE60" s="1089"/>
      <c r="AF60" s="1090"/>
    </row>
    <row r="61" spans="1:33" ht="18.75" customHeight="1" x14ac:dyDescent="0.2">
      <c r="A61" s="103"/>
      <c r="B61" s="914"/>
      <c r="C61" s="104"/>
      <c r="D61" s="931"/>
      <c r="E61" s="950"/>
      <c r="F61" s="930"/>
      <c r="G61" s="106"/>
      <c r="H61" s="1097"/>
      <c r="I61" s="994"/>
      <c r="J61" s="988"/>
      <c r="K61" s="988"/>
      <c r="L61" s="997"/>
      <c r="M61" s="988"/>
      <c r="N61" s="988"/>
      <c r="O61" s="883"/>
      <c r="P61" s="883"/>
      <c r="Q61" s="883"/>
      <c r="R61" s="883"/>
      <c r="S61" s="883"/>
      <c r="T61" s="883"/>
      <c r="U61" s="883"/>
      <c r="V61" s="883"/>
      <c r="W61" s="883"/>
      <c r="X61" s="581"/>
      <c r="Y61" s="114"/>
      <c r="Z61" s="109"/>
      <c r="AA61" s="109"/>
      <c r="AB61" s="110"/>
      <c r="AC61" s="1088"/>
      <c r="AD61" s="1089"/>
      <c r="AE61" s="1089"/>
      <c r="AF61" s="1090"/>
    </row>
    <row r="62" spans="1:33" ht="18.75" customHeight="1" x14ac:dyDescent="0.2">
      <c r="A62" s="103"/>
      <c r="B62" s="914"/>
      <c r="C62" s="104"/>
      <c r="D62" s="931"/>
      <c r="E62" s="950"/>
      <c r="F62" s="930"/>
      <c r="G62" s="106"/>
      <c r="H62" s="908" t="s">
        <v>133</v>
      </c>
      <c r="I62" s="120"/>
      <c r="J62" s="539"/>
      <c r="K62" s="542"/>
      <c r="L62" s="540"/>
      <c r="M62" s="539"/>
      <c r="N62" s="539"/>
      <c r="O62" s="538"/>
      <c r="P62" s="538"/>
      <c r="Q62" s="538"/>
      <c r="R62" s="538"/>
      <c r="S62" s="538"/>
      <c r="T62" s="538"/>
      <c r="U62" s="538"/>
      <c r="V62" s="538"/>
      <c r="W62" s="538"/>
      <c r="X62" s="578"/>
      <c r="Y62" s="114"/>
      <c r="Z62" s="109"/>
      <c r="AA62" s="109"/>
      <c r="AB62" s="110"/>
      <c r="AC62" s="1088"/>
      <c r="AD62" s="1089"/>
      <c r="AE62" s="1089"/>
      <c r="AF62" s="1090"/>
    </row>
    <row r="63" spans="1:33" ht="18.75" customHeight="1" x14ac:dyDescent="0.2">
      <c r="A63" s="103"/>
      <c r="B63" s="914"/>
      <c r="C63" s="104"/>
      <c r="D63" s="931"/>
      <c r="E63" s="950"/>
      <c r="F63" s="930"/>
      <c r="G63" s="106"/>
      <c r="H63" s="906" t="s">
        <v>96</v>
      </c>
      <c r="I63" s="120"/>
      <c r="J63" s="537" t="s">
        <v>1005</v>
      </c>
      <c r="K63" s="539"/>
      <c r="L63" s="540"/>
      <c r="M63" s="539"/>
      <c r="N63" s="539"/>
      <c r="O63" s="540"/>
      <c r="P63" s="539"/>
      <c r="Q63" s="539"/>
      <c r="R63" s="540"/>
      <c r="S63" s="539"/>
      <c r="T63" s="538"/>
      <c r="U63" s="538"/>
      <c r="V63" s="538"/>
      <c r="W63" s="538"/>
      <c r="X63" s="578"/>
      <c r="Y63" s="114"/>
      <c r="Z63" s="109"/>
      <c r="AA63" s="109"/>
      <c r="AB63" s="110"/>
      <c r="AC63" s="1088"/>
      <c r="AD63" s="1089"/>
      <c r="AE63" s="1089"/>
      <c r="AF63" s="1090"/>
    </row>
    <row r="64" spans="1:33" ht="5.15" customHeight="1" x14ac:dyDescent="0.2">
      <c r="A64" s="103"/>
      <c r="B64" s="914"/>
      <c r="C64" s="104"/>
      <c r="D64" s="931"/>
      <c r="E64" s="950"/>
      <c r="F64" s="930"/>
      <c r="G64" s="106"/>
      <c r="H64" s="984" t="s">
        <v>200</v>
      </c>
      <c r="I64" s="909"/>
      <c r="J64" s="1067" t="s">
        <v>1239</v>
      </c>
      <c r="K64" s="1067"/>
      <c r="L64" s="1067"/>
      <c r="M64" s="1067"/>
      <c r="N64" s="1067"/>
      <c r="O64" s="1067"/>
      <c r="P64" s="1067"/>
      <c r="Q64" s="1067"/>
      <c r="R64" s="1067"/>
      <c r="S64" s="1067"/>
      <c r="T64" s="1067"/>
      <c r="U64" s="1067"/>
      <c r="V64" s="1067"/>
      <c r="W64" s="1067"/>
      <c r="X64" s="1068"/>
      <c r="Y64" s="109"/>
      <c r="Z64" s="109"/>
      <c r="AA64" s="109"/>
      <c r="AB64" s="110"/>
      <c r="AC64" s="1088"/>
      <c r="AD64" s="1089"/>
      <c r="AE64" s="1089"/>
      <c r="AF64" s="1090"/>
    </row>
    <row r="65" spans="1:32" ht="5.15" customHeight="1" x14ac:dyDescent="0.2">
      <c r="A65" s="103"/>
      <c r="B65" s="914"/>
      <c r="C65" s="104"/>
      <c r="D65" s="931"/>
      <c r="E65" s="950"/>
      <c r="F65" s="930"/>
      <c r="G65" s="106"/>
      <c r="H65" s="973"/>
      <c r="I65" s="903"/>
      <c r="J65" s="1094"/>
      <c r="K65" s="1094"/>
      <c r="L65" s="1094"/>
      <c r="M65" s="1094"/>
      <c r="N65" s="1094"/>
      <c r="O65" s="1094"/>
      <c r="P65" s="1094"/>
      <c r="Q65" s="1094"/>
      <c r="R65" s="1094"/>
      <c r="S65" s="1094"/>
      <c r="T65" s="1094"/>
      <c r="U65" s="1094"/>
      <c r="V65" s="1094"/>
      <c r="W65" s="1094"/>
      <c r="X65" s="1095"/>
      <c r="Y65" s="109"/>
      <c r="Z65" s="109"/>
      <c r="AA65" s="109"/>
      <c r="AB65" s="110"/>
      <c r="AC65" s="1088"/>
      <c r="AD65" s="1089"/>
      <c r="AE65" s="1089"/>
      <c r="AF65" s="1090"/>
    </row>
    <row r="66" spans="1:32" ht="5.15" customHeight="1" x14ac:dyDescent="0.2">
      <c r="A66" s="103"/>
      <c r="B66" s="914"/>
      <c r="C66" s="104"/>
      <c r="D66" s="931"/>
      <c r="E66" s="950"/>
      <c r="F66" s="930"/>
      <c r="G66" s="106"/>
      <c r="H66" s="973"/>
      <c r="I66" s="903"/>
      <c r="J66" s="1094"/>
      <c r="K66" s="1094"/>
      <c r="L66" s="1094"/>
      <c r="M66" s="1094"/>
      <c r="N66" s="1094"/>
      <c r="O66" s="1094"/>
      <c r="P66" s="1094"/>
      <c r="Q66" s="1094"/>
      <c r="R66" s="1094"/>
      <c r="S66" s="1094"/>
      <c r="T66" s="1094"/>
      <c r="U66" s="1094"/>
      <c r="V66" s="1094"/>
      <c r="W66" s="1094"/>
      <c r="X66" s="1095"/>
      <c r="Y66" s="109"/>
      <c r="Z66" s="109"/>
      <c r="AA66" s="109"/>
      <c r="AB66" s="110"/>
      <c r="AC66" s="1088"/>
      <c r="AD66" s="1089"/>
      <c r="AE66" s="1089"/>
      <c r="AF66" s="1090"/>
    </row>
    <row r="67" spans="1:32" ht="5.15" customHeight="1" x14ac:dyDescent="0.2">
      <c r="A67" s="103"/>
      <c r="B67" s="914"/>
      <c r="C67" s="104"/>
      <c r="D67" s="931"/>
      <c r="E67" s="950"/>
      <c r="F67" s="930"/>
      <c r="G67" s="106"/>
      <c r="H67" s="973"/>
      <c r="I67" s="903"/>
      <c r="J67" s="1094"/>
      <c r="K67" s="1094"/>
      <c r="L67" s="1094"/>
      <c r="M67" s="1094"/>
      <c r="N67" s="1094"/>
      <c r="O67" s="1094"/>
      <c r="P67" s="1094"/>
      <c r="Q67" s="1094"/>
      <c r="R67" s="1094"/>
      <c r="S67" s="1094"/>
      <c r="T67" s="1094"/>
      <c r="U67" s="1094"/>
      <c r="V67" s="1094"/>
      <c r="W67" s="1094"/>
      <c r="X67" s="1095"/>
      <c r="Y67" s="109"/>
      <c r="Z67" s="109"/>
      <c r="AA67" s="109"/>
      <c r="AB67" s="110"/>
      <c r="AC67" s="1088"/>
      <c r="AD67" s="1089"/>
      <c r="AE67" s="1089"/>
      <c r="AF67" s="1090"/>
    </row>
    <row r="68" spans="1:32" ht="5.15" customHeight="1" x14ac:dyDescent="0.2">
      <c r="A68" s="103"/>
      <c r="B68" s="914"/>
      <c r="C68" s="104"/>
      <c r="D68" s="931"/>
      <c r="E68" s="950"/>
      <c r="F68" s="930"/>
      <c r="G68" s="106"/>
      <c r="H68" s="973"/>
      <c r="I68" s="903"/>
      <c r="J68" s="1094"/>
      <c r="K68" s="1094"/>
      <c r="L68" s="1094"/>
      <c r="M68" s="1094"/>
      <c r="N68" s="1094"/>
      <c r="O68" s="1094"/>
      <c r="P68" s="1094"/>
      <c r="Q68" s="1094"/>
      <c r="R68" s="1094"/>
      <c r="S68" s="1094"/>
      <c r="T68" s="1094"/>
      <c r="U68" s="1094"/>
      <c r="V68" s="1094"/>
      <c r="W68" s="1094"/>
      <c r="X68" s="1095"/>
      <c r="Y68" s="109"/>
      <c r="Z68" s="109"/>
      <c r="AA68" s="109"/>
      <c r="AB68" s="110"/>
      <c r="AC68" s="1088"/>
      <c r="AD68" s="1089"/>
      <c r="AE68" s="1089"/>
      <c r="AF68" s="1090"/>
    </row>
    <row r="69" spans="1:32" ht="5.15" customHeight="1" x14ac:dyDescent="0.2">
      <c r="A69" s="103"/>
      <c r="B69" s="914"/>
      <c r="C69" s="104"/>
      <c r="D69" s="931"/>
      <c r="E69" s="950"/>
      <c r="F69" s="930"/>
      <c r="G69" s="106"/>
      <c r="H69" s="973"/>
      <c r="I69" s="903"/>
      <c r="J69" s="1069"/>
      <c r="K69" s="1069"/>
      <c r="L69" s="1069"/>
      <c r="M69" s="1069"/>
      <c r="N69" s="1069"/>
      <c r="O69" s="1069"/>
      <c r="P69" s="1069"/>
      <c r="Q69" s="1069"/>
      <c r="R69" s="1069"/>
      <c r="S69" s="1069"/>
      <c r="T69" s="1069"/>
      <c r="U69" s="1069"/>
      <c r="V69" s="1069"/>
      <c r="W69" s="1069"/>
      <c r="X69" s="1070"/>
      <c r="Y69" s="109"/>
      <c r="Z69" s="109"/>
      <c r="AA69" s="109"/>
      <c r="AB69" s="110"/>
      <c r="AC69" s="1088"/>
      <c r="AD69" s="1089"/>
      <c r="AE69" s="1089"/>
      <c r="AF69" s="1090"/>
    </row>
    <row r="70" spans="1:32" ht="18.75" customHeight="1" x14ac:dyDescent="0.2">
      <c r="A70" s="945"/>
      <c r="B70" s="895"/>
      <c r="C70" s="100"/>
      <c r="D70" s="932"/>
      <c r="E70" s="947"/>
      <c r="F70" s="932"/>
      <c r="G70" s="947"/>
      <c r="H70" s="165" t="s">
        <v>1029</v>
      </c>
      <c r="I70" s="145"/>
      <c r="J70" s="559"/>
      <c r="K70" s="562"/>
      <c r="L70" s="560"/>
      <c r="M70" s="559"/>
      <c r="N70" s="562"/>
      <c r="O70" s="562"/>
      <c r="P70" s="562"/>
      <c r="Q70" s="562"/>
      <c r="R70" s="562"/>
      <c r="S70" s="562"/>
      <c r="T70" s="562"/>
      <c r="U70" s="562"/>
      <c r="V70" s="562"/>
      <c r="W70" s="562"/>
      <c r="X70" s="577"/>
      <c r="Y70" s="135" t="s">
        <v>179</v>
      </c>
      <c r="Z70" s="946" t="s">
        <v>219</v>
      </c>
      <c r="AA70" s="946"/>
      <c r="AB70" s="102"/>
      <c r="AC70" s="966"/>
      <c r="AD70" s="967"/>
      <c r="AE70" s="967"/>
      <c r="AF70" s="968"/>
    </row>
    <row r="71" spans="1:32" ht="19.5" customHeight="1" x14ac:dyDescent="0.2">
      <c r="A71" s="103"/>
      <c r="B71" s="914"/>
      <c r="C71" s="104"/>
      <c r="D71" s="931"/>
      <c r="E71" s="950"/>
      <c r="F71" s="930"/>
      <c r="G71" s="106"/>
      <c r="H71" s="612" t="s">
        <v>108</v>
      </c>
      <c r="I71" s="904"/>
      <c r="J71" s="536"/>
      <c r="K71" s="535"/>
      <c r="L71" s="582"/>
      <c r="M71" s="889"/>
      <c r="N71" s="536"/>
      <c r="O71" s="889"/>
      <c r="P71" s="536"/>
      <c r="Q71" s="555"/>
      <c r="R71" s="555"/>
      <c r="S71" s="555"/>
      <c r="T71" s="555"/>
      <c r="U71" s="555"/>
      <c r="V71" s="555"/>
      <c r="W71" s="555"/>
      <c r="X71" s="606"/>
      <c r="Y71" s="94" t="s">
        <v>179</v>
      </c>
      <c r="Z71" s="2" t="s">
        <v>163</v>
      </c>
      <c r="AA71" s="109"/>
      <c r="AB71" s="110"/>
      <c r="AC71" s="969"/>
      <c r="AD71" s="970"/>
      <c r="AE71" s="970"/>
      <c r="AF71" s="971"/>
    </row>
    <row r="72" spans="1:32" ht="18.75" customHeight="1" x14ac:dyDescent="0.2">
      <c r="A72" s="903" t="s">
        <v>179</v>
      </c>
      <c r="B72" s="914">
        <v>67</v>
      </c>
      <c r="C72" s="104" t="s">
        <v>220</v>
      </c>
      <c r="D72" s="931"/>
      <c r="E72" s="106"/>
      <c r="F72" s="931"/>
      <c r="G72" s="106"/>
      <c r="H72" s="1051" t="s">
        <v>210</v>
      </c>
      <c r="I72" s="1065"/>
      <c r="J72" s="991"/>
      <c r="K72" s="991"/>
      <c r="L72" s="991"/>
      <c r="M72" s="992"/>
      <c r="N72" s="991"/>
      <c r="O72" s="991"/>
      <c r="P72" s="991"/>
      <c r="Q72" s="556"/>
      <c r="R72" s="556"/>
      <c r="S72" s="556"/>
      <c r="T72" s="556"/>
      <c r="U72" s="556"/>
      <c r="V72" s="556"/>
      <c r="W72" s="556"/>
      <c r="X72" s="573"/>
      <c r="Y72" s="114"/>
      <c r="Z72" s="109"/>
      <c r="AA72" s="109"/>
      <c r="AB72" s="110"/>
      <c r="AC72" s="969"/>
      <c r="AD72" s="970"/>
      <c r="AE72" s="970"/>
      <c r="AF72" s="971"/>
    </row>
    <row r="73" spans="1:32" ht="18.75" customHeight="1" x14ac:dyDescent="0.2">
      <c r="A73" s="103"/>
      <c r="B73" s="914"/>
      <c r="C73" s="104"/>
      <c r="D73" s="931"/>
      <c r="E73" s="106"/>
      <c r="F73" s="931"/>
      <c r="G73" s="106"/>
      <c r="H73" s="1049"/>
      <c r="I73" s="1066"/>
      <c r="J73" s="988"/>
      <c r="K73" s="988"/>
      <c r="L73" s="988"/>
      <c r="M73" s="990"/>
      <c r="N73" s="988"/>
      <c r="O73" s="988"/>
      <c r="P73" s="988"/>
      <c r="Q73" s="535"/>
      <c r="R73" s="535"/>
      <c r="S73" s="535"/>
      <c r="T73" s="535"/>
      <c r="U73" s="535"/>
      <c r="V73" s="535"/>
      <c r="W73" s="535"/>
      <c r="X73" s="574"/>
      <c r="Y73" s="114"/>
      <c r="Z73" s="109"/>
      <c r="AA73" s="109"/>
      <c r="AB73" s="110"/>
      <c r="AC73" s="969"/>
      <c r="AD73" s="970"/>
      <c r="AE73" s="970"/>
      <c r="AF73" s="971"/>
    </row>
    <row r="74" spans="1:32" ht="18.75" customHeight="1" x14ac:dyDescent="0.2">
      <c r="A74" s="103"/>
      <c r="B74" s="914"/>
      <c r="C74" s="104"/>
      <c r="D74" s="931"/>
      <c r="E74" s="106"/>
      <c r="F74" s="931"/>
      <c r="G74" s="106"/>
      <c r="H74" s="1051" t="s">
        <v>213</v>
      </c>
      <c r="I74" s="985"/>
      <c r="J74" s="995" t="s">
        <v>1027</v>
      </c>
      <c r="K74" s="995"/>
      <c r="L74" s="995"/>
      <c r="M74" s="992"/>
      <c r="N74" s="991"/>
      <c r="O74" s="991"/>
      <c r="P74" s="991"/>
      <c r="Q74" s="556"/>
      <c r="R74" s="556"/>
      <c r="S74" s="556"/>
      <c r="T74" s="556"/>
      <c r="U74" s="556"/>
      <c r="V74" s="556"/>
      <c r="W74" s="556"/>
      <c r="X74" s="573"/>
      <c r="Y74" s="114"/>
      <c r="Z74" s="109"/>
      <c r="AA74" s="109"/>
      <c r="AB74" s="110"/>
      <c r="AC74" s="969"/>
      <c r="AD74" s="970"/>
      <c r="AE74" s="970"/>
      <c r="AF74" s="971"/>
    </row>
    <row r="75" spans="1:32" ht="18.75" customHeight="1" x14ac:dyDescent="0.2">
      <c r="A75" s="942"/>
      <c r="B75" s="897"/>
      <c r="C75" s="944"/>
      <c r="D75" s="934"/>
      <c r="E75" s="948"/>
      <c r="F75" s="934"/>
      <c r="G75" s="948"/>
      <c r="H75" s="1098"/>
      <c r="I75" s="1099"/>
      <c r="J75" s="977"/>
      <c r="K75" s="977"/>
      <c r="L75" s="977"/>
      <c r="M75" s="1096"/>
      <c r="N75" s="1038"/>
      <c r="O75" s="1038"/>
      <c r="P75" s="1038"/>
      <c r="Q75" s="546"/>
      <c r="R75" s="546"/>
      <c r="S75" s="546"/>
      <c r="T75" s="546"/>
      <c r="U75" s="546"/>
      <c r="V75" s="546"/>
      <c r="W75" s="546"/>
      <c r="X75" s="572"/>
      <c r="Y75" s="134"/>
      <c r="Z75" s="132"/>
      <c r="AA75" s="132"/>
      <c r="AB75" s="133"/>
      <c r="AC75" s="1019"/>
      <c r="AD75" s="1020"/>
      <c r="AE75" s="1020"/>
      <c r="AF75" s="1021"/>
    </row>
    <row r="76" spans="1:32" ht="20.25" customHeight="1" x14ac:dyDescent="0.2">
      <c r="A76" s="652" t="s">
        <v>1028</v>
      </c>
      <c r="B76" s="570"/>
      <c r="C76" s="569"/>
      <c r="D76" s="569"/>
      <c r="E76" s="569"/>
      <c r="F76" s="569"/>
      <c r="G76" s="569"/>
      <c r="H76" s="569"/>
    </row>
    <row r="77" spans="1:32" ht="20.25" customHeight="1" x14ac:dyDescent="0.2">
      <c r="A77" s="1050" t="s">
        <v>129</v>
      </c>
      <c r="B77" s="1050"/>
      <c r="C77" s="1050"/>
      <c r="D77" s="1050"/>
      <c r="E77" s="1050"/>
      <c r="F77" s="1050"/>
      <c r="G77" s="1050"/>
      <c r="H77" s="1050"/>
      <c r="I77" s="1050"/>
      <c r="J77" s="1050"/>
      <c r="K77" s="1050"/>
      <c r="L77" s="1050"/>
      <c r="M77" s="1050"/>
      <c r="N77" s="1050"/>
      <c r="O77" s="1050"/>
      <c r="P77" s="1050"/>
      <c r="Q77" s="1050"/>
      <c r="R77" s="1050"/>
      <c r="S77" s="1050"/>
      <c r="T77" s="1050"/>
      <c r="U77" s="1050"/>
      <c r="V77" s="1050"/>
      <c r="W77" s="1050"/>
      <c r="X77" s="1050"/>
      <c r="Y77" s="1050"/>
      <c r="Z77" s="1050"/>
      <c r="AA77" s="1050"/>
      <c r="AB77" s="1050"/>
      <c r="AC77" s="1050"/>
      <c r="AD77" s="1050"/>
      <c r="AE77" s="1050"/>
      <c r="AF77" s="1050"/>
    </row>
    <row r="78" spans="1:32" ht="20.25" customHeight="1" x14ac:dyDescent="0.2"/>
    <row r="79" spans="1:32" ht="30" customHeight="1" x14ac:dyDescent="0.2">
      <c r="S79" s="1040" t="s">
        <v>83</v>
      </c>
      <c r="T79" s="1042"/>
      <c r="U79" s="1042"/>
      <c r="V79" s="1041"/>
      <c r="W79" s="92"/>
      <c r="X79" s="93"/>
      <c r="Y79" s="93"/>
      <c r="Z79" s="93"/>
      <c r="AA79" s="93"/>
      <c r="AB79" s="93"/>
      <c r="AC79" s="93"/>
      <c r="AD79" s="93"/>
      <c r="AE79" s="93"/>
      <c r="AF79" s="901"/>
    </row>
    <row r="80" spans="1:32" ht="20.25" customHeight="1" x14ac:dyDescent="0.2"/>
    <row r="81" spans="1:32" ht="17.25" customHeight="1" x14ac:dyDescent="0.2">
      <c r="A81" s="1040" t="s">
        <v>84</v>
      </c>
      <c r="B81" s="1042"/>
      <c r="C81" s="1041"/>
      <c r="D81" s="1040" t="s">
        <v>1</v>
      </c>
      <c r="E81" s="1041"/>
      <c r="F81" s="1040" t="s">
        <v>85</v>
      </c>
      <c r="G81" s="1041"/>
      <c r="H81" s="1040" t="s">
        <v>126</v>
      </c>
      <c r="I81" s="1042"/>
      <c r="J81" s="1042"/>
      <c r="K81" s="1042"/>
      <c r="L81" s="1042"/>
      <c r="M81" s="1042"/>
      <c r="N81" s="1042"/>
      <c r="O81" s="1042"/>
      <c r="P81" s="1042"/>
      <c r="Q81" s="1042"/>
      <c r="R81" s="1042"/>
      <c r="S81" s="1042"/>
      <c r="T81" s="1042"/>
      <c r="U81" s="1042"/>
      <c r="V81" s="1042"/>
      <c r="W81" s="1042"/>
      <c r="X81" s="1042"/>
      <c r="Y81" s="1042"/>
      <c r="Z81" s="1042"/>
      <c r="AA81" s="1042"/>
      <c r="AB81" s="1042"/>
      <c r="AC81" s="1042"/>
      <c r="AD81" s="1042"/>
      <c r="AE81" s="1042"/>
      <c r="AF81" s="1041"/>
    </row>
    <row r="82" spans="1:32" ht="18.75" customHeight="1" x14ac:dyDescent="0.2">
      <c r="A82" s="956" t="s">
        <v>87</v>
      </c>
      <c r="B82" s="957"/>
      <c r="C82" s="958"/>
      <c r="D82" s="894"/>
      <c r="E82" s="933"/>
      <c r="F82" s="932"/>
      <c r="G82" s="947"/>
      <c r="H82" s="964" t="s">
        <v>88</v>
      </c>
      <c r="I82" s="135" t="s">
        <v>179</v>
      </c>
      <c r="J82" s="946" t="s">
        <v>154</v>
      </c>
      <c r="K82" s="95"/>
      <c r="L82" s="95"/>
      <c r="M82" s="101" t="s">
        <v>179</v>
      </c>
      <c r="N82" s="946" t="s">
        <v>155</v>
      </c>
      <c r="O82" s="95"/>
      <c r="P82" s="95"/>
      <c r="Q82" s="101" t="s">
        <v>179</v>
      </c>
      <c r="R82" s="946" t="s">
        <v>156</v>
      </c>
      <c r="S82" s="95"/>
      <c r="T82" s="95"/>
      <c r="U82" s="101" t="s">
        <v>179</v>
      </c>
      <c r="V82" s="946" t="s">
        <v>157</v>
      </c>
      <c r="W82" s="95"/>
      <c r="X82" s="95"/>
      <c r="Y82" s="946"/>
      <c r="Z82" s="95"/>
      <c r="AA82" s="95"/>
      <c r="AB82" s="95"/>
      <c r="AC82" s="95"/>
      <c r="AD82" s="95"/>
      <c r="AE82" s="95"/>
      <c r="AF82" s="96"/>
    </row>
    <row r="83" spans="1:32" ht="18.75" customHeight="1" x14ac:dyDescent="0.2">
      <c r="A83" s="962"/>
      <c r="B83" s="1045"/>
      <c r="C83" s="963"/>
      <c r="D83" s="896"/>
      <c r="E83" s="936"/>
      <c r="F83" s="934"/>
      <c r="G83" s="948"/>
      <c r="H83" s="1046"/>
      <c r="I83" s="169" t="s">
        <v>179</v>
      </c>
      <c r="J83" s="943" t="s">
        <v>158</v>
      </c>
      <c r="K83" s="927"/>
      <c r="L83" s="927"/>
      <c r="M83" s="141" t="s">
        <v>179</v>
      </c>
      <c r="N83" s="943" t="s">
        <v>159</v>
      </c>
      <c r="O83" s="927"/>
      <c r="P83" s="927"/>
      <c r="Q83" s="141" t="s">
        <v>179</v>
      </c>
      <c r="R83" s="943" t="s">
        <v>160</v>
      </c>
      <c r="S83" s="927"/>
      <c r="T83" s="927"/>
      <c r="U83" s="141" t="s">
        <v>179</v>
      </c>
      <c r="V83" s="943" t="s">
        <v>161</v>
      </c>
      <c r="W83" s="927"/>
      <c r="X83" s="927"/>
      <c r="Y83" s="935"/>
      <c r="Z83" s="940"/>
      <c r="AA83" s="940"/>
      <c r="AB83" s="940"/>
      <c r="AC83" s="940"/>
      <c r="AD83" s="940"/>
      <c r="AE83" s="940"/>
      <c r="AF83" s="941"/>
    </row>
    <row r="84" spans="1:32" ht="18.75" customHeight="1" x14ac:dyDescent="0.2">
      <c r="A84" s="945"/>
      <c r="B84" s="895"/>
      <c r="C84" s="100"/>
      <c r="D84" s="932"/>
      <c r="E84" s="947"/>
      <c r="F84" s="932"/>
      <c r="G84" s="947"/>
      <c r="H84" s="165" t="s">
        <v>1029</v>
      </c>
      <c r="I84" s="145"/>
      <c r="J84" s="559"/>
      <c r="K84" s="562"/>
      <c r="L84" s="560"/>
      <c r="M84" s="559"/>
      <c r="N84" s="562"/>
      <c r="O84" s="562"/>
      <c r="P84" s="562"/>
      <c r="Q84" s="562"/>
      <c r="R84" s="562"/>
      <c r="S84" s="562"/>
      <c r="T84" s="562"/>
      <c r="U84" s="562"/>
      <c r="V84" s="562"/>
      <c r="W84" s="562"/>
      <c r="X84" s="562"/>
      <c r="Y84" s="562"/>
      <c r="Z84" s="562"/>
      <c r="AA84" s="562"/>
      <c r="AB84" s="562"/>
      <c r="AC84" s="562"/>
      <c r="AD84" s="562"/>
      <c r="AE84" s="562"/>
      <c r="AF84" s="577"/>
    </row>
    <row r="85" spans="1:32" ht="18.75" customHeight="1" x14ac:dyDescent="0.2">
      <c r="A85" s="530"/>
      <c r="B85" s="529"/>
      <c r="C85" s="528"/>
      <c r="D85" s="527"/>
      <c r="E85" s="920"/>
      <c r="F85" s="645"/>
      <c r="G85" s="636"/>
      <c r="H85" s="651" t="s">
        <v>108</v>
      </c>
      <c r="I85" s="650"/>
      <c r="J85" s="648"/>
      <c r="K85" s="647"/>
      <c r="L85" s="649"/>
      <c r="M85" s="648"/>
      <c r="N85" s="647"/>
      <c r="O85" s="646"/>
      <c r="P85" s="646"/>
      <c r="Q85" s="646"/>
      <c r="R85" s="646"/>
      <c r="S85" s="646"/>
      <c r="T85" s="646"/>
      <c r="U85" s="646"/>
      <c r="V85" s="646"/>
      <c r="W85" s="646"/>
      <c r="X85" s="646"/>
      <c r="Y85" s="646"/>
      <c r="Z85" s="646"/>
      <c r="AA85" s="646"/>
      <c r="AB85" s="646"/>
      <c r="AC85" s="646"/>
      <c r="AD85" s="646"/>
      <c r="AE85" s="646"/>
      <c r="AF85" s="1782"/>
    </row>
    <row r="86" spans="1:32" ht="18.75" customHeight="1" x14ac:dyDescent="0.2">
      <c r="A86" s="637" t="s">
        <v>179</v>
      </c>
      <c r="B86" s="529">
        <v>63</v>
      </c>
      <c r="C86" s="528" t="s">
        <v>221</v>
      </c>
      <c r="D86" s="637" t="s">
        <v>179</v>
      </c>
      <c r="E86" s="920" t="s">
        <v>169</v>
      </c>
      <c r="F86" s="645"/>
      <c r="G86" s="636"/>
      <c r="H86" s="1100" t="s">
        <v>139</v>
      </c>
      <c r="I86" s="1102"/>
      <c r="J86" s="1104"/>
      <c r="K86" s="1104"/>
      <c r="L86" s="1104"/>
      <c r="M86" s="1106"/>
      <c r="N86" s="1110"/>
      <c r="O86" s="1110"/>
      <c r="P86" s="1110"/>
      <c r="Q86" s="635"/>
      <c r="R86" s="635"/>
      <c r="S86" s="635"/>
      <c r="T86" s="635"/>
      <c r="U86" s="635"/>
      <c r="V86" s="635"/>
      <c r="W86" s="635"/>
      <c r="X86" s="635"/>
      <c r="Y86" s="635"/>
      <c r="Z86" s="635"/>
      <c r="AA86" s="635"/>
      <c r="AB86" s="635"/>
      <c r="AC86" s="635"/>
      <c r="AD86" s="635"/>
      <c r="AE86" s="635"/>
      <c r="AF86" s="634"/>
    </row>
    <row r="87" spans="1:32" ht="18.75" customHeight="1" x14ac:dyDescent="0.2">
      <c r="A87" s="530"/>
      <c r="B87" s="529"/>
      <c r="C87" s="528"/>
      <c r="D87" s="637" t="s">
        <v>179</v>
      </c>
      <c r="E87" s="920" t="s">
        <v>167</v>
      </c>
      <c r="F87" s="645"/>
      <c r="G87" s="636"/>
      <c r="H87" s="1101"/>
      <c r="I87" s="1103"/>
      <c r="J87" s="1105"/>
      <c r="K87" s="1105"/>
      <c r="L87" s="1105"/>
      <c r="M87" s="1107"/>
      <c r="N87" s="1111"/>
      <c r="O87" s="1111"/>
      <c r="P87" s="1111"/>
      <c r="Q87" s="638"/>
      <c r="R87" s="638"/>
      <c r="S87" s="638"/>
      <c r="T87" s="638"/>
      <c r="U87" s="638"/>
      <c r="V87" s="638"/>
      <c r="W87" s="638"/>
      <c r="X87" s="638"/>
      <c r="Y87" s="638"/>
      <c r="Z87" s="638"/>
      <c r="AA87" s="638"/>
      <c r="AB87" s="638"/>
      <c r="AC87" s="638"/>
      <c r="AD87" s="638"/>
      <c r="AE87" s="638"/>
      <c r="AF87" s="1783"/>
    </row>
    <row r="88" spans="1:32" ht="18.75" customHeight="1" x14ac:dyDescent="0.2">
      <c r="A88" s="530"/>
      <c r="B88" s="529"/>
      <c r="C88" s="528"/>
      <c r="D88" s="637"/>
      <c r="E88" s="920"/>
      <c r="F88" s="645"/>
      <c r="G88" s="636"/>
      <c r="H88" s="1100" t="s">
        <v>140</v>
      </c>
      <c r="I88" s="1120"/>
      <c r="J88" s="1115" t="s">
        <v>1027</v>
      </c>
      <c r="K88" s="1115"/>
      <c r="L88" s="1115"/>
      <c r="M88" s="1122"/>
      <c r="N88" s="1123"/>
      <c r="O88" s="1123"/>
      <c r="P88" s="1123"/>
      <c r="Q88" s="644"/>
      <c r="R88" s="644"/>
      <c r="S88" s="644"/>
      <c r="T88" s="644"/>
      <c r="U88" s="644"/>
      <c r="V88" s="644"/>
      <c r="W88" s="644"/>
      <c r="X88" s="644"/>
      <c r="Y88" s="644"/>
      <c r="Z88" s="644"/>
      <c r="AA88" s="644"/>
      <c r="AB88" s="644"/>
      <c r="AC88" s="644"/>
      <c r="AD88" s="644"/>
      <c r="AE88" s="644"/>
      <c r="AF88" s="1784"/>
    </row>
    <row r="89" spans="1:32" ht="18.75" customHeight="1" x14ac:dyDescent="0.2">
      <c r="A89" s="515"/>
      <c r="B89" s="924"/>
      <c r="C89" s="632"/>
      <c r="D89" s="513"/>
      <c r="E89" s="512"/>
      <c r="F89" s="643"/>
      <c r="G89" s="642"/>
      <c r="H89" s="1119"/>
      <c r="I89" s="1121"/>
      <c r="J89" s="1116"/>
      <c r="K89" s="1116"/>
      <c r="L89" s="1116"/>
      <c r="M89" s="1106"/>
      <c r="N89" s="1110"/>
      <c r="O89" s="1110"/>
      <c r="P89" s="1110"/>
      <c r="Q89" s="635"/>
      <c r="R89" s="635"/>
      <c r="S89" s="631"/>
      <c r="T89" s="631"/>
      <c r="U89" s="631"/>
      <c r="V89" s="631"/>
      <c r="W89" s="631"/>
      <c r="X89" s="631"/>
      <c r="Y89" s="631"/>
      <c r="Z89" s="631"/>
      <c r="AA89" s="631"/>
      <c r="AB89" s="631"/>
      <c r="AC89" s="631"/>
      <c r="AD89" s="631"/>
      <c r="AE89" s="631"/>
      <c r="AF89" s="630"/>
    </row>
    <row r="90" spans="1:32" ht="18.75" customHeight="1" x14ac:dyDescent="0.2">
      <c r="A90" s="945"/>
      <c r="B90" s="895"/>
      <c r="C90" s="100"/>
      <c r="D90" s="932"/>
      <c r="E90" s="947"/>
      <c r="F90" s="932"/>
      <c r="G90" s="947"/>
      <c r="H90" s="165" t="s">
        <v>1029</v>
      </c>
      <c r="I90" s="145"/>
      <c r="J90" s="559"/>
      <c r="K90" s="562"/>
      <c r="L90" s="560"/>
      <c r="M90" s="559"/>
      <c r="N90" s="562"/>
      <c r="O90" s="562"/>
      <c r="P90" s="562"/>
      <c r="Q90" s="562"/>
      <c r="R90" s="562"/>
      <c r="S90" s="535"/>
      <c r="T90" s="535"/>
      <c r="U90" s="1785"/>
      <c r="V90" s="1785"/>
      <c r="W90" s="1785"/>
      <c r="X90" s="1785"/>
      <c r="Y90" s="1785"/>
      <c r="Z90" s="562"/>
      <c r="AA90" s="562"/>
      <c r="AB90" s="562"/>
      <c r="AC90" s="562"/>
      <c r="AD90" s="562"/>
      <c r="AE90" s="562"/>
      <c r="AF90" s="577"/>
    </row>
    <row r="91" spans="1:32" ht="18.75" customHeight="1" x14ac:dyDescent="0.2">
      <c r="A91" s="530"/>
      <c r="B91" s="529"/>
      <c r="C91" s="528"/>
      <c r="D91" s="527"/>
      <c r="E91" s="920"/>
      <c r="F91" s="645"/>
      <c r="G91" s="636"/>
      <c r="H91" s="651" t="s">
        <v>108</v>
      </c>
      <c r="I91" s="650"/>
      <c r="J91" s="648"/>
      <c r="K91" s="647"/>
      <c r="L91" s="649"/>
      <c r="M91" s="648"/>
      <c r="N91" s="647"/>
      <c r="O91" s="646"/>
      <c r="P91" s="646"/>
      <c r="Q91" s="646"/>
      <c r="R91" s="646"/>
      <c r="S91" s="646"/>
      <c r="T91" s="646"/>
      <c r="U91" s="646"/>
      <c r="V91" s="646"/>
      <c r="W91" s="646"/>
      <c r="X91" s="646"/>
      <c r="Y91" s="646"/>
      <c r="Z91" s="646"/>
      <c r="AA91" s="646"/>
      <c r="AB91" s="646"/>
      <c r="AC91" s="646"/>
      <c r="AD91" s="646"/>
      <c r="AE91" s="646"/>
      <c r="AF91" s="1782"/>
    </row>
    <row r="92" spans="1:32" ht="18.75" customHeight="1" x14ac:dyDescent="0.2">
      <c r="A92" s="637" t="s">
        <v>179</v>
      </c>
      <c r="B92" s="529">
        <v>64</v>
      </c>
      <c r="C92" s="917" t="s">
        <v>211</v>
      </c>
      <c r="D92" s="637" t="s">
        <v>179</v>
      </c>
      <c r="E92" s="920" t="s">
        <v>182</v>
      </c>
      <c r="F92" s="640"/>
      <c r="G92" s="639"/>
      <c r="H92" s="1108" t="s">
        <v>139</v>
      </c>
      <c r="I92" s="1102"/>
      <c r="J92" s="1104"/>
      <c r="K92" s="1104"/>
      <c r="L92" s="1104"/>
      <c r="M92" s="1106"/>
      <c r="N92" s="1110"/>
      <c r="O92" s="1110"/>
      <c r="P92" s="1110"/>
      <c r="Q92" s="635"/>
      <c r="R92" s="635"/>
      <c r="S92" s="635"/>
      <c r="T92" s="635"/>
      <c r="U92" s="635"/>
      <c r="V92" s="635"/>
      <c r="W92" s="635"/>
      <c r="X92" s="635"/>
      <c r="Y92" s="635"/>
      <c r="Z92" s="635"/>
      <c r="AA92" s="635"/>
      <c r="AB92" s="635"/>
      <c r="AC92" s="635"/>
      <c r="AD92" s="635"/>
      <c r="AE92" s="635"/>
      <c r="AF92" s="634"/>
    </row>
    <row r="93" spans="1:32" ht="18.75" customHeight="1" x14ac:dyDescent="0.2">
      <c r="A93" s="530"/>
      <c r="B93" s="529"/>
      <c r="C93" s="917" t="s">
        <v>212</v>
      </c>
      <c r="D93" s="637" t="s">
        <v>179</v>
      </c>
      <c r="E93" s="920" t="s">
        <v>171</v>
      </c>
      <c r="F93" s="526"/>
      <c r="G93" s="639"/>
      <c r="H93" s="1109"/>
      <c r="I93" s="1103"/>
      <c r="J93" s="1105"/>
      <c r="K93" s="1105"/>
      <c r="L93" s="1105"/>
      <c r="M93" s="1107"/>
      <c r="N93" s="1111"/>
      <c r="O93" s="1111"/>
      <c r="P93" s="1111"/>
      <c r="Q93" s="638"/>
      <c r="R93" s="638"/>
      <c r="S93" s="638"/>
      <c r="T93" s="638"/>
      <c r="U93" s="638"/>
      <c r="V93" s="638"/>
      <c r="W93" s="638"/>
      <c r="X93" s="638"/>
      <c r="Y93" s="638"/>
      <c r="Z93" s="638"/>
      <c r="AA93" s="638"/>
      <c r="AB93" s="638"/>
      <c r="AC93" s="638"/>
      <c r="AD93" s="638"/>
      <c r="AE93" s="638"/>
      <c r="AF93" s="1786"/>
    </row>
    <row r="94" spans="1:32" ht="18.75" customHeight="1" x14ac:dyDescent="0.2">
      <c r="A94" s="530"/>
      <c r="B94" s="529"/>
      <c r="C94" s="917"/>
      <c r="D94" s="637" t="s">
        <v>179</v>
      </c>
      <c r="E94" s="920" t="s">
        <v>172</v>
      </c>
      <c r="F94" s="526"/>
      <c r="G94" s="636"/>
      <c r="H94" s="1112" t="s">
        <v>140</v>
      </c>
      <c r="I94" s="1102"/>
      <c r="J94" s="1115" t="s">
        <v>1027</v>
      </c>
      <c r="K94" s="1115"/>
      <c r="L94" s="1115"/>
      <c r="M94" s="1106"/>
      <c r="N94" s="1110"/>
      <c r="O94" s="1110"/>
      <c r="P94" s="1110"/>
      <c r="Q94" s="635"/>
      <c r="R94" s="635"/>
      <c r="S94" s="635"/>
      <c r="T94" s="635"/>
      <c r="U94" s="635"/>
      <c r="V94" s="635"/>
      <c r="W94" s="635"/>
      <c r="X94" s="635"/>
      <c r="Y94" s="635"/>
      <c r="Z94" s="635"/>
      <c r="AA94" s="635"/>
      <c r="AB94" s="635"/>
      <c r="AC94" s="635"/>
      <c r="AD94" s="635"/>
      <c r="AE94" s="635"/>
      <c r="AF94" s="634"/>
    </row>
    <row r="95" spans="1:32" ht="18.75" customHeight="1" x14ac:dyDescent="0.2">
      <c r="A95" s="515"/>
      <c r="B95" s="924"/>
      <c r="C95" s="918"/>
      <c r="D95" s="633"/>
      <c r="E95" s="512"/>
      <c r="F95" s="511"/>
      <c r="G95" s="632"/>
      <c r="H95" s="1113"/>
      <c r="I95" s="1114"/>
      <c r="J95" s="1116"/>
      <c r="K95" s="1116"/>
      <c r="L95" s="1116"/>
      <c r="M95" s="1117"/>
      <c r="N95" s="1118"/>
      <c r="O95" s="1118"/>
      <c r="P95" s="1118"/>
      <c r="Q95" s="631"/>
      <c r="R95" s="631"/>
      <c r="S95" s="631"/>
      <c r="T95" s="631"/>
      <c r="U95" s="631"/>
      <c r="V95" s="631"/>
      <c r="W95" s="631"/>
      <c r="X95" s="631"/>
      <c r="Y95" s="631"/>
      <c r="Z95" s="631"/>
      <c r="AA95" s="631"/>
      <c r="AB95" s="631"/>
      <c r="AC95" s="631"/>
      <c r="AD95" s="631"/>
      <c r="AE95" s="631"/>
      <c r="AF95" s="630"/>
    </row>
    <row r="96" spans="1:32" ht="8.25" customHeight="1" x14ac:dyDescent="0.2">
      <c r="A96" s="500"/>
      <c r="B96" s="500"/>
      <c r="C96" s="919"/>
      <c r="D96" s="919"/>
      <c r="E96" s="919"/>
      <c r="F96" s="919"/>
      <c r="G96" s="501"/>
      <c r="H96" s="501"/>
      <c r="I96" s="501"/>
      <c r="J96" s="501"/>
      <c r="K96" s="501"/>
      <c r="L96" s="501"/>
      <c r="M96" s="501"/>
      <c r="N96" s="501"/>
      <c r="O96" s="501"/>
      <c r="P96" s="501"/>
      <c r="Q96" s="501"/>
      <c r="R96" s="501"/>
      <c r="S96" s="501"/>
      <c r="T96" s="501"/>
      <c r="U96" s="501"/>
      <c r="V96" s="501"/>
      <c r="W96" s="501"/>
      <c r="X96" s="501"/>
      <c r="Y96" s="501"/>
      <c r="Z96" s="501"/>
      <c r="AA96" s="501"/>
      <c r="AB96" s="501"/>
      <c r="AC96" s="919"/>
      <c r="AD96" s="919"/>
      <c r="AE96" s="919"/>
      <c r="AF96" s="919"/>
    </row>
    <row r="97" spans="1:32" ht="20.25" customHeight="1" x14ac:dyDescent="0.2">
      <c r="A97" s="502"/>
      <c r="B97" s="502"/>
      <c r="C97" s="501" t="s">
        <v>127</v>
      </c>
      <c r="D97" s="501"/>
      <c r="E97" s="500"/>
      <c r="F97" s="500"/>
      <c r="G97" s="500"/>
      <c r="H97" s="500"/>
      <c r="I97" s="500"/>
      <c r="J97" s="500"/>
      <c r="K97" s="500"/>
      <c r="L97" s="500"/>
      <c r="M97" s="500"/>
      <c r="N97" s="500"/>
      <c r="O97" s="500"/>
      <c r="P97" s="500"/>
      <c r="Q97" s="500"/>
      <c r="R97" s="500"/>
      <c r="S97" s="500"/>
      <c r="T97" s="500"/>
      <c r="U97" s="500"/>
      <c r="V97" s="500"/>
      <c r="W97" s="919"/>
      <c r="X97" s="919"/>
      <c r="Y97" s="919"/>
      <c r="Z97" s="919"/>
      <c r="AA97" s="919"/>
      <c r="AB97" s="919"/>
      <c r="AC97" s="919"/>
      <c r="AD97" s="919"/>
      <c r="AE97" s="919"/>
      <c r="AF97" s="919"/>
    </row>
    <row r="98" spans="1:32" x14ac:dyDescent="0.2">
      <c r="A98" s="624"/>
      <c r="B98" s="624"/>
      <c r="C98" s="919"/>
      <c r="D98" s="919"/>
      <c r="E98" s="919"/>
      <c r="F98" s="919"/>
      <c r="G98" s="919"/>
      <c r="H98" s="919"/>
      <c r="I98" s="919"/>
      <c r="J98" s="919"/>
      <c r="K98" s="919"/>
      <c r="L98" s="919"/>
      <c r="M98" s="919"/>
      <c r="N98" s="919"/>
      <c r="O98" s="919"/>
      <c r="P98" s="919"/>
      <c r="Q98" s="919"/>
      <c r="R98" s="919"/>
      <c r="S98" s="919"/>
      <c r="T98" s="919"/>
      <c r="U98" s="919"/>
      <c r="V98" s="919"/>
      <c r="W98" s="919"/>
      <c r="X98" s="919"/>
      <c r="Y98" s="919"/>
      <c r="Z98" s="919"/>
      <c r="AA98" s="919"/>
      <c r="AB98" s="919"/>
      <c r="AC98" s="919"/>
      <c r="AD98" s="919"/>
      <c r="AE98" s="919"/>
      <c r="AF98" s="919"/>
    </row>
    <row r="99" spans="1:32" x14ac:dyDescent="0.2">
      <c r="A99" s="624"/>
      <c r="B99" s="624"/>
      <c r="C99" s="919"/>
      <c r="D99" s="919"/>
      <c r="E99" s="919"/>
      <c r="F99" s="919"/>
      <c r="G99" s="919"/>
      <c r="H99" s="919"/>
      <c r="I99" s="919"/>
      <c r="J99" s="919"/>
      <c r="K99" s="919"/>
      <c r="L99" s="919"/>
      <c r="M99" s="919"/>
      <c r="N99" s="919"/>
      <c r="O99" s="919"/>
      <c r="P99" s="919"/>
      <c r="Q99" s="919"/>
      <c r="R99" s="919"/>
      <c r="S99" s="919"/>
      <c r="T99" s="919"/>
      <c r="U99" s="919"/>
      <c r="V99" s="919"/>
      <c r="W99" s="919"/>
      <c r="X99" s="919"/>
      <c r="Y99" s="919"/>
      <c r="Z99" s="919"/>
      <c r="AA99" s="919"/>
      <c r="AB99" s="919"/>
      <c r="AC99" s="919"/>
      <c r="AD99" s="919"/>
      <c r="AE99" s="919"/>
      <c r="AF99" s="919"/>
    </row>
  </sheetData>
  <mergeCells count="108">
    <mergeCell ref="H92:H93"/>
    <mergeCell ref="I92:I93"/>
    <mergeCell ref="J92:L93"/>
    <mergeCell ref="M92:M93"/>
    <mergeCell ref="N92:P93"/>
    <mergeCell ref="H94:H95"/>
    <mergeCell ref="I94:I95"/>
    <mergeCell ref="J94:L95"/>
    <mergeCell ref="M94:M95"/>
    <mergeCell ref="N94:P95"/>
    <mergeCell ref="N86:P87"/>
    <mergeCell ref="H88:H89"/>
    <mergeCell ref="I88:I89"/>
    <mergeCell ref="J88:L89"/>
    <mergeCell ref="M88:M89"/>
    <mergeCell ref="N88:P89"/>
    <mergeCell ref="A82:C83"/>
    <mergeCell ref="H82:H83"/>
    <mergeCell ref="H86:H87"/>
    <mergeCell ref="I86:I87"/>
    <mergeCell ref="J86:L87"/>
    <mergeCell ref="M86:M87"/>
    <mergeCell ref="N74:P75"/>
    <mergeCell ref="A77:AF77"/>
    <mergeCell ref="S79:V79"/>
    <mergeCell ref="A81:C81"/>
    <mergeCell ref="D81:E81"/>
    <mergeCell ref="F81:G81"/>
    <mergeCell ref="H81:AF81"/>
    <mergeCell ref="AC70:AF75"/>
    <mergeCell ref="H72:H73"/>
    <mergeCell ref="I72:I73"/>
    <mergeCell ref="J72:L73"/>
    <mergeCell ref="M72:M73"/>
    <mergeCell ref="N72:P73"/>
    <mergeCell ref="H74:H75"/>
    <mergeCell ref="I74:I75"/>
    <mergeCell ref="J74:L75"/>
    <mergeCell ref="M74:M75"/>
    <mergeCell ref="AC52:AF69"/>
    <mergeCell ref="H60:H61"/>
    <mergeCell ref="I60:I61"/>
    <mergeCell ref="J60:K61"/>
    <mergeCell ref="L60:L61"/>
    <mergeCell ref="M60:N61"/>
    <mergeCell ref="H64:H69"/>
    <mergeCell ref="J64:X69"/>
    <mergeCell ref="J48:L49"/>
    <mergeCell ref="M48:M49"/>
    <mergeCell ref="N48:P49"/>
    <mergeCell ref="J50:K50"/>
    <mergeCell ref="M50:N50"/>
    <mergeCell ref="H52:H53"/>
    <mergeCell ref="J52:U53"/>
    <mergeCell ref="M40:M41"/>
    <mergeCell ref="N40:P41"/>
    <mergeCell ref="AC45:AF51"/>
    <mergeCell ref="H46:H47"/>
    <mergeCell ref="I46:I47"/>
    <mergeCell ref="J46:L47"/>
    <mergeCell ref="M46:M47"/>
    <mergeCell ref="N46:P47"/>
    <mergeCell ref="H48:H49"/>
    <mergeCell ref="I48:I49"/>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H15:H16"/>
    <mergeCell ref="I15:I16"/>
    <mergeCell ref="J15:L16"/>
    <mergeCell ref="M15:M16"/>
    <mergeCell ref="N15:P16"/>
    <mergeCell ref="H19:H20"/>
    <mergeCell ref="J19:X20"/>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L23 M24:M27 L37 M35:M36 O44 A16 AC36 O21:O22 A51 Q82:Q83 U82:U83 A55 O71 AC71 D55:D57 A26 M38:M41 M29 A72 M71:M75 O10:O11 O17:O18 L17:L18 M21:M22 R63 R18 L62:L63 D26:D27 L70 I71 A19 L28 O28 L50:L51 Y10:Y11 L30:L34 O34:O36 M46:M49 A48 Y45:Y46 A39 M8:M11 O63 O54:O55 AC55 Y51:Y53 M86:M87 M54:M55 A14 L42:L45 L56:L60 AC10:AC11 AC22 Y21:Y23 Y35:Y37 D38:D40 Y70:Y71 D92:D95 M92:M95 A92 L90 L84 I8:I60" xr:uid="{AAA469AD-473A-4578-B19B-E6B3418ECEB0}">
      <formula1>"□,■"</formula1>
    </dataValidation>
  </dataValidations>
  <pageMargins left="0.7" right="0.7" top="0.75" bottom="0.75" header="0.3" footer="0.3"/>
  <pageSetup paperSize="9" scale="50" fitToHeight="0" orientation="landscape" r:id="rId1"/>
  <rowBreaks count="1" manualBreakCount="1">
    <brk id="5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81980-9F2A-417A-B9B5-1FF63FA7C105}">
  <sheetPr codeName="Sheet36">
    <pageSetUpPr fitToPage="1"/>
  </sheetPr>
  <dimension ref="A2:AB117"/>
  <sheetViews>
    <sheetView view="pageBreakPreview" zoomScale="70" zoomScaleNormal="100" zoomScaleSheetLayoutView="70" workbookViewId="0">
      <selection activeCell="AL62" sqref="AL62"/>
    </sheetView>
  </sheetViews>
  <sheetFormatPr defaultColWidth="4" defaultRowHeight="13" x14ac:dyDescent="0.2"/>
  <cols>
    <col min="1" max="1" width="1.453125" style="1" customWidth="1"/>
    <col min="2" max="2" width="2.36328125" style="1" customWidth="1"/>
    <col min="3" max="3" width="1.08984375" style="1" customWidth="1"/>
    <col min="4" max="19" width="4" style="1"/>
    <col min="20" max="20" width="7.08984375" style="1" customWidth="1"/>
    <col min="21" max="21" width="3.90625" style="1" customWidth="1"/>
    <col min="22" max="22" width="4" style="1"/>
    <col min="23" max="23" width="2.26953125" style="1" customWidth="1"/>
    <col min="24" max="24" width="4.6328125" style="1" customWidth="1"/>
    <col min="25" max="25" width="2.36328125" style="1" customWidth="1"/>
    <col min="26" max="26" width="1.453125" style="1" customWidth="1"/>
    <col min="27" max="30" width="4" style="1"/>
    <col min="31" max="32" width="4" style="1" customWidth="1"/>
    <col min="33" max="16384" width="4" style="1"/>
  </cols>
  <sheetData>
    <row r="2" spans="2:25" x14ac:dyDescent="0.2">
      <c r="B2" s="195" t="s">
        <v>773</v>
      </c>
      <c r="C2" s="211"/>
      <c r="D2" s="211"/>
      <c r="E2" s="211"/>
      <c r="F2" s="193"/>
      <c r="G2" s="193"/>
      <c r="H2" s="193"/>
      <c r="I2" s="193"/>
      <c r="J2" s="193"/>
      <c r="K2" s="193"/>
      <c r="L2" s="193"/>
      <c r="M2" s="193"/>
      <c r="N2" s="193"/>
      <c r="O2" s="193"/>
      <c r="P2" s="193"/>
      <c r="Q2" s="193"/>
      <c r="R2" s="193"/>
      <c r="S2" s="193"/>
      <c r="T2" s="193"/>
      <c r="U2" s="193"/>
      <c r="V2" s="193"/>
      <c r="W2" s="193"/>
      <c r="X2" s="193"/>
      <c r="Y2" s="193"/>
    </row>
    <row r="4" spans="2:25" x14ac:dyDescent="0.2">
      <c r="B4" s="1447" t="s">
        <v>774</v>
      </c>
      <c r="C4" s="1447"/>
      <c r="D4" s="1447"/>
      <c r="E4" s="1447"/>
      <c r="F4" s="1447"/>
      <c r="G4" s="1447"/>
      <c r="H4" s="1447"/>
      <c r="I4" s="1447"/>
      <c r="J4" s="1447"/>
      <c r="K4" s="1447"/>
      <c r="L4" s="1447"/>
      <c r="M4" s="1447"/>
      <c r="N4" s="1447"/>
      <c r="O4" s="1447"/>
      <c r="P4" s="1447"/>
      <c r="Q4" s="1447"/>
      <c r="R4" s="1447"/>
      <c r="S4" s="1447"/>
      <c r="T4" s="1447"/>
      <c r="U4" s="1447"/>
      <c r="V4" s="1447"/>
      <c r="W4" s="1447"/>
      <c r="X4" s="1447"/>
      <c r="Y4" s="1447"/>
    </row>
    <row r="6" spans="2:25" ht="23.25" customHeight="1" x14ac:dyDescent="0.2">
      <c r="B6" s="1249" t="s">
        <v>661</v>
      </c>
      <c r="C6" s="1249"/>
      <c r="D6" s="1249"/>
      <c r="E6" s="1249"/>
      <c r="F6" s="1249"/>
      <c r="G6" s="1250"/>
      <c r="H6" s="1251"/>
      <c r="I6" s="1251"/>
      <c r="J6" s="1251"/>
      <c r="K6" s="1251"/>
      <c r="L6" s="1251"/>
      <c r="M6" s="1251"/>
      <c r="N6" s="1251"/>
      <c r="O6" s="1251"/>
      <c r="P6" s="1251"/>
      <c r="Q6" s="1251"/>
      <c r="R6" s="1251"/>
      <c r="S6" s="1251"/>
      <c r="T6" s="1251"/>
      <c r="U6" s="1251"/>
      <c r="V6" s="1251"/>
      <c r="W6" s="1251"/>
      <c r="X6" s="1251"/>
      <c r="Y6" s="1252"/>
    </row>
    <row r="7" spans="2:25" ht="23.25" customHeight="1" x14ac:dyDescent="0.2">
      <c r="B7" s="1249" t="s">
        <v>566</v>
      </c>
      <c r="C7" s="1249"/>
      <c r="D7" s="1249"/>
      <c r="E7" s="1249"/>
      <c r="F7" s="1249"/>
      <c r="G7" s="200" t="s">
        <v>179</v>
      </c>
      <c r="H7" s="343" t="s">
        <v>391</v>
      </c>
      <c r="I7" s="343"/>
      <c r="J7" s="343"/>
      <c r="K7" s="343"/>
      <c r="L7" s="12" t="s">
        <v>179</v>
      </c>
      <c r="M7" s="343" t="s">
        <v>392</v>
      </c>
      <c r="N7" s="343"/>
      <c r="O7" s="343"/>
      <c r="P7" s="343"/>
      <c r="Q7" s="12" t="s">
        <v>179</v>
      </c>
      <c r="R7" s="343" t="s">
        <v>393</v>
      </c>
      <c r="S7" s="343"/>
      <c r="T7" s="343"/>
      <c r="U7" s="343"/>
      <c r="V7" s="343"/>
      <c r="W7" s="10"/>
      <c r="X7" s="10"/>
      <c r="Y7" s="11"/>
    </row>
    <row r="8" spans="2:25" ht="20.149999999999999" customHeight="1" x14ac:dyDescent="0.2">
      <c r="B8" s="956" t="s">
        <v>775</v>
      </c>
      <c r="C8" s="957"/>
      <c r="D8" s="957"/>
      <c r="E8" s="957"/>
      <c r="F8" s="958"/>
      <c r="G8" s="12" t="s">
        <v>179</v>
      </c>
      <c r="H8" s="7" t="s">
        <v>776</v>
      </c>
      <c r="I8" s="90"/>
      <c r="J8" s="90"/>
      <c r="K8" s="90"/>
      <c r="L8" s="90"/>
      <c r="M8" s="90"/>
      <c r="N8" s="90"/>
      <c r="O8" s="90"/>
      <c r="P8" s="90"/>
      <c r="Q8" s="90"/>
      <c r="R8" s="90"/>
      <c r="S8" s="90"/>
      <c r="T8" s="90"/>
      <c r="U8" s="90"/>
      <c r="V8" s="90"/>
      <c r="W8" s="90"/>
      <c r="X8" s="90"/>
      <c r="Y8" s="205"/>
    </row>
    <row r="9" spans="2:25" ht="20.149999999999999" customHeight="1" x14ac:dyDescent="0.2">
      <c r="B9" s="959"/>
      <c r="C9" s="960"/>
      <c r="D9" s="960"/>
      <c r="E9" s="960"/>
      <c r="F9" s="961"/>
      <c r="G9" s="12" t="s">
        <v>179</v>
      </c>
      <c r="H9" s="1" t="s">
        <v>777</v>
      </c>
      <c r="I9" s="21"/>
      <c r="J9" s="21"/>
      <c r="K9" s="21"/>
      <c r="L9" s="21"/>
      <c r="M9" s="21"/>
      <c r="N9" s="21"/>
      <c r="O9" s="21"/>
      <c r="P9" s="21"/>
      <c r="Q9" s="21"/>
      <c r="R9" s="21"/>
      <c r="S9" s="21"/>
      <c r="T9" s="21"/>
      <c r="U9" s="21"/>
      <c r="V9" s="21"/>
      <c r="W9" s="21"/>
      <c r="X9" s="21"/>
      <c r="Y9" s="206"/>
    </row>
    <row r="10" spans="2:25" ht="20.149999999999999" customHeight="1" x14ac:dyDescent="0.2">
      <c r="B10" s="959"/>
      <c r="C10" s="960"/>
      <c r="D10" s="960"/>
      <c r="E10" s="960"/>
      <c r="F10" s="961"/>
      <c r="G10" s="12" t="s">
        <v>179</v>
      </c>
      <c r="H10" s="1" t="s">
        <v>778</v>
      </c>
      <c r="I10" s="21"/>
      <c r="J10" s="21"/>
      <c r="K10" s="21"/>
      <c r="L10" s="21"/>
      <c r="M10" s="21"/>
      <c r="N10" s="21"/>
      <c r="O10" s="21"/>
      <c r="P10" s="21"/>
      <c r="Q10" s="21"/>
      <c r="R10" s="21"/>
      <c r="S10" s="21"/>
      <c r="T10" s="21"/>
      <c r="U10" s="21"/>
      <c r="V10" s="21"/>
      <c r="W10" s="21"/>
      <c r="X10" s="21"/>
      <c r="Y10" s="206"/>
    </row>
    <row r="11" spans="2:25" ht="20.149999999999999" customHeight="1" x14ac:dyDescent="0.2">
      <c r="B11" s="962"/>
      <c r="C11" s="1045"/>
      <c r="D11" s="1045"/>
      <c r="E11" s="1045"/>
      <c r="F11" s="963"/>
      <c r="G11" s="88" t="s">
        <v>179</v>
      </c>
      <c r="H11" s="8" t="s">
        <v>779</v>
      </c>
      <c r="I11" s="182"/>
      <c r="J11" s="182"/>
      <c r="K11" s="182"/>
      <c r="L11" s="182"/>
      <c r="M11" s="182"/>
      <c r="N11" s="182"/>
      <c r="O11" s="182"/>
      <c r="P11" s="182"/>
      <c r="Q11" s="182"/>
      <c r="R11" s="182"/>
      <c r="S11" s="182"/>
      <c r="T11" s="182"/>
      <c r="U11" s="182"/>
      <c r="V11" s="182"/>
      <c r="W11" s="182"/>
      <c r="X11" s="182"/>
      <c r="Y11" s="183"/>
    </row>
    <row r="12" spans="2:25" ht="20.149999999999999" customHeight="1" x14ac:dyDescent="0.2">
      <c r="B12" s="956" t="s">
        <v>413</v>
      </c>
      <c r="C12" s="957"/>
      <c r="D12" s="957"/>
      <c r="E12" s="957"/>
      <c r="F12" s="958"/>
      <c r="G12" s="12" t="s">
        <v>179</v>
      </c>
      <c r="H12" s="7" t="s">
        <v>780</v>
      </c>
      <c r="I12" s="90"/>
      <c r="J12" s="90"/>
      <c r="K12" s="90"/>
      <c r="L12" s="90"/>
      <c r="M12" s="90"/>
      <c r="N12" s="90"/>
      <c r="O12" s="90"/>
      <c r="P12" s="90"/>
      <c r="Q12" s="90"/>
      <c r="R12" s="90"/>
      <c r="S12" s="90"/>
      <c r="T12" s="90"/>
      <c r="U12" s="90"/>
      <c r="V12" s="90"/>
      <c r="W12" s="90"/>
      <c r="X12" s="90"/>
      <c r="Y12" s="205"/>
    </row>
    <row r="13" spans="2:25" ht="20.149999999999999" customHeight="1" x14ac:dyDescent="0.2">
      <c r="B13" s="959"/>
      <c r="C13" s="960"/>
      <c r="D13" s="960"/>
      <c r="E13" s="960"/>
      <c r="F13" s="961"/>
      <c r="G13" s="12" t="s">
        <v>179</v>
      </c>
      <c r="H13" s="195" t="s">
        <v>781</v>
      </c>
      <c r="I13" s="210"/>
      <c r="J13" s="210"/>
      <c r="K13" s="210"/>
      <c r="L13" s="210"/>
      <c r="M13" s="210"/>
      <c r="N13" s="210"/>
      <c r="O13" s="21"/>
      <c r="P13" s="21"/>
      <c r="Q13" s="21"/>
      <c r="R13" s="21"/>
      <c r="S13" s="21"/>
      <c r="T13" s="21"/>
      <c r="U13" s="21"/>
      <c r="V13" s="21"/>
      <c r="W13" s="21"/>
      <c r="X13" s="21"/>
      <c r="Y13" s="206"/>
    </row>
    <row r="14" spans="2:25" ht="20.149999999999999" customHeight="1" x14ac:dyDescent="0.2">
      <c r="B14" s="959"/>
      <c r="C14" s="960"/>
      <c r="D14" s="960"/>
      <c r="E14" s="960"/>
      <c r="F14" s="961"/>
      <c r="G14" s="12" t="s">
        <v>179</v>
      </c>
      <c r="H14" s="195" t="s">
        <v>782</v>
      </c>
      <c r="I14" s="210"/>
      <c r="J14" s="210"/>
      <c r="K14" s="210"/>
      <c r="L14" s="210"/>
      <c r="M14" s="210"/>
      <c r="N14" s="210"/>
      <c r="O14" s="21"/>
      <c r="P14" s="21"/>
      <c r="Q14" s="21"/>
      <c r="R14" s="21"/>
      <c r="S14" s="21"/>
      <c r="T14" s="21"/>
      <c r="U14" s="21"/>
      <c r="V14" s="21"/>
      <c r="W14" s="21"/>
      <c r="X14" s="21"/>
      <c r="Y14" s="206"/>
    </row>
    <row r="15" spans="2:25" ht="20.149999999999999" customHeight="1" x14ac:dyDescent="0.2">
      <c r="B15" s="962"/>
      <c r="C15" s="1045"/>
      <c r="D15" s="1045"/>
      <c r="E15" s="1045"/>
      <c r="F15" s="963"/>
      <c r="G15" s="88" t="s">
        <v>179</v>
      </c>
      <c r="H15" s="453" t="s">
        <v>783</v>
      </c>
      <c r="I15" s="454"/>
      <c r="J15" s="454"/>
      <c r="K15" s="454"/>
      <c r="L15" s="454"/>
      <c r="M15" s="454"/>
      <c r="N15" s="454"/>
      <c r="O15" s="182"/>
      <c r="P15" s="182"/>
      <c r="Q15" s="182"/>
      <c r="R15" s="182"/>
      <c r="S15" s="182"/>
      <c r="T15" s="182"/>
      <c r="U15" s="182"/>
      <c r="V15" s="182"/>
      <c r="W15" s="182"/>
      <c r="X15" s="182"/>
      <c r="Y15" s="183"/>
    </row>
    <row r="17" spans="2:25" x14ac:dyDescent="0.2">
      <c r="B17" s="6"/>
      <c r="C17" s="7"/>
      <c r="D17" s="7"/>
      <c r="E17" s="7"/>
      <c r="F17" s="7"/>
      <c r="G17" s="7"/>
      <c r="H17" s="7"/>
      <c r="I17" s="7"/>
      <c r="J17" s="7"/>
      <c r="K17" s="7"/>
      <c r="L17" s="7"/>
      <c r="M17" s="7"/>
      <c r="N17" s="7"/>
      <c r="O17" s="7"/>
      <c r="P17" s="7"/>
      <c r="Q17" s="7"/>
      <c r="R17" s="7"/>
      <c r="S17" s="7"/>
      <c r="T17" s="7"/>
      <c r="U17" s="7"/>
      <c r="V17" s="7"/>
      <c r="W17" s="7"/>
      <c r="X17" s="7"/>
      <c r="Y17" s="4"/>
    </row>
    <row r="18" spans="2:25" x14ac:dyDescent="0.2">
      <c r="B18" s="105" t="s">
        <v>784</v>
      </c>
      <c r="Y18" s="140"/>
    </row>
    <row r="19" spans="2:25" x14ac:dyDescent="0.2">
      <c r="B19" s="105"/>
      <c r="Y19" s="140"/>
    </row>
    <row r="20" spans="2:25" x14ac:dyDescent="0.2">
      <c r="B20" s="105"/>
      <c r="C20" s="1" t="s">
        <v>785</v>
      </c>
      <c r="K20" s="960"/>
      <c r="L20" s="960"/>
      <c r="M20" s="1" t="s">
        <v>786</v>
      </c>
      <c r="Y20" s="140"/>
    </row>
    <row r="21" spans="2:25" ht="6.75" customHeight="1" x14ac:dyDescent="0.2">
      <c r="B21" s="105"/>
      <c r="Y21" s="140"/>
    </row>
    <row r="22" spans="2:25" ht="21" customHeight="1" x14ac:dyDescent="0.2">
      <c r="B22" s="105"/>
      <c r="D22" s="1040" t="s">
        <v>787</v>
      </c>
      <c r="E22" s="1042"/>
      <c r="F22" s="1042"/>
      <c r="G22" s="1042"/>
      <c r="H22" s="1041"/>
      <c r="I22" s="1250"/>
      <c r="J22" s="1251"/>
      <c r="K22" s="1251"/>
      <c r="L22" s="1251"/>
      <c r="M22" s="91" t="s">
        <v>788</v>
      </c>
      <c r="N22" s="9" t="s">
        <v>789</v>
      </c>
      <c r="O22" s="10"/>
      <c r="P22" s="1042"/>
      <c r="Q22" s="1042"/>
      <c r="R22" s="91" t="s">
        <v>788</v>
      </c>
      <c r="S22" s="9" t="s">
        <v>790</v>
      </c>
      <c r="T22" s="10"/>
      <c r="U22" s="10"/>
      <c r="V22" s="1042"/>
      <c r="W22" s="1042"/>
      <c r="X22" s="91" t="s">
        <v>788</v>
      </c>
      <c r="Y22" s="140"/>
    </row>
    <row r="23" spans="2:25" ht="21" customHeight="1" x14ac:dyDescent="0.2">
      <c r="B23" s="105"/>
      <c r="D23" s="1040" t="s">
        <v>791</v>
      </c>
      <c r="E23" s="1042"/>
      <c r="F23" s="1042"/>
      <c r="G23" s="1042"/>
      <c r="H23" s="1041"/>
      <c r="I23" s="1040"/>
      <c r="J23" s="1042"/>
      <c r="K23" s="1042"/>
      <c r="L23" s="1042"/>
      <c r="M23" s="91" t="s">
        <v>788</v>
      </c>
      <c r="N23" s="9" t="s">
        <v>789</v>
      </c>
      <c r="O23" s="10"/>
      <c r="P23" s="1042"/>
      <c r="Q23" s="1042"/>
      <c r="R23" s="91" t="s">
        <v>788</v>
      </c>
      <c r="S23" s="9" t="s">
        <v>790</v>
      </c>
      <c r="T23" s="10"/>
      <c r="U23" s="10"/>
      <c r="V23" s="1042"/>
      <c r="W23" s="1042"/>
      <c r="X23" s="91" t="s">
        <v>788</v>
      </c>
      <c r="Y23" s="140"/>
    </row>
    <row r="24" spans="2:25" ht="15.75" customHeight="1" x14ac:dyDescent="0.2">
      <c r="B24" s="189"/>
      <c r="C24" s="195"/>
      <c r="D24" s="1448" t="s">
        <v>792</v>
      </c>
      <c r="E24" s="1449"/>
      <c r="F24" s="1449"/>
      <c r="G24" s="1449"/>
      <c r="H24" s="1449"/>
      <c r="I24" s="1449"/>
      <c r="J24" s="1449"/>
      <c r="K24" s="1449"/>
      <c r="L24" s="1449"/>
      <c r="M24" s="1449"/>
      <c r="N24" s="1449"/>
      <c r="O24" s="1449"/>
      <c r="P24" s="1449"/>
      <c r="Q24" s="1449"/>
      <c r="R24" s="1449"/>
      <c r="S24" s="1449"/>
      <c r="T24" s="1449"/>
      <c r="U24" s="1450"/>
      <c r="V24" s="455" t="s">
        <v>394</v>
      </c>
      <c r="W24" s="456" t="s">
        <v>395</v>
      </c>
      <c r="X24" s="457" t="s">
        <v>396</v>
      </c>
      <c r="Y24" s="140"/>
    </row>
    <row r="25" spans="2:25" ht="30.75" customHeight="1" x14ac:dyDescent="0.2">
      <c r="B25" s="189"/>
      <c r="C25" s="195"/>
      <c r="D25" s="1451"/>
      <c r="E25" s="1452"/>
      <c r="F25" s="1452"/>
      <c r="G25" s="1452"/>
      <c r="H25" s="1452"/>
      <c r="I25" s="1452"/>
      <c r="J25" s="1452"/>
      <c r="K25" s="1452"/>
      <c r="L25" s="1452"/>
      <c r="M25" s="1452"/>
      <c r="N25" s="1452"/>
      <c r="O25" s="1452"/>
      <c r="P25" s="1452"/>
      <c r="Q25" s="1452"/>
      <c r="R25" s="1452"/>
      <c r="S25" s="1452"/>
      <c r="T25" s="1452"/>
      <c r="U25" s="1453"/>
      <c r="V25" s="202" t="s">
        <v>179</v>
      </c>
      <c r="W25" s="203" t="s">
        <v>793</v>
      </c>
      <c r="X25" s="204" t="s">
        <v>179</v>
      </c>
      <c r="Y25" s="140"/>
    </row>
    <row r="26" spans="2:25" ht="17.25" customHeight="1" x14ac:dyDescent="0.2">
      <c r="B26" s="189"/>
      <c r="C26" s="195"/>
      <c r="D26" s="1454" t="s">
        <v>794</v>
      </c>
      <c r="E26" s="1455"/>
      <c r="F26" s="1455"/>
      <c r="G26" s="1455"/>
      <c r="H26" s="1455"/>
      <c r="I26" s="1455"/>
      <c r="J26" s="1455"/>
      <c r="K26" s="1455"/>
      <c r="L26" s="1455"/>
      <c r="M26" s="1455"/>
      <c r="N26" s="1455"/>
      <c r="O26" s="1455"/>
      <c r="P26" s="1455"/>
      <c r="Q26" s="1455"/>
      <c r="R26" s="1455"/>
      <c r="S26" s="1455"/>
      <c r="T26" s="1455"/>
      <c r="U26" s="1455"/>
      <c r="V26" s="1455"/>
      <c r="W26" s="1455"/>
      <c r="X26" s="1456"/>
      <c r="Y26" s="140"/>
    </row>
    <row r="27" spans="2:25" ht="21" customHeight="1" x14ac:dyDescent="0.2">
      <c r="B27" s="189"/>
      <c r="C27" s="195"/>
      <c r="D27" s="1457" t="s">
        <v>795</v>
      </c>
      <c r="E27" s="1458"/>
      <c r="F27" s="1458"/>
      <c r="G27" s="1458"/>
      <c r="H27" s="1459"/>
      <c r="I27" s="1457"/>
      <c r="J27" s="1458"/>
      <c r="K27" s="1458"/>
      <c r="L27" s="1458"/>
      <c r="M27" s="204" t="s">
        <v>788</v>
      </c>
      <c r="N27" s="459" t="s">
        <v>789</v>
      </c>
      <c r="O27" s="460"/>
      <c r="P27" s="1458"/>
      <c r="Q27" s="1458"/>
      <c r="R27" s="204" t="s">
        <v>788</v>
      </c>
      <c r="S27" s="459" t="s">
        <v>790</v>
      </c>
      <c r="T27" s="460"/>
      <c r="U27" s="460"/>
      <c r="V27" s="1458"/>
      <c r="W27" s="1458"/>
      <c r="X27" s="204" t="s">
        <v>788</v>
      </c>
      <c r="Y27" s="140"/>
    </row>
    <row r="28" spans="2:25" ht="21" customHeight="1" x14ac:dyDescent="0.2">
      <c r="B28" s="189"/>
      <c r="C28" s="195"/>
      <c r="D28" s="1457" t="s">
        <v>796</v>
      </c>
      <c r="E28" s="1458"/>
      <c r="F28" s="1458"/>
      <c r="G28" s="1458"/>
      <c r="H28" s="1459"/>
      <c r="I28" s="1457"/>
      <c r="J28" s="1458"/>
      <c r="K28" s="1458"/>
      <c r="L28" s="1458"/>
      <c r="M28" s="204" t="s">
        <v>788</v>
      </c>
      <c r="N28" s="459" t="s">
        <v>789</v>
      </c>
      <c r="O28" s="460"/>
      <c r="P28" s="1458"/>
      <c r="Q28" s="1458"/>
      <c r="R28" s="204" t="s">
        <v>788</v>
      </c>
      <c r="S28" s="459" t="s">
        <v>790</v>
      </c>
      <c r="T28" s="460"/>
      <c r="U28" s="460"/>
      <c r="V28" s="1458"/>
      <c r="W28" s="1458"/>
      <c r="X28" s="204" t="s">
        <v>788</v>
      </c>
      <c r="Y28" s="140"/>
    </row>
    <row r="29" spans="2:25" ht="21" customHeight="1" x14ac:dyDescent="0.2">
      <c r="B29" s="189"/>
      <c r="C29" s="195"/>
      <c r="D29" s="1457" t="s">
        <v>797</v>
      </c>
      <c r="E29" s="1458"/>
      <c r="F29" s="1458"/>
      <c r="G29" s="1458"/>
      <c r="H29" s="1459"/>
      <c r="I29" s="1457"/>
      <c r="J29" s="1458"/>
      <c r="K29" s="1458"/>
      <c r="L29" s="1458"/>
      <c r="M29" s="204" t="s">
        <v>788</v>
      </c>
      <c r="N29" s="459" t="s">
        <v>789</v>
      </c>
      <c r="O29" s="460"/>
      <c r="P29" s="1458"/>
      <c r="Q29" s="1458"/>
      <c r="R29" s="204" t="s">
        <v>788</v>
      </c>
      <c r="S29" s="459" t="s">
        <v>790</v>
      </c>
      <c r="T29" s="460"/>
      <c r="U29" s="460"/>
      <c r="V29" s="1458"/>
      <c r="W29" s="1458"/>
      <c r="X29" s="204" t="s">
        <v>788</v>
      </c>
      <c r="Y29" s="140"/>
    </row>
    <row r="30" spans="2:25" ht="21" customHeight="1" x14ac:dyDescent="0.2">
      <c r="B30" s="189"/>
      <c r="C30" s="195"/>
      <c r="D30" s="1457" t="s">
        <v>798</v>
      </c>
      <c r="E30" s="1458"/>
      <c r="F30" s="1458"/>
      <c r="G30" s="1458"/>
      <c r="H30" s="1459"/>
      <c r="I30" s="1457"/>
      <c r="J30" s="1458"/>
      <c r="K30" s="1458"/>
      <c r="L30" s="1458"/>
      <c r="M30" s="204" t="s">
        <v>788</v>
      </c>
      <c r="N30" s="459" t="s">
        <v>789</v>
      </c>
      <c r="O30" s="460"/>
      <c r="P30" s="1458"/>
      <c r="Q30" s="1458"/>
      <c r="R30" s="204" t="s">
        <v>788</v>
      </c>
      <c r="S30" s="459" t="s">
        <v>790</v>
      </c>
      <c r="T30" s="460"/>
      <c r="U30" s="460"/>
      <c r="V30" s="1458"/>
      <c r="W30" s="1458"/>
      <c r="X30" s="204" t="s">
        <v>788</v>
      </c>
      <c r="Y30" s="140"/>
    </row>
    <row r="31" spans="2:25" ht="21" customHeight="1" x14ac:dyDescent="0.2">
      <c r="B31" s="189"/>
      <c r="C31" s="195"/>
      <c r="D31" s="1457" t="s">
        <v>799</v>
      </c>
      <c r="E31" s="1458"/>
      <c r="F31" s="1458"/>
      <c r="G31" s="1458"/>
      <c r="H31" s="1459"/>
      <c r="I31" s="1457"/>
      <c r="J31" s="1458"/>
      <c r="K31" s="1458"/>
      <c r="L31" s="1458"/>
      <c r="M31" s="204" t="s">
        <v>788</v>
      </c>
      <c r="N31" s="459" t="s">
        <v>789</v>
      </c>
      <c r="O31" s="460"/>
      <c r="P31" s="1458"/>
      <c r="Q31" s="1458"/>
      <c r="R31" s="204" t="s">
        <v>788</v>
      </c>
      <c r="S31" s="459" t="s">
        <v>790</v>
      </c>
      <c r="T31" s="460"/>
      <c r="U31" s="460"/>
      <c r="V31" s="1458"/>
      <c r="W31" s="1458"/>
      <c r="X31" s="204" t="s">
        <v>788</v>
      </c>
      <c r="Y31" s="140"/>
    </row>
    <row r="32" spans="2:25" ht="13.5" customHeight="1" x14ac:dyDescent="0.2">
      <c r="B32" s="105"/>
      <c r="D32" s="12"/>
      <c r="E32" s="12"/>
      <c r="F32" s="12"/>
      <c r="G32" s="12"/>
      <c r="H32" s="12"/>
      <c r="I32" s="12"/>
      <c r="J32" s="12"/>
      <c r="K32" s="12"/>
      <c r="L32" s="12"/>
      <c r="M32" s="12"/>
      <c r="P32" s="12"/>
      <c r="Q32" s="12"/>
      <c r="R32" s="12"/>
      <c r="V32" s="12"/>
      <c r="W32" s="12"/>
      <c r="X32" s="12"/>
      <c r="Y32" s="140"/>
    </row>
    <row r="33" spans="2:28" x14ac:dyDescent="0.2">
      <c r="B33" s="105"/>
      <c r="C33" s="1" t="s">
        <v>800</v>
      </c>
      <c r="Y33" s="140"/>
      <c r="Z33" s="193"/>
      <c r="AA33" s="193"/>
      <c r="AB33" s="193"/>
    </row>
    <row r="34" spans="2:28" ht="7.5" customHeight="1" x14ac:dyDescent="0.2">
      <c r="B34" s="105"/>
      <c r="Y34" s="140"/>
      <c r="Z34" s="193"/>
      <c r="AA34" s="193"/>
      <c r="AB34" s="193"/>
    </row>
    <row r="35" spans="2:28" ht="35.25" customHeight="1" x14ac:dyDescent="0.2">
      <c r="B35" s="105"/>
      <c r="D35" s="1460"/>
      <c r="E35" s="1461"/>
      <c r="F35" s="1461"/>
      <c r="G35" s="1461"/>
      <c r="H35" s="1461"/>
      <c r="I35" s="1461"/>
      <c r="J35" s="1461"/>
      <c r="K35" s="1461"/>
      <c r="L35" s="1461"/>
      <c r="M35" s="1461"/>
      <c r="N35" s="1461"/>
      <c r="O35" s="1461"/>
      <c r="P35" s="1461"/>
      <c r="Q35" s="1461"/>
      <c r="R35" s="1461"/>
      <c r="S35" s="1461"/>
      <c r="T35" s="1461"/>
      <c r="U35" s="1461"/>
      <c r="V35" s="1461"/>
      <c r="W35" s="1461"/>
      <c r="X35" s="1462"/>
      <c r="Y35" s="140"/>
      <c r="Z35" s="193"/>
      <c r="AA35" s="193"/>
      <c r="AB35" s="193"/>
    </row>
    <row r="36" spans="2:28" ht="12" customHeight="1" x14ac:dyDescent="0.2">
      <c r="B36" s="105"/>
      <c r="Y36" s="140"/>
      <c r="Z36" s="193"/>
      <c r="AA36" s="193"/>
      <c r="AB36" s="193"/>
    </row>
    <row r="37" spans="2:28" x14ac:dyDescent="0.2">
      <c r="B37" s="105"/>
      <c r="C37" s="1" t="s">
        <v>801</v>
      </c>
      <c r="Y37" s="140"/>
      <c r="Z37" s="193"/>
      <c r="AA37" s="193"/>
      <c r="AB37" s="193"/>
    </row>
    <row r="38" spans="2:28" ht="6.75" customHeight="1" x14ac:dyDescent="0.2">
      <c r="B38" s="105"/>
      <c r="D38" s="8"/>
      <c r="E38" s="8"/>
      <c r="F38" s="8"/>
      <c r="G38" s="8"/>
      <c r="H38" s="8"/>
      <c r="I38" s="8"/>
      <c r="J38" s="8"/>
      <c r="K38" s="8"/>
      <c r="L38" s="8"/>
      <c r="M38" s="8"/>
      <c r="N38" s="8"/>
      <c r="O38" s="8"/>
      <c r="P38" s="8"/>
      <c r="Q38" s="8"/>
      <c r="R38" s="8"/>
      <c r="S38" s="8"/>
      <c r="T38" s="8"/>
      <c r="U38" s="8"/>
      <c r="V38" s="8"/>
      <c r="W38" s="8"/>
      <c r="X38" s="8"/>
      <c r="Y38" s="140"/>
      <c r="Z38" s="193"/>
      <c r="AA38" s="193"/>
      <c r="AB38" s="193"/>
    </row>
    <row r="39" spans="2:28" ht="23.25" customHeight="1" x14ac:dyDescent="0.2">
      <c r="B39" s="105"/>
      <c r="D39" s="407">
        <v>1</v>
      </c>
      <c r="E39" s="962"/>
      <c r="F39" s="1045"/>
      <c r="G39" s="170" t="s">
        <v>802</v>
      </c>
      <c r="H39" s="1045"/>
      <c r="I39" s="1045"/>
      <c r="J39" s="170" t="s">
        <v>226</v>
      </c>
      <c r="K39" s="1045"/>
      <c r="L39" s="1045"/>
      <c r="M39" s="963"/>
      <c r="N39" s="407">
        <v>4</v>
      </c>
      <c r="O39" s="962"/>
      <c r="P39" s="1045"/>
      <c r="Q39" s="170" t="s">
        <v>802</v>
      </c>
      <c r="R39" s="1045"/>
      <c r="S39" s="1045"/>
      <c r="T39" s="170" t="s">
        <v>226</v>
      </c>
      <c r="U39" s="170"/>
      <c r="V39" s="1045"/>
      <c r="W39" s="1045"/>
      <c r="X39" s="1045"/>
      <c r="Y39" s="181"/>
      <c r="Z39" s="461"/>
      <c r="AA39" s="193"/>
      <c r="AB39" s="193"/>
    </row>
    <row r="40" spans="2:28" ht="23.25" customHeight="1" x14ac:dyDescent="0.2">
      <c r="B40" s="105"/>
      <c r="D40" s="342">
        <v>2</v>
      </c>
      <c r="E40" s="1040"/>
      <c r="F40" s="1042"/>
      <c r="G40" s="343" t="s">
        <v>802</v>
      </c>
      <c r="H40" s="1042"/>
      <c r="I40" s="1042"/>
      <c r="J40" s="343" t="s">
        <v>226</v>
      </c>
      <c r="K40" s="1042"/>
      <c r="L40" s="1042"/>
      <c r="M40" s="1041"/>
      <c r="N40" s="342">
        <v>5</v>
      </c>
      <c r="O40" s="1040"/>
      <c r="P40" s="1042"/>
      <c r="Q40" s="343" t="s">
        <v>802</v>
      </c>
      <c r="R40" s="1042"/>
      <c r="S40" s="1042"/>
      <c r="T40" s="343" t="s">
        <v>226</v>
      </c>
      <c r="U40" s="343"/>
      <c r="V40" s="1042"/>
      <c r="W40" s="1042"/>
      <c r="X40" s="1041"/>
      <c r="Y40" s="140"/>
      <c r="Z40" s="193"/>
      <c r="AA40" s="193"/>
      <c r="AB40" s="193"/>
    </row>
    <row r="41" spans="2:28" ht="23.25" customHeight="1" x14ac:dyDescent="0.2">
      <c r="B41" s="105"/>
      <c r="D41" s="342">
        <v>3</v>
      </c>
      <c r="E41" s="1040"/>
      <c r="F41" s="1042"/>
      <c r="G41" s="343" t="s">
        <v>802</v>
      </c>
      <c r="H41" s="1042"/>
      <c r="I41" s="1042"/>
      <c r="J41" s="343" t="s">
        <v>226</v>
      </c>
      <c r="K41" s="1042"/>
      <c r="L41" s="1042"/>
      <c r="M41" s="1041"/>
      <c r="N41" s="342">
        <v>6</v>
      </c>
      <c r="O41" s="1040"/>
      <c r="P41" s="1042"/>
      <c r="Q41" s="343" t="s">
        <v>802</v>
      </c>
      <c r="R41" s="1042"/>
      <c r="S41" s="1042"/>
      <c r="T41" s="343" t="s">
        <v>226</v>
      </c>
      <c r="U41" s="343"/>
      <c r="V41" s="1042"/>
      <c r="W41" s="1042"/>
      <c r="X41" s="1041"/>
      <c r="Y41" s="140"/>
      <c r="Z41" s="193"/>
      <c r="AA41" s="193"/>
      <c r="AB41" s="193"/>
    </row>
    <row r="42" spans="2:28" x14ac:dyDescent="0.2">
      <c r="B42" s="130"/>
      <c r="C42" s="8"/>
      <c r="D42" s="8"/>
      <c r="E42" s="8"/>
      <c r="F42" s="8"/>
      <c r="G42" s="8"/>
      <c r="H42" s="8"/>
      <c r="I42" s="8"/>
      <c r="J42" s="8"/>
      <c r="K42" s="8"/>
      <c r="L42" s="8"/>
      <c r="M42" s="8"/>
      <c r="N42" s="8"/>
      <c r="O42" s="8"/>
      <c r="P42" s="8"/>
      <c r="Q42" s="8"/>
      <c r="R42" s="8"/>
      <c r="S42" s="8"/>
      <c r="T42" s="8"/>
      <c r="U42" s="8"/>
      <c r="V42" s="8"/>
      <c r="W42" s="8"/>
      <c r="X42" s="8"/>
      <c r="Y42" s="168"/>
      <c r="Z42" s="193"/>
      <c r="AA42" s="193"/>
      <c r="AB42" s="193"/>
    </row>
    <row r="44" spans="2:28" x14ac:dyDescent="0.2">
      <c r="B44" s="197"/>
      <c r="C44" s="186"/>
      <c r="D44" s="186"/>
      <c r="E44" s="186"/>
      <c r="F44" s="186"/>
      <c r="G44" s="186"/>
      <c r="H44" s="186"/>
      <c r="I44" s="186"/>
      <c r="J44" s="186"/>
      <c r="K44" s="186"/>
      <c r="L44" s="186"/>
      <c r="M44" s="186"/>
      <c r="N44" s="186"/>
      <c r="O44" s="186"/>
      <c r="P44" s="186"/>
      <c r="Q44" s="186"/>
      <c r="R44" s="186"/>
      <c r="S44" s="186"/>
      <c r="T44" s="187"/>
      <c r="U44" s="186"/>
      <c r="V44" s="186"/>
      <c r="W44" s="186"/>
      <c r="X44" s="186"/>
      <c r="Y44" s="187"/>
      <c r="Z44" s="193"/>
      <c r="AA44" s="193"/>
      <c r="AB44" s="193"/>
    </row>
    <row r="45" spans="2:28" x14ac:dyDescent="0.2">
      <c r="B45" s="189" t="s">
        <v>803</v>
      </c>
      <c r="C45" s="195"/>
      <c r="D45" s="195"/>
      <c r="E45" s="195"/>
      <c r="F45" s="195"/>
      <c r="G45" s="195"/>
      <c r="H45" s="195"/>
      <c r="I45" s="195"/>
      <c r="J45" s="195"/>
      <c r="K45" s="195"/>
      <c r="L45" s="195"/>
      <c r="M45" s="195"/>
      <c r="N45" s="195"/>
      <c r="O45" s="195"/>
      <c r="P45" s="195"/>
      <c r="Q45" s="195"/>
      <c r="R45" s="195"/>
      <c r="S45" s="195"/>
      <c r="T45" s="188"/>
      <c r="U45" s="195"/>
      <c r="V45" s="462" t="s">
        <v>394</v>
      </c>
      <c r="W45" s="462" t="s">
        <v>395</v>
      </c>
      <c r="X45" s="462" t="s">
        <v>396</v>
      </c>
      <c r="Y45" s="188"/>
      <c r="Z45" s="193"/>
      <c r="AA45" s="193"/>
      <c r="AB45" s="193"/>
    </row>
    <row r="46" spans="2:28" x14ac:dyDescent="0.2">
      <c r="B46" s="189"/>
      <c r="C46" s="195"/>
      <c r="D46" s="195" t="s">
        <v>804</v>
      </c>
      <c r="E46" s="195"/>
      <c r="F46" s="195"/>
      <c r="G46" s="195"/>
      <c r="H46" s="195"/>
      <c r="I46" s="195"/>
      <c r="J46" s="195"/>
      <c r="K46" s="195"/>
      <c r="L46" s="195"/>
      <c r="M46" s="195"/>
      <c r="N46" s="195"/>
      <c r="O46" s="195"/>
      <c r="P46" s="195"/>
      <c r="Q46" s="195"/>
      <c r="R46" s="195"/>
      <c r="S46" s="195"/>
      <c r="T46" s="188"/>
      <c r="U46" s="195"/>
      <c r="V46" s="462"/>
      <c r="W46" s="462"/>
      <c r="X46" s="462"/>
      <c r="Y46" s="188"/>
      <c r="Z46" s="193"/>
      <c r="AA46" s="193"/>
      <c r="AB46" s="193"/>
    </row>
    <row r="47" spans="2:28" ht="14.25" customHeight="1" x14ac:dyDescent="0.2">
      <c r="B47" s="189"/>
      <c r="C47" s="195"/>
      <c r="D47" s="195"/>
      <c r="E47" s="195"/>
      <c r="F47" s="195"/>
      <c r="G47" s="195"/>
      <c r="H47" s="195"/>
      <c r="I47" s="195"/>
      <c r="J47" s="195"/>
      <c r="K47" s="195"/>
      <c r="L47" s="195"/>
      <c r="M47" s="195"/>
      <c r="N47" s="195"/>
      <c r="O47" s="195"/>
      <c r="P47" s="195"/>
      <c r="Q47" s="195"/>
      <c r="R47" s="195"/>
      <c r="S47" s="195"/>
      <c r="T47" s="188"/>
      <c r="U47" s="195"/>
      <c r="V47" s="195"/>
      <c r="W47" s="195"/>
      <c r="X47" s="195"/>
      <c r="Y47" s="188"/>
      <c r="Z47" s="193"/>
      <c r="AA47" s="193"/>
      <c r="AB47" s="193"/>
    </row>
    <row r="48" spans="2:28" ht="17.25" customHeight="1" x14ac:dyDescent="0.2">
      <c r="B48" s="189"/>
      <c r="C48" s="195" t="s">
        <v>805</v>
      </c>
      <c r="D48" s="195"/>
      <c r="E48" s="195"/>
      <c r="F48" s="195"/>
      <c r="G48" s="195"/>
      <c r="H48" s="195"/>
      <c r="I48" s="195"/>
      <c r="J48" s="195"/>
      <c r="K48" s="195"/>
      <c r="L48" s="195"/>
      <c r="M48" s="195"/>
      <c r="N48" s="195"/>
      <c r="O48" s="195"/>
      <c r="P48" s="195"/>
      <c r="Q48" s="195"/>
      <c r="R48" s="195"/>
      <c r="S48" s="195"/>
      <c r="T48" s="188"/>
      <c r="U48" s="195"/>
      <c r="V48" s="196" t="s">
        <v>179</v>
      </c>
      <c r="W48" s="196" t="s">
        <v>395</v>
      </c>
      <c r="X48" s="196" t="s">
        <v>179</v>
      </c>
      <c r="Y48" s="402"/>
      <c r="AB48" s="1" t="s">
        <v>806</v>
      </c>
    </row>
    <row r="49" spans="2:25" x14ac:dyDescent="0.2">
      <c r="B49" s="189"/>
      <c r="C49" s="195"/>
      <c r="D49" s="195" t="s">
        <v>807</v>
      </c>
      <c r="E49" s="195"/>
      <c r="F49" s="195"/>
      <c r="G49" s="195"/>
      <c r="H49" s="195"/>
      <c r="I49" s="195"/>
      <c r="J49" s="195"/>
      <c r="K49" s="195"/>
      <c r="L49" s="195"/>
      <c r="M49" s="195"/>
      <c r="N49" s="195"/>
      <c r="O49" s="195"/>
      <c r="P49" s="195"/>
      <c r="Q49" s="195"/>
      <c r="R49" s="195"/>
      <c r="S49" s="195"/>
      <c r="T49" s="188"/>
      <c r="U49" s="195"/>
      <c r="V49" s="196"/>
      <c r="W49" s="196"/>
      <c r="X49" s="196"/>
      <c r="Y49" s="190"/>
    </row>
    <row r="50" spans="2:25" x14ac:dyDescent="0.2">
      <c r="B50" s="189"/>
      <c r="C50" s="195"/>
      <c r="D50" s="195"/>
      <c r="E50" s="195"/>
      <c r="F50" s="195"/>
      <c r="G50" s="195"/>
      <c r="H50" s="195"/>
      <c r="I50" s="195"/>
      <c r="J50" s="195"/>
      <c r="K50" s="195"/>
      <c r="L50" s="195"/>
      <c r="M50" s="195"/>
      <c r="N50" s="195"/>
      <c r="O50" s="195"/>
      <c r="P50" s="195"/>
      <c r="Q50" s="195"/>
      <c r="R50" s="195"/>
      <c r="S50" s="195"/>
      <c r="T50" s="188"/>
      <c r="U50" s="195"/>
      <c r="V50" s="196"/>
      <c r="W50" s="196"/>
      <c r="X50" s="196"/>
      <c r="Y50" s="190"/>
    </row>
    <row r="51" spans="2:25" ht="17.25" customHeight="1" x14ac:dyDescent="0.2">
      <c r="B51" s="189"/>
      <c r="C51" s="195" t="s">
        <v>808</v>
      </c>
      <c r="D51" s="195"/>
      <c r="E51" s="195"/>
      <c r="F51" s="195"/>
      <c r="G51" s="195"/>
      <c r="H51" s="195"/>
      <c r="I51" s="195"/>
      <c r="J51" s="195"/>
      <c r="K51" s="195"/>
      <c r="L51" s="195"/>
      <c r="M51" s="195"/>
      <c r="N51" s="195"/>
      <c r="O51" s="195"/>
      <c r="P51" s="195"/>
      <c r="Q51" s="195"/>
      <c r="R51" s="195"/>
      <c r="S51" s="195"/>
      <c r="T51" s="188"/>
      <c r="U51" s="195"/>
      <c r="V51" s="196" t="s">
        <v>179</v>
      </c>
      <c r="W51" s="196" t="s">
        <v>395</v>
      </c>
      <c r="X51" s="196" t="s">
        <v>179</v>
      </c>
      <c r="Y51" s="402"/>
    </row>
    <row r="52" spans="2:25" ht="17.25" customHeight="1" x14ac:dyDescent="0.2">
      <c r="B52" s="189"/>
      <c r="C52" s="195"/>
      <c r="D52" s="195" t="s">
        <v>809</v>
      </c>
      <c r="E52" s="195"/>
      <c r="F52" s="195"/>
      <c r="G52" s="195"/>
      <c r="H52" s="195"/>
      <c r="I52" s="195"/>
      <c r="J52" s="195"/>
      <c r="K52" s="195"/>
      <c r="L52" s="195"/>
      <c r="M52" s="195"/>
      <c r="N52" s="195"/>
      <c r="O52" s="195"/>
      <c r="P52" s="195"/>
      <c r="Q52" s="195"/>
      <c r="R52" s="195"/>
      <c r="S52" s="195"/>
      <c r="T52" s="188"/>
      <c r="U52" s="195"/>
      <c r="V52" s="196"/>
      <c r="W52" s="196"/>
      <c r="X52" s="196"/>
      <c r="Y52" s="402"/>
    </row>
    <row r="53" spans="2:25" x14ac:dyDescent="0.2">
      <c r="B53" s="189"/>
      <c r="C53" s="195"/>
      <c r="D53" s="195"/>
      <c r="E53" s="195"/>
      <c r="F53" s="195"/>
      <c r="G53" s="195"/>
      <c r="H53" s="195"/>
      <c r="I53" s="195"/>
      <c r="J53" s="195"/>
      <c r="K53" s="195"/>
      <c r="L53" s="195"/>
      <c r="M53" s="195"/>
      <c r="N53" s="195"/>
      <c r="O53" s="195"/>
      <c r="P53" s="195"/>
      <c r="Q53" s="195"/>
      <c r="R53" s="195"/>
      <c r="S53" s="195"/>
      <c r="T53" s="188"/>
      <c r="U53" s="195"/>
      <c r="V53" s="196"/>
      <c r="W53" s="196"/>
      <c r="X53" s="196"/>
      <c r="Y53" s="190"/>
    </row>
    <row r="54" spans="2:25" ht="17.25" customHeight="1" x14ac:dyDescent="0.2">
      <c r="B54" s="189"/>
      <c r="C54" s="195" t="s">
        <v>810</v>
      </c>
      <c r="D54" s="195"/>
      <c r="E54" s="195"/>
      <c r="F54" s="195"/>
      <c r="G54" s="195"/>
      <c r="H54" s="195"/>
      <c r="I54" s="195"/>
      <c r="J54" s="195"/>
      <c r="K54" s="195"/>
      <c r="L54" s="195"/>
      <c r="M54" s="195"/>
      <c r="N54" s="195"/>
      <c r="O54" s="195"/>
      <c r="P54" s="195"/>
      <c r="Q54" s="195"/>
      <c r="R54" s="195"/>
      <c r="S54" s="195"/>
      <c r="T54" s="188"/>
      <c r="U54" s="195"/>
      <c r="V54" s="196" t="s">
        <v>179</v>
      </c>
      <c r="W54" s="196" t="s">
        <v>395</v>
      </c>
      <c r="X54" s="196" t="s">
        <v>179</v>
      </c>
      <c r="Y54" s="402"/>
    </row>
    <row r="55" spans="2:25" ht="17.25" customHeight="1" x14ac:dyDescent="0.2">
      <c r="B55" s="189"/>
      <c r="C55" s="195"/>
      <c r="D55" s="195" t="s">
        <v>811</v>
      </c>
      <c r="E55" s="195"/>
      <c r="F55" s="195"/>
      <c r="G55" s="195"/>
      <c r="H55" s="195"/>
      <c r="I55" s="195"/>
      <c r="J55" s="195"/>
      <c r="K55" s="195"/>
      <c r="L55" s="195"/>
      <c r="M55" s="195"/>
      <c r="N55" s="195"/>
      <c r="O55" s="195"/>
      <c r="P55" s="195"/>
      <c r="Q55" s="195"/>
      <c r="R55" s="195"/>
      <c r="S55" s="195"/>
      <c r="T55" s="188"/>
      <c r="U55" s="195"/>
      <c r="V55" s="196"/>
      <c r="W55" s="196"/>
      <c r="X55" s="196"/>
      <c r="Y55" s="402"/>
    </row>
    <row r="56" spans="2:25" ht="13.5" customHeight="1" x14ac:dyDescent="0.2">
      <c r="B56" s="189"/>
      <c r="C56" s="195"/>
      <c r="D56" s="195"/>
      <c r="E56" s="195"/>
      <c r="F56" s="195"/>
      <c r="G56" s="195"/>
      <c r="H56" s="195"/>
      <c r="I56" s="195"/>
      <c r="J56" s="195"/>
      <c r="K56" s="195"/>
      <c r="L56" s="195"/>
      <c r="M56" s="195"/>
      <c r="N56" s="195"/>
      <c r="O56" s="195"/>
      <c r="P56" s="195"/>
      <c r="Q56" s="195"/>
      <c r="R56" s="195"/>
      <c r="S56" s="195"/>
      <c r="T56" s="188"/>
      <c r="U56" s="195"/>
      <c r="V56" s="194"/>
      <c r="W56" s="194"/>
      <c r="X56" s="194"/>
      <c r="Y56" s="402"/>
    </row>
    <row r="57" spans="2:25" ht="17.25" customHeight="1" x14ac:dyDescent="0.2">
      <c r="B57" s="189"/>
      <c r="C57" s="195" t="s">
        <v>812</v>
      </c>
      <c r="D57" s="195"/>
      <c r="E57" s="195"/>
      <c r="F57" s="195"/>
      <c r="G57" s="195"/>
      <c r="H57" s="195"/>
      <c r="I57" s="195"/>
      <c r="J57" s="195"/>
      <c r="K57" s="195"/>
      <c r="L57" s="195"/>
      <c r="M57" s="195"/>
      <c r="N57" s="195"/>
      <c r="O57" s="195"/>
      <c r="P57" s="195"/>
      <c r="Q57" s="195"/>
      <c r="R57" s="195"/>
      <c r="S57" s="195"/>
      <c r="T57" s="188"/>
      <c r="U57" s="195"/>
      <c r="V57" s="196" t="s">
        <v>179</v>
      </c>
      <c r="W57" s="196" t="s">
        <v>395</v>
      </c>
      <c r="X57" s="196" t="s">
        <v>179</v>
      </c>
      <c r="Y57" s="402"/>
    </row>
    <row r="58" spans="2:25" ht="17.25" customHeight="1" x14ac:dyDescent="0.2">
      <c r="B58" s="189"/>
      <c r="C58" s="195"/>
      <c r="D58" s="195" t="s">
        <v>813</v>
      </c>
      <c r="E58" s="195"/>
      <c r="F58" s="195"/>
      <c r="G58" s="195"/>
      <c r="H58" s="195"/>
      <c r="I58" s="195"/>
      <c r="J58" s="195"/>
      <c r="K58" s="195"/>
      <c r="L58" s="195"/>
      <c r="M58" s="195"/>
      <c r="N58" s="195"/>
      <c r="O58" s="195"/>
      <c r="P58" s="195"/>
      <c r="Q58" s="195"/>
      <c r="R58" s="195"/>
      <c r="S58" s="195"/>
      <c r="T58" s="188"/>
      <c r="U58" s="195"/>
      <c r="V58" s="196"/>
      <c r="W58" s="196"/>
      <c r="X58" s="196"/>
      <c r="Y58" s="402"/>
    </row>
    <row r="59" spans="2:25" ht="17.25" customHeight="1" x14ac:dyDescent="0.2">
      <c r="B59" s="189"/>
      <c r="C59" s="195"/>
      <c r="D59" s="195" t="s">
        <v>814</v>
      </c>
      <c r="E59" s="195"/>
      <c r="F59" s="195"/>
      <c r="G59" s="195"/>
      <c r="H59" s="195"/>
      <c r="I59" s="195"/>
      <c r="J59" s="195"/>
      <c r="K59" s="195"/>
      <c r="L59" s="195"/>
      <c r="M59" s="195"/>
      <c r="N59" s="195"/>
      <c r="O59" s="195"/>
      <c r="P59" s="195"/>
      <c r="Q59" s="195"/>
      <c r="R59" s="195"/>
      <c r="S59" s="195"/>
      <c r="T59" s="188"/>
      <c r="U59" s="195"/>
      <c r="V59" s="196"/>
      <c r="W59" s="196"/>
      <c r="X59" s="196"/>
      <c r="Y59" s="402"/>
    </row>
    <row r="60" spans="2:25" x14ac:dyDescent="0.2">
      <c r="B60" s="189"/>
      <c r="C60" s="195"/>
      <c r="D60" s="195"/>
      <c r="E60" s="195"/>
      <c r="F60" s="195"/>
      <c r="G60" s="195"/>
      <c r="H60" s="195"/>
      <c r="I60" s="195"/>
      <c r="J60" s="195"/>
      <c r="K60" s="195"/>
      <c r="L60" s="195"/>
      <c r="M60" s="195"/>
      <c r="N60" s="195"/>
      <c r="O60" s="195"/>
      <c r="P60" s="195"/>
      <c r="Q60" s="195"/>
      <c r="R60" s="195"/>
      <c r="S60" s="195"/>
      <c r="T60" s="188"/>
      <c r="U60" s="195"/>
      <c r="V60" s="196"/>
      <c r="W60" s="196"/>
      <c r="X60" s="196"/>
      <c r="Y60" s="190"/>
    </row>
    <row r="61" spans="2:25" ht="17.25" customHeight="1" x14ac:dyDescent="0.2">
      <c r="B61" s="189"/>
      <c r="C61" s="195" t="s">
        <v>815</v>
      </c>
      <c r="D61" s="195"/>
      <c r="E61" s="195"/>
      <c r="F61" s="195"/>
      <c r="G61" s="195"/>
      <c r="H61" s="195"/>
      <c r="I61" s="195"/>
      <c r="J61" s="195"/>
      <c r="K61" s="195"/>
      <c r="L61" s="195"/>
      <c r="M61" s="195"/>
      <c r="N61" s="195"/>
      <c r="O61" s="195"/>
      <c r="P61" s="195"/>
      <c r="Q61" s="195"/>
      <c r="R61" s="195"/>
      <c r="S61" s="195"/>
      <c r="T61" s="188"/>
      <c r="U61" s="195"/>
      <c r="V61" s="196" t="s">
        <v>179</v>
      </c>
      <c r="W61" s="196" t="s">
        <v>395</v>
      </c>
      <c r="X61" s="196" t="s">
        <v>179</v>
      </c>
      <c r="Y61" s="402"/>
    </row>
    <row r="62" spans="2:25" ht="7.5" customHeight="1" x14ac:dyDescent="0.2">
      <c r="B62" s="191"/>
      <c r="C62" s="453"/>
      <c r="D62" s="453"/>
      <c r="E62" s="453"/>
      <c r="F62" s="453"/>
      <c r="G62" s="453"/>
      <c r="H62" s="453"/>
      <c r="I62" s="453"/>
      <c r="J62" s="453"/>
      <c r="K62" s="453"/>
      <c r="L62" s="453"/>
      <c r="M62" s="453"/>
      <c r="N62" s="453"/>
      <c r="O62" s="453"/>
      <c r="P62" s="453"/>
      <c r="Q62" s="453"/>
      <c r="R62" s="453"/>
      <c r="S62" s="453"/>
      <c r="T62" s="458"/>
      <c r="U62" s="453"/>
      <c r="V62" s="453"/>
      <c r="W62" s="453"/>
      <c r="X62" s="453"/>
      <c r="Y62" s="458"/>
    </row>
    <row r="63" spans="2:25" x14ac:dyDescent="0.2">
      <c r="B63" s="195"/>
      <c r="C63" s="195"/>
      <c r="D63" s="195"/>
      <c r="E63" s="195"/>
      <c r="F63" s="195"/>
      <c r="G63" s="195"/>
      <c r="H63" s="195"/>
      <c r="I63" s="195"/>
      <c r="J63" s="195"/>
      <c r="K63" s="195"/>
      <c r="L63" s="195"/>
      <c r="M63" s="195"/>
      <c r="N63" s="195"/>
      <c r="O63" s="195"/>
      <c r="P63" s="195"/>
      <c r="Q63" s="195"/>
      <c r="R63" s="195"/>
      <c r="S63" s="195"/>
      <c r="T63" s="195"/>
      <c r="U63" s="195"/>
      <c r="V63" s="195"/>
      <c r="W63" s="195"/>
      <c r="X63" s="195"/>
      <c r="Y63" s="195"/>
    </row>
    <row r="64" spans="2:25" x14ac:dyDescent="0.2">
      <c r="B64" s="197"/>
      <c r="C64" s="186"/>
      <c r="D64" s="186"/>
      <c r="E64" s="186"/>
      <c r="F64" s="186"/>
      <c r="G64" s="186"/>
      <c r="H64" s="186"/>
      <c r="I64" s="186"/>
      <c r="J64" s="186"/>
      <c r="K64" s="186"/>
      <c r="L64" s="186"/>
      <c r="M64" s="186"/>
      <c r="N64" s="186"/>
      <c r="O64" s="186"/>
      <c r="P64" s="186"/>
      <c r="Q64" s="186"/>
      <c r="R64" s="186"/>
      <c r="S64" s="186"/>
      <c r="T64" s="186"/>
      <c r="U64" s="197"/>
      <c r="V64" s="186"/>
      <c r="W64" s="186"/>
      <c r="X64" s="186"/>
      <c r="Y64" s="187"/>
    </row>
    <row r="65" spans="1:28" x14ac:dyDescent="0.2">
      <c r="B65" s="189" t="s">
        <v>816</v>
      </c>
      <c r="C65" s="195"/>
      <c r="D65" s="195"/>
      <c r="E65" s="195"/>
      <c r="F65" s="195"/>
      <c r="G65" s="195"/>
      <c r="H65" s="195"/>
      <c r="I65" s="195"/>
      <c r="J65" s="195"/>
      <c r="K65" s="195"/>
      <c r="L65" s="195"/>
      <c r="M65" s="195"/>
      <c r="N65" s="195"/>
      <c r="O65" s="195"/>
      <c r="P65" s="195"/>
      <c r="Q65" s="195"/>
      <c r="R65" s="195"/>
      <c r="S65" s="195"/>
      <c r="T65" s="195"/>
      <c r="U65" s="189"/>
      <c r="V65" s="462" t="s">
        <v>394</v>
      </c>
      <c r="W65" s="462" t="s">
        <v>395</v>
      </c>
      <c r="X65" s="462" t="s">
        <v>396</v>
      </c>
      <c r="Y65" s="188"/>
    </row>
    <row r="66" spans="1:28" x14ac:dyDescent="0.2">
      <c r="B66" s="189"/>
      <c r="C66" s="195"/>
      <c r="D66" s="195" t="s">
        <v>817</v>
      </c>
      <c r="E66" s="195"/>
      <c r="F66" s="195"/>
      <c r="G66" s="195"/>
      <c r="H66" s="195"/>
      <c r="I66" s="195"/>
      <c r="J66" s="195"/>
      <c r="K66" s="195"/>
      <c r="L66" s="195"/>
      <c r="M66" s="195"/>
      <c r="N66" s="195"/>
      <c r="O66" s="195"/>
      <c r="P66" s="195"/>
      <c r="Q66" s="195"/>
      <c r="R66" s="195"/>
      <c r="S66" s="195"/>
      <c r="T66" s="195"/>
      <c r="U66" s="189"/>
      <c r="V66" s="195"/>
      <c r="W66" s="195"/>
      <c r="X66" s="195"/>
      <c r="Y66" s="188"/>
    </row>
    <row r="67" spans="1:28" ht="17.25" customHeight="1" x14ac:dyDescent="0.2">
      <c r="B67" s="189"/>
      <c r="C67" s="195" t="s">
        <v>818</v>
      </c>
      <c r="D67" s="195"/>
      <c r="E67" s="195"/>
      <c r="F67" s="195"/>
      <c r="G67" s="195"/>
      <c r="H67" s="195"/>
      <c r="I67" s="195"/>
      <c r="J67" s="195"/>
      <c r="K67" s="195"/>
      <c r="L67" s="195"/>
      <c r="M67" s="195"/>
      <c r="N67" s="195"/>
      <c r="O67" s="195"/>
      <c r="P67" s="195"/>
      <c r="Q67" s="195"/>
      <c r="R67" s="195"/>
      <c r="S67" s="195"/>
      <c r="T67" s="195"/>
      <c r="U67" s="189"/>
      <c r="V67" s="196" t="s">
        <v>179</v>
      </c>
      <c r="W67" s="196" t="s">
        <v>395</v>
      </c>
      <c r="X67" s="196" t="s">
        <v>179</v>
      </c>
      <c r="Y67" s="402"/>
    </row>
    <row r="68" spans="1:28" ht="13.5" customHeight="1" x14ac:dyDescent="0.2">
      <c r="B68" s="189"/>
      <c r="C68" s="195"/>
      <c r="D68" s="195"/>
      <c r="E68" s="195"/>
      <c r="F68" s="195"/>
      <c r="G68" s="195"/>
      <c r="H68" s="195"/>
      <c r="I68" s="195"/>
      <c r="J68" s="195"/>
      <c r="K68" s="195"/>
      <c r="L68" s="195"/>
      <c r="M68" s="195"/>
      <c r="N68" s="195"/>
      <c r="O68" s="195"/>
      <c r="P68" s="195"/>
      <c r="Q68" s="195"/>
      <c r="R68" s="195"/>
      <c r="S68" s="195"/>
      <c r="T68" s="195"/>
      <c r="U68" s="189"/>
      <c r="V68" s="196"/>
      <c r="W68" s="196"/>
      <c r="X68" s="196"/>
      <c r="Y68" s="190"/>
    </row>
    <row r="69" spans="1:28" ht="17.25" customHeight="1" x14ac:dyDescent="0.2">
      <c r="B69" s="189"/>
      <c r="C69" s="195" t="s">
        <v>819</v>
      </c>
      <c r="D69" s="195"/>
      <c r="E69" s="195"/>
      <c r="F69" s="195"/>
      <c r="G69" s="195"/>
      <c r="H69" s="195"/>
      <c r="I69" s="195"/>
      <c r="J69" s="195"/>
      <c r="K69" s="195"/>
      <c r="L69" s="195"/>
      <c r="M69" s="195"/>
      <c r="N69" s="195"/>
      <c r="O69" s="195"/>
      <c r="P69" s="195"/>
      <c r="Q69" s="195"/>
      <c r="R69" s="195"/>
      <c r="S69" s="195"/>
      <c r="T69" s="195"/>
      <c r="U69" s="189"/>
      <c r="V69" s="196" t="s">
        <v>179</v>
      </c>
      <c r="W69" s="196" t="s">
        <v>395</v>
      </c>
      <c r="X69" s="196" t="s">
        <v>179</v>
      </c>
      <c r="Y69" s="402"/>
    </row>
    <row r="70" spans="1:28" ht="13.5" customHeight="1" x14ac:dyDescent="0.2">
      <c r="B70" s="189"/>
      <c r="C70" s="195"/>
      <c r="D70" s="195"/>
      <c r="E70" s="195"/>
      <c r="F70" s="195"/>
      <c r="G70" s="195"/>
      <c r="H70" s="195"/>
      <c r="I70" s="195"/>
      <c r="J70" s="195"/>
      <c r="K70" s="195"/>
      <c r="L70" s="195"/>
      <c r="M70" s="195"/>
      <c r="N70" s="195"/>
      <c r="O70" s="195"/>
      <c r="P70" s="195"/>
      <c r="Q70" s="195"/>
      <c r="R70" s="195"/>
      <c r="S70" s="195"/>
      <c r="T70" s="195"/>
      <c r="U70" s="189"/>
      <c r="V70" s="196"/>
      <c r="W70" s="196"/>
      <c r="X70" s="196"/>
      <c r="Y70" s="190"/>
    </row>
    <row r="71" spans="1:28" ht="17.25" customHeight="1" x14ac:dyDescent="0.2">
      <c r="A71" s="2"/>
      <c r="B71" s="189"/>
      <c r="C71" s="195" t="s">
        <v>820</v>
      </c>
      <c r="D71" s="195"/>
      <c r="E71" s="195"/>
      <c r="F71" s="195"/>
      <c r="G71" s="195"/>
      <c r="H71" s="195"/>
      <c r="I71" s="195"/>
      <c r="J71" s="195"/>
      <c r="K71" s="195"/>
      <c r="L71" s="195"/>
      <c r="M71" s="195"/>
      <c r="N71" s="195"/>
      <c r="O71" s="195"/>
      <c r="P71" s="195"/>
      <c r="Q71" s="195"/>
      <c r="R71" s="195"/>
      <c r="S71" s="195"/>
      <c r="T71" s="195"/>
      <c r="U71" s="189"/>
      <c r="V71" s="196" t="s">
        <v>179</v>
      </c>
      <c r="W71" s="196" t="s">
        <v>395</v>
      </c>
      <c r="X71" s="196" t="s">
        <v>179</v>
      </c>
      <c r="Y71" s="402"/>
    </row>
    <row r="72" spans="1:28" ht="13.5" customHeight="1" x14ac:dyDescent="0.2">
      <c r="B72" s="189"/>
      <c r="C72" s="195"/>
      <c r="D72" s="195"/>
      <c r="E72" s="195"/>
      <c r="F72" s="195"/>
      <c r="G72" s="195"/>
      <c r="H72" s="195"/>
      <c r="I72" s="195"/>
      <c r="J72" s="195"/>
      <c r="K72" s="195"/>
      <c r="L72" s="195"/>
      <c r="M72" s="195"/>
      <c r="N72" s="195"/>
      <c r="O72" s="195"/>
      <c r="P72" s="195"/>
      <c r="Q72" s="195"/>
      <c r="R72" s="195"/>
      <c r="S72" s="195"/>
      <c r="T72" s="195"/>
      <c r="U72" s="189"/>
      <c r="V72" s="194"/>
      <c r="W72" s="194"/>
      <c r="X72" s="194"/>
      <c r="Y72" s="402"/>
    </row>
    <row r="73" spans="1:28" x14ac:dyDescent="0.2">
      <c r="B73" s="189"/>
      <c r="C73" s="195" t="s">
        <v>821</v>
      </c>
      <c r="D73" s="195"/>
      <c r="E73" s="195"/>
      <c r="F73" s="195"/>
      <c r="G73" s="195"/>
      <c r="H73" s="195"/>
      <c r="I73" s="195"/>
      <c r="J73" s="195"/>
      <c r="K73" s="195"/>
      <c r="L73" s="195"/>
      <c r="M73" s="195"/>
      <c r="N73" s="195"/>
      <c r="O73" s="195"/>
      <c r="P73" s="195"/>
      <c r="Q73" s="195"/>
      <c r="R73" s="195"/>
      <c r="S73" s="195"/>
      <c r="T73" s="195"/>
      <c r="U73" s="189"/>
      <c r="V73" s="196" t="s">
        <v>179</v>
      </c>
      <c r="W73" s="196" t="s">
        <v>395</v>
      </c>
      <c r="X73" s="196" t="s">
        <v>179</v>
      </c>
      <c r="Y73" s="402"/>
      <c r="Z73" s="193"/>
      <c r="AA73" s="193"/>
      <c r="AB73" s="193"/>
    </row>
    <row r="74" spans="1:28" ht="13.5" customHeight="1" x14ac:dyDescent="0.2">
      <c r="B74" s="189"/>
      <c r="C74" s="195"/>
      <c r="D74" s="195"/>
      <c r="E74" s="195"/>
      <c r="F74" s="195"/>
      <c r="G74" s="195"/>
      <c r="H74" s="195"/>
      <c r="I74" s="195"/>
      <c r="J74" s="195"/>
      <c r="K74" s="195"/>
      <c r="L74" s="195"/>
      <c r="M74" s="195"/>
      <c r="N74" s="195"/>
      <c r="O74" s="195"/>
      <c r="P74" s="195"/>
      <c r="Q74" s="195"/>
      <c r="R74" s="195"/>
      <c r="S74" s="195"/>
      <c r="T74" s="195"/>
      <c r="U74" s="189"/>
      <c r="V74" s="195"/>
      <c r="W74" s="195"/>
      <c r="X74" s="195"/>
      <c r="Y74" s="188"/>
      <c r="Z74" s="193"/>
      <c r="AA74" s="193"/>
      <c r="AB74" s="193"/>
    </row>
    <row r="75" spans="1:28" x14ac:dyDescent="0.2">
      <c r="B75" s="189"/>
      <c r="C75" s="195" t="s">
        <v>822</v>
      </c>
      <c r="D75" s="195"/>
      <c r="E75" s="195"/>
      <c r="F75" s="195"/>
      <c r="G75" s="195"/>
      <c r="H75" s="195"/>
      <c r="I75" s="195"/>
      <c r="J75" s="195"/>
      <c r="K75" s="195"/>
      <c r="L75" s="195"/>
      <c r="M75" s="195"/>
      <c r="N75" s="195"/>
      <c r="O75" s="195"/>
      <c r="P75" s="195"/>
      <c r="Q75" s="195"/>
      <c r="R75" s="195"/>
      <c r="S75" s="195"/>
      <c r="T75" s="195"/>
      <c r="U75" s="189"/>
      <c r="V75" s="196" t="s">
        <v>179</v>
      </c>
      <c r="W75" s="196" t="s">
        <v>395</v>
      </c>
      <c r="X75" s="196" t="s">
        <v>179</v>
      </c>
      <c r="Y75" s="402"/>
      <c r="Z75" s="193"/>
      <c r="AA75" s="193"/>
      <c r="AB75" s="193"/>
    </row>
    <row r="76" spans="1:28" x14ac:dyDescent="0.2">
      <c r="B76" s="189"/>
      <c r="C76" s="195"/>
      <c r="D76" s="195"/>
      <c r="E76" s="195"/>
      <c r="F76" s="195"/>
      <c r="G76" s="195"/>
      <c r="H76" s="195"/>
      <c r="I76" s="195"/>
      <c r="J76" s="195"/>
      <c r="K76" s="195"/>
      <c r="L76" s="195"/>
      <c r="M76" s="195"/>
      <c r="N76" s="195"/>
      <c r="O76" s="195"/>
      <c r="P76" s="195"/>
      <c r="Q76" s="195"/>
      <c r="R76" s="195"/>
      <c r="S76" s="195"/>
      <c r="T76" s="195"/>
      <c r="U76" s="189"/>
      <c r="V76" s="195"/>
      <c r="W76" s="195"/>
      <c r="X76" s="195"/>
      <c r="Y76" s="188"/>
      <c r="Z76" s="193"/>
      <c r="AA76" s="193"/>
      <c r="AB76" s="193"/>
    </row>
    <row r="77" spans="1:28" ht="16.5" customHeight="1" x14ac:dyDescent="0.2">
      <c r="B77" s="189"/>
      <c r="C77" s="195" t="s">
        <v>823</v>
      </c>
      <c r="D77" s="195"/>
      <c r="E77" s="195"/>
      <c r="F77" s="195"/>
      <c r="G77" s="195"/>
      <c r="H77" s="195"/>
      <c r="I77" s="195"/>
      <c r="J77" s="195"/>
      <c r="K77" s="195"/>
      <c r="L77" s="195"/>
      <c r="M77" s="195"/>
      <c r="N77" s="195"/>
      <c r="O77" s="195"/>
      <c r="P77" s="195"/>
      <c r="Q77" s="195"/>
      <c r="R77" s="195"/>
      <c r="S77" s="195"/>
      <c r="T77" s="195"/>
      <c r="U77" s="189"/>
      <c r="V77" s="196" t="s">
        <v>179</v>
      </c>
      <c r="W77" s="196" t="s">
        <v>395</v>
      </c>
      <c r="X77" s="196" t="s">
        <v>179</v>
      </c>
      <c r="Y77" s="402"/>
      <c r="Z77" s="193"/>
      <c r="AA77" s="193"/>
      <c r="AB77" s="193"/>
    </row>
    <row r="78" spans="1:28" ht="5.25" customHeight="1" x14ac:dyDescent="0.2">
      <c r="B78" s="191"/>
      <c r="C78" s="453"/>
      <c r="D78" s="453"/>
      <c r="E78" s="453"/>
      <c r="F78" s="453"/>
      <c r="G78" s="453"/>
      <c r="H78" s="453"/>
      <c r="I78" s="453"/>
      <c r="J78" s="453"/>
      <c r="K78" s="453"/>
      <c r="L78" s="453"/>
      <c r="M78" s="453"/>
      <c r="N78" s="453"/>
      <c r="O78" s="453"/>
      <c r="P78" s="453"/>
      <c r="Q78" s="453"/>
      <c r="R78" s="453"/>
      <c r="S78" s="453"/>
      <c r="T78" s="453"/>
      <c r="U78" s="191"/>
      <c r="V78" s="453"/>
      <c r="W78" s="453"/>
      <c r="X78" s="453"/>
      <c r="Y78" s="458"/>
      <c r="Z78" s="193"/>
      <c r="AA78" s="193"/>
      <c r="AB78" s="193"/>
    </row>
    <row r="79" spans="1:28" x14ac:dyDescent="0.2">
      <c r="B79" s="195"/>
      <c r="C79" s="195"/>
      <c r="D79" s="195"/>
      <c r="E79" s="195"/>
      <c r="F79" s="195"/>
      <c r="G79" s="195"/>
      <c r="H79" s="195"/>
      <c r="I79" s="195"/>
      <c r="J79" s="195"/>
      <c r="K79" s="195"/>
      <c r="L79" s="195"/>
      <c r="M79" s="195"/>
      <c r="N79" s="195"/>
      <c r="O79" s="195"/>
      <c r="P79" s="195"/>
      <c r="Q79" s="195"/>
      <c r="R79" s="195"/>
      <c r="S79" s="195"/>
      <c r="T79" s="195"/>
      <c r="U79" s="195"/>
      <c r="V79" s="195"/>
      <c r="W79" s="195"/>
      <c r="X79" s="195"/>
      <c r="Y79" s="195"/>
    </row>
    <row r="80" spans="1:28" x14ac:dyDescent="0.2">
      <c r="B80" s="195" t="s">
        <v>824</v>
      </c>
      <c r="C80" s="195"/>
      <c r="D80" s="195"/>
      <c r="E80" s="195"/>
      <c r="F80" s="195"/>
      <c r="G80" s="195"/>
      <c r="H80" s="195"/>
      <c r="I80" s="195"/>
      <c r="J80" s="195"/>
      <c r="K80" s="195"/>
      <c r="L80" s="195"/>
      <c r="M80" s="195"/>
      <c r="N80" s="195"/>
      <c r="O80" s="195"/>
      <c r="P80" s="195"/>
      <c r="Q80" s="195"/>
      <c r="R80" s="195"/>
      <c r="S80" s="195"/>
      <c r="T80" s="195"/>
      <c r="U80" s="195"/>
      <c r="V80" s="195"/>
      <c r="W80" s="195"/>
      <c r="X80" s="195"/>
      <c r="Y80" s="195"/>
    </row>
    <row r="81" spans="2:28" x14ac:dyDescent="0.2">
      <c r="B81" s="195" t="s">
        <v>825</v>
      </c>
      <c r="C81" s="195"/>
      <c r="D81" s="195"/>
      <c r="E81" s="195"/>
      <c r="F81" s="195"/>
      <c r="G81" s="195"/>
      <c r="H81" s="195"/>
      <c r="I81" s="195"/>
      <c r="J81" s="195"/>
      <c r="K81" s="211"/>
      <c r="L81" s="211"/>
      <c r="M81" s="211"/>
      <c r="N81" s="211"/>
      <c r="O81" s="211"/>
      <c r="P81" s="211"/>
      <c r="Q81" s="211"/>
      <c r="R81" s="211"/>
      <c r="S81" s="211"/>
      <c r="T81" s="211"/>
      <c r="U81" s="211"/>
      <c r="V81" s="211"/>
      <c r="W81" s="211"/>
      <c r="X81" s="211"/>
      <c r="Y81" s="211"/>
      <c r="Z81" s="193"/>
      <c r="AA81" s="193"/>
      <c r="AB81" s="193"/>
    </row>
    <row r="82" spans="2:28" ht="13.5" customHeight="1" x14ac:dyDescent="0.2">
      <c r="B82" s="195" t="s">
        <v>826</v>
      </c>
      <c r="C82" s="195"/>
      <c r="D82" s="195"/>
      <c r="E82" s="195"/>
      <c r="F82" s="195"/>
      <c r="G82" s="195"/>
      <c r="H82" s="195"/>
      <c r="I82" s="195"/>
      <c r="J82" s="195"/>
      <c r="K82" s="211"/>
      <c r="L82" s="211"/>
      <c r="M82" s="211"/>
      <c r="N82" s="211"/>
      <c r="O82" s="211"/>
      <c r="P82" s="211"/>
      <c r="Q82" s="211"/>
      <c r="R82" s="211"/>
      <c r="S82" s="211"/>
      <c r="T82" s="211"/>
      <c r="U82" s="211"/>
      <c r="V82" s="211"/>
      <c r="W82" s="211"/>
      <c r="X82" s="211"/>
      <c r="Y82" s="211"/>
      <c r="Z82" s="193"/>
      <c r="AA82" s="193"/>
      <c r="AB82" s="193"/>
    </row>
    <row r="84" spans="2:28" x14ac:dyDescent="0.2">
      <c r="B84" s="1" t="s">
        <v>773</v>
      </c>
      <c r="C84" s="193"/>
      <c r="D84" s="193"/>
      <c r="E84" s="193"/>
      <c r="F84" s="193"/>
      <c r="G84" s="193"/>
      <c r="H84" s="193"/>
      <c r="I84" s="193"/>
      <c r="J84" s="193"/>
      <c r="K84" s="193"/>
      <c r="L84" s="193"/>
      <c r="M84" s="193"/>
      <c r="N84" s="193"/>
      <c r="O84" s="193"/>
      <c r="P84" s="193"/>
      <c r="Q84" s="193"/>
      <c r="R84" s="193"/>
      <c r="S84" s="193"/>
      <c r="T84" s="193"/>
      <c r="U84" s="193"/>
      <c r="V84" s="193"/>
      <c r="W84" s="193"/>
      <c r="X84" s="193"/>
      <c r="Y84" s="193"/>
    </row>
    <row r="86" spans="2:28" x14ac:dyDescent="0.2">
      <c r="B86" s="960" t="s">
        <v>827</v>
      </c>
      <c r="C86" s="960"/>
      <c r="D86" s="960"/>
      <c r="E86" s="960"/>
      <c r="F86" s="960"/>
      <c r="G86" s="960"/>
      <c r="H86" s="960"/>
      <c r="I86" s="960"/>
      <c r="J86" s="960"/>
      <c r="K86" s="960"/>
      <c r="L86" s="960"/>
      <c r="M86" s="960"/>
      <c r="N86" s="960"/>
      <c r="O86" s="960"/>
      <c r="P86" s="960"/>
      <c r="Q86" s="960"/>
      <c r="R86" s="960"/>
      <c r="S86" s="960"/>
      <c r="T86" s="960"/>
      <c r="U86" s="960"/>
      <c r="V86" s="960"/>
      <c r="W86" s="960"/>
      <c r="X86" s="960"/>
      <c r="Y86" s="960"/>
    </row>
    <row r="88" spans="2:28" ht="23.25" customHeight="1" x14ac:dyDescent="0.2">
      <c r="B88" s="1249" t="s">
        <v>661</v>
      </c>
      <c r="C88" s="1249"/>
      <c r="D88" s="1249"/>
      <c r="E88" s="1249"/>
      <c r="F88" s="1249"/>
      <c r="G88" s="1250"/>
      <c r="H88" s="1251"/>
      <c r="I88" s="1251"/>
      <c r="J88" s="1251"/>
      <c r="K88" s="1251"/>
      <c r="L88" s="1251"/>
      <c r="M88" s="1251"/>
      <c r="N88" s="1251"/>
      <c r="O88" s="1251"/>
      <c r="P88" s="1251"/>
      <c r="Q88" s="1251"/>
      <c r="R88" s="1251"/>
      <c r="S88" s="1251"/>
      <c r="T88" s="1251"/>
      <c r="U88" s="1251"/>
      <c r="V88" s="1251"/>
      <c r="W88" s="1251"/>
      <c r="X88" s="1251"/>
      <c r="Y88" s="1252"/>
    </row>
    <row r="89" spans="2:28" ht="23.25" customHeight="1" x14ac:dyDescent="0.2">
      <c r="B89" s="1249" t="s">
        <v>566</v>
      </c>
      <c r="C89" s="1249"/>
      <c r="D89" s="1249"/>
      <c r="E89" s="1249"/>
      <c r="F89" s="1249"/>
      <c r="G89" s="200" t="s">
        <v>179</v>
      </c>
      <c r="H89" s="343" t="s">
        <v>391</v>
      </c>
      <c r="I89" s="343"/>
      <c r="J89" s="343"/>
      <c r="K89" s="343"/>
      <c r="L89" s="12" t="s">
        <v>179</v>
      </c>
      <c r="M89" s="343" t="s">
        <v>392</v>
      </c>
      <c r="N89" s="343"/>
      <c r="O89" s="343"/>
      <c r="P89" s="343"/>
      <c r="Q89" s="12" t="s">
        <v>179</v>
      </c>
      <c r="R89" s="343" t="s">
        <v>393</v>
      </c>
      <c r="S89" s="343"/>
      <c r="T89" s="343"/>
      <c r="U89" s="343"/>
      <c r="V89" s="343"/>
      <c r="W89" s="10"/>
      <c r="X89" s="10"/>
      <c r="Y89" s="11"/>
    </row>
    <row r="90" spans="2:28" ht="20.149999999999999" customHeight="1" x14ac:dyDescent="0.2">
      <c r="B90" s="956" t="s">
        <v>775</v>
      </c>
      <c r="C90" s="957"/>
      <c r="D90" s="957"/>
      <c r="E90" s="957"/>
      <c r="F90" s="958"/>
      <c r="G90" s="199" t="s">
        <v>179</v>
      </c>
      <c r="H90" s="7" t="s">
        <v>776</v>
      </c>
      <c r="I90" s="90"/>
      <c r="J90" s="90"/>
      <c r="K90" s="90"/>
      <c r="L90" s="90"/>
      <c r="M90" s="90"/>
      <c r="N90" s="90"/>
      <c r="O90" s="90"/>
      <c r="P90" s="90"/>
      <c r="Q90" s="90"/>
      <c r="R90" s="90"/>
      <c r="S90" s="90"/>
      <c r="T90" s="90"/>
      <c r="U90" s="90"/>
      <c r="V90" s="90"/>
      <c r="W90" s="90"/>
      <c r="X90" s="90"/>
      <c r="Y90" s="205"/>
    </row>
    <row r="91" spans="2:28" ht="20.149999999999999" customHeight="1" x14ac:dyDescent="0.2">
      <c r="B91" s="959"/>
      <c r="C91" s="960"/>
      <c r="D91" s="960"/>
      <c r="E91" s="960"/>
      <c r="F91" s="961"/>
      <c r="G91" s="12" t="s">
        <v>179</v>
      </c>
      <c r="H91" s="1" t="s">
        <v>777</v>
      </c>
      <c r="I91" s="21"/>
      <c r="J91" s="21"/>
      <c r="K91" s="21"/>
      <c r="L91" s="21"/>
      <c r="M91" s="21"/>
      <c r="N91" s="21"/>
      <c r="O91" s="21"/>
      <c r="P91" s="21"/>
      <c r="Q91" s="21"/>
      <c r="R91" s="21"/>
      <c r="S91" s="21"/>
      <c r="T91" s="21"/>
      <c r="U91" s="21"/>
      <c r="V91" s="21"/>
      <c r="W91" s="21"/>
      <c r="X91" s="21"/>
      <c r="Y91" s="206"/>
    </row>
    <row r="92" spans="2:28" ht="20.149999999999999" customHeight="1" x14ac:dyDescent="0.2">
      <c r="B92" s="962"/>
      <c r="C92" s="1045"/>
      <c r="D92" s="1045"/>
      <c r="E92" s="1045"/>
      <c r="F92" s="963"/>
      <c r="G92" s="180" t="s">
        <v>179</v>
      </c>
      <c r="H92" s="8" t="s">
        <v>778</v>
      </c>
      <c r="I92" s="182"/>
      <c r="J92" s="182"/>
      <c r="K92" s="182"/>
      <c r="L92" s="182"/>
      <c r="M92" s="182"/>
      <c r="N92" s="182"/>
      <c r="O92" s="182"/>
      <c r="P92" s="182"/>
      <c r="Q92" s="182"/>
      <c r="R92" s="182"/>
      <c r="S92" s="182"/>
      <c r="T92" s="182"/>
      <c r="U92" s="182"/>
      <c r="V92" s="182"/>
      <c r="W92" s="182"/>
      <c r="X92" s="182"/>
      <c r="Y92" s="183"/>
    </row>
    <row r="94" spans="2:28" x14ac:dyDescent="0.2">
      <c r="B94" s="6"/>
      <c r="C94" s="7"/>
      <c r="D94" s="7"/>
      <c r="E94" s="7"/>
      <c r="F94" s="7"/>
      <c r="G94" s="7"/>
      <c r="H94" s="7"/>
      <c r="I94" s="7"/>
      <c r="J94" s="7"/>
      <c r="K94" s="7"/>
      <c r="L94" s="7"/>
      <c r="M94" s="7"/>
      <c r="N94" s="7"/>
      <c r="O94" s="7"/>
      <c r="P94" s="7"/>
      <c r="Q94" s="7"/>
      <c r="R94" s="7"/>
      <c r="S94" s="7"/>
      <c r="T94" s="4"/>
      <c r="U94" s="7"/>
      <c r="V94" s="7"/>
      <c r="W94" s="7"/>
      <c r="X94" s="7"/>
      <c r="Y94" s="4"/>
      <c r="Z94" s="193"/>
      <c r="AA94" s="193"/>
      <c r="AB94" s="193"/>
    </row>
    <row r="95" spans="2:28" x14ac:dyDescent="0.2">
      <c r="B95" s="189" t="s">
        <v>828</v>
      </c>
      <c r="T95" s="140"/>
      <c r="V95" s="352" t="s">
        <v>394</v>
      </c>
      <c r="W95" s="352" t="s">
        <v>395</v>
      </c>
      <c r="X95" s="352" t="s">
        <v>396</v>
      </c>
      <c r="Y95" s="140"/>
      <c r="Z95" s="193"/>
      <c r="AA95" s="193"/>
      <c r="AB95" s="193"/>
    </row>
    <row r="96" spans="2:28" x14ac:dyDescent="0.2">
      <c r="B96" s="105"/>
      <c r="T96" s="140"/>
      <c r="Y96" s="140"/>
      <c r="Z96" s="193"/>
      <c r="AA96" s="193"/>
      <c r="AB96" s="193"/>
    </row>
    <row r="97" spans="2:28" ht="17.25" customHeight="1" x14ac:dyDescent="0.2">
      <c r="B97" s="105"/>
      <c r="C97" s="1" t="s">
        <v>829</v>
      </c>
      <c r="T97" s="140"/>
      <c r="V97" s="12" t="s">
        <v>179</v>
      </c>
      <c r="W97" s="12" t="s">
        <v>395</v>
      </c>
      <c r="X97" s="12" t="s">
        <v>179</v>
      </c>
      <c r="Y97" s="106"/>
    </row>
    <row r="98" spans="2:28" x14ac:dyDescent="0.2">
      <c r="B98" s="105"/>
      <c r="T98" s="140"/>
      <c r="V98" s="12"/>
      <c r="W98" s="12"/>
      <c r="X98" s="12"/>
      <c r="Y98" s="97"/>
    </row>
    <row r="99" spans="2:28" ht="17.25" customHeight="1" x14ac:dyDescent="0.2">
      <c r="B99" s="105"/>
      <c r="C99" s="1" t="s">
        <v>830</v>
      </c>
      <c r="T99" s="140"/>
      <c r="V99" s="12" t="s">
        <v>179</v>
      </c>
      <c r="W99" s="12" t="s">
        <v>395</v>
      </c>
      <c r="X99" s="12" t="s">
        <v>179</v>
      </c>
      <c r="Y99" s="106"/>
    </row>
    <row r="100" spans="2:28" x14ac:dyDescent="0.2">
      <c r="B100" s="105"/>
      <c r="T100" s="140"/>
      <c r="V100" s="12"/>
      <c r="W100" s="12"/>
      <c r="X100" s="12"/>
      <c r="Y100" s="97"/>
    </row>
    <row r="101" spans="2:28" ht="17.25" customHeight="1" x14ac:dyDescent="0.2">
      <c r="B101" s="105"/>
      <c r="C101" s="1" t="s">
        <v>831</v>
      </c>
      <c r="T101" s="140"/>
      <c r="V101" s="12" t="s">
        <v>179</v>
      </c>
      <c r="W101" s="12" t="s">
        <v>395</v>
      </c>
      <c r="X101" s="12" t="s">
        <v>179</v>
      </c>
      <c r="Y101" s="106"/>
    </row>
    <row r="102" spans="2:28" ht="7.5" customHeight="1" x14ac:dyDescent="0.2">
      <c r="B102" s="105"/>
      <c r="T102" s="140"/>
      <c r="V102" s="2"/>
      <c r="W102" s="2"/>
      <c r="X102" s="2"/>
      <c r="Y102" s="106"/>
    </row>
    <row r="103" spans="2:28" x14ac:dyDescent="0.2">
      <c r="B103" s="105"/>
      <c r="C103" s="1" t="s">
        <v>832</v>
      </c>
      <c r="T103" s="140"/>
      <c r="V103" s="2"/>
      <c r="W103" s="2"/>
      <c r="X103" s="2"/>
      <c r="Y103" s="106"/>
    </row>
    <row r="104" spans="2:28" x14ac:dyDescent="0.2">
      <c r="B104" s="130"/>
      <c r="C104" s="8"/>
      <c r="D104" s="8"/>
      <c r="E104" s="8"/>
      <c r="F104" s="8"/>
      <c r="G104" s="8"/>
      <c r="H104" s="8"/>
      <c r="I104" s="8"/>
      <c r="J104" s="8"/>
      <c r="K104" s="8"/>
      <c r="L104" s="8"/>
      <c r="M104" s="8"/>
      <c r="N104" s="8"/>
      <c r="O104" s="8"/>
      <c r="P104" s="8"/>
      <c r="Q104" s="8"/>
      <c r="R104" s="8"/>
      <c r="S104" s="8"/>
      <c r="T104" s="168"/>
      <c r="U104" s="8"/>
      <c r="V104" s="8"/>
      <c r="W104" s="8"/>
      <c r="X104" s="8"/>
      <c r="Y104" s="168"/>
    </row>
    <row r="106" spans="2:28" x14ac:dyDescent="0.2">
      <c r="B106" s="6"/>
      <c r="C106" s="7"/>
      <c r="D106" s="7"/>
      <c r="E106" s="7"/>
      <c r="F106" s="7"/>
      <c r="G106" s="7"/>
      <c r="H106" s="7"/>
      <c r="I106" s="7"/>
      <c r="J106" s="7"/>
      <c r="K106" s="7"/>
      <c r="L106" s="7"/>
      <c r="M106" s="7"/>
      <c r="N106" s="7"/>
      <c r="O106" s="7"/>
      <c r="P106" s="7"/>
      <c r="Q106" s="7"/>
      <c r="R106" s="7"/>
      <c r="S106" s="7"/>
      <c r="T106" s="4"/>
      <c r="U106" s="7"/>
      <c r="V106" s="7"/>
      <c r="W106" s="7"/>
      <c r="X106" s="7"/>
      <c r="Y106" s="4"/>
      <c r="Z106" s="193"/>
      <c r="AA106" s="193"/>
      <c r="AB106" s="193"/>
    </row>
    <row r="107" spans="2:28" x14ac:dyDescent="0.2">
      <c r="B107" s="189" t="s">
        <v>833</v>
      </c>
      <c r="T107" s="140"/>
      <c r="V107" s="352" t="s">
        <v>394</v>
      </c>
      <c r="W107" s="352" t="s">
        <v>395</v>
      </c>
      <c r="X107" s="352" t="s">
        <v>396</v>
      </c>
      <c r="Y107" s="140"/>
      <c r="Z107" s="193"/>
      <c r="AA107" s="193"/>
      <c r="AB107" s="193"/>
    </row>
    <row r="108" spans="2:28" x14ac:dyDescent="0.2">
      <c r="B108" s="105"/>
      <c r="T108" s="140"/>
      <c r="Y108" s="140"/>
      <c r="Z108" s="193"/>
      <c r="AA108" s="193"/>
      <c r="AB108" s="193"/>
    </row>
    <row r="109" spans="2:28" ht="17.25" customHeight="1" x14ac:dyDescent="0.2">
      <c r="B109" s="105"/>
      <c r="C109" s="1" t="s">
        <v>829</v>
      </c>
      <c r="T109" s="140"/>
      <c r="V109" s="12" t="s">
        <v>179</v>
      </c>
      <c r="W109" s="12" t="s">
        <v>395</v>
      </c>
      <c r="X109" s="12" t="s">
        <v>179</v>
      </c>
      <c r="Y109" s="106"/>
    </row>
    <row r="110" spans="2:28" x14ac:dyDescent="0.2">
      <c r="B110" s="105"/>
      <c r="T110" s="140"/>
      <c r="V110" s="12"/>
      <c r="W110" s="12"/>
      <c r="X110" s="12"/>
      <c r="Y110" s="97"/>
    </row>
    <row r="111" spans="2:28" ht="13.5" customHeight="1" x14ac:dyDescent="0.2">
      <c r="B111" s="105"/>
      <c r="C111" s="1" t="s">
        <v>834</v>
      </c>
      <c r="T111" s="140"/>
      <c r="V111" s="12" t="s">
        <v>179</v>
      </c>
      <c r="W111" s="12" t="s">
        <v>395</v>
      </c>
      <c r="X111" s="12" t="s">
        <v>179</v>
      </c>
      <c r="Y111" s="106"/>
    </row>
    <row r="112" spans="2:28" ht="7.5" customHeight="1" x14ac:dyDescent="0.2">
      <c r="B112" s="105"/>
      <c r="T112" s="140"/>
      <c r="V112" s="2"/>
      <c r="W112" s="2"/>
      <c r="X112" s="2"/>
      <c r="Y112" s="106"/>
    </row>
    <row r="113" spans="2:28" ht="17.25" customHeight="1" x14ac:dyDescent="0.2">
      <c r="B113" s="105"/>
      <c r="C113" s="1" t="s">
        <v>835</v>
      </c>
      <c r="T113" s="140"/>
      <c r="V113" s="2"/>
      <c r="W113" s="2"/>
      <c r="X113" s="2"/>
      <c r="Y113" s="106"/>
    </row>
    <row r="114" spans="2:28" x14ac:dyDescent="0.2">
      <c r="B114" s="130"/>
      <c r="C114" s="8"/>
      <c r="D114" s="8"/>
      <c r="E114" s="8"/>
      <c r="F114" s="8"/>
      <c r="G114" s="8"/>
      <c r="H114" s="8"/>
      <c r="I114" s="8"/>
      <c r="J114" s="8"/>
      <c r="K114" s="8"/>
      <c r="L114" s="8"/>
      <c r="M114" s="8"/>
      <c r="N114" s="8"/>
      <c r="O114" s="8"/>
      <c r="P114" s="8"/>
      <c r="Q114" s="8"/>
      <c r="R114" s="8"/>
      <c r="S114" s="8"/>
      <c r="T114" s="168"/>
      <c r="U114" s="8"/>
      <c r="V114" s="8"/>
      <c r="W114" s="8"/>
      <c r="X114" s="8"/>
      <c r="Y114" s="168"/>
    </row>
    <row r="117" spans="2:28" x14ac:dyDescent="0.2">
      <c r="K117" s="193"/>
      <c r="L117" s="193"/>
      <c r="M117" s="193"/>
      <c r="N117" s="193"/>
      <c r="O117" s="193"/>
      <c r="P117" s="193"/>
      <c r="Q117" s="193"/>
      <c r="R117" s="193"/>
      <c r="S117" s="193"/>
      <c r="T117" s="193"/>
      <c r="U117" s="193"/>
      <c r="V117" s="193"/>
      <c r="W117" s="193"/>
      <c r="X117" s="193"/>
      <c r="Y117" s="193"/>
      <c r="Z117" s="193"/>
      <c r="AA117" s="193"/>
      <c r="AB117" s="193"/>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V22:W22"/>
    <mergeCell ref="D23:H23"/>
    <mergeCell ref="I23:L23"/>
    <mergeCell ref="P23:Q23"/>
    <mergeCell ref="V23:W23"/>
    <mergeCell ref="B12:F15"/>
    <mergeCell ref="K20:L20"/>
    <mergeCell ref="D22:H22"/>
    <mergeCell ref="I22:L22"/>
    <mergeCell ref="P22:Q22"/>
    <mergeCell ref="B4:Y4"/>
    <mergeCell ref="B6:F6"/>
    <mergeCell ref="G6:Y6"/>
    <mergeCell ref="B7:F7"/>
    <mergeCell ref="B8:F11"/>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DAF0032F-A66D-48B8-B4D3-F8CF5280E25A}">
      <formula1>"□,■"</formula1>
    </dataValidation>
  </dataValidations>
  <printOptions horizontalCentered="1"/>
  <pageMargins left="0.70866141732283472" right="0.39370078740157483" top="0.51181102362204722" bottom="0.35433070866141736" header="0.31496062992125984" footer="0.31496062992125984"/>
  <pageSetup paperSize="9" scale="98" fitToHeight="0" orientation="portrait" r:id="rId1"/>
  <rowBreaks count="2" manualBreakCount="2">
    <brk id="43" max="25" man="1"/>
    <brk id="83" max="2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6D09-9E3B-43B8-BF1C-3A3850BA11F8}">
  <sheetPr codeName="Sheet37">
    <pageSetUpPr fitToPage="1"/>
  </sheetPr>
  <dimension ref="A2:AB123"/>
  <sheetViews>
    <sheetView view="pageBreakPreview" zoomScale="70" zoomScaleNormal="120" zoomScaleSheetLayoutView="70" workbookViewId="0">
      <selection activeCell="BG24" sqref="BG24"/>
    </sheetView>
  </sheetViews>
  <sheetFormatPr defaultColWidth="4" defaultRowHeight="13" x14ac:dyDescent="0.2"/>
  <cols>
    <col min="1" max="1" width="1.453125" style="1" customWidth="1"/>
    <col min="2" max="2" width="2.36328125" style="1" customWidth="1"/>
    <col min="3" max="3" width="1.08984375" style="1" customWidth="1"/>
    <col min="4"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95" t="s">
        <v>836</v>
      </c>
      <c r="C2" s="211"/>
      <c r="D2" s="211"/>
      <c r="E2" s="211"/>
      <c r="F2" s="193"/>
      <c r="G2" s="193"/>
      <c r="H2" s="193"/>
      <c r="I2" s="193"/>
      <c r="J2" s="193"/>
      <c r="K2" s="193"/>
      <c r="L2" s="193"/>
      <c r="M2" s="193"/>
      <c r="N2" s="193"/>
      <c r="O2" s="193"/>
      <c r="P2" s="193"/>
      <c r="Q2" s="193"/>
      <c r="R2" s="193"/>
      <c r="S2" s="193"/>
      <c r="T2" s="193"/>
      <c r="U2" s="193"/>
      <c r="V2" s="193"/>
      <c r="W2" s="193"/>
      <c r="X2" s="193"/>
      <c r="Y2" s="193"/>
    </row>
    <row r="4" spans="2:25" x14ac:dyDescent="0.2">
      <c r="B4" s="960" t="s">
        <v>837</v>
      </c>
      <c r="C4" s="960"/>
      <c r="D4" s="960"/>
      <c r="E4" s="960"/>
      <c r="F4" s="960"/>
      <c r="G4" s="960"/>
      <c r="H4" s="960"/>
      <c r="I4" s="960"/>
      <c r="J4" s="960"/>
      <c r="K4" s="960"/>
      <c r="L4" s="960"/>
      <c r="M4" s="960"/>
      <c r="N4" s="960"/>
      <c r="O4" s="960"/>
      <c r="P4" s="960"/>
      <c r="Q4" s="960"/>
      <c r="R4" s="960"/>
      <c r="S4" s="960"/>
      <c r="T4" s="960"/>
      <c r="U4" s="960"/>
      <c r="V4" s="960"/>
      <c r="W4" s="960"/>
      <c r="X4" s="960"/>
      <c r="Y4" s="960"/>
    </row>
    <row r="6" spans="2:25" ht="23.25" customHeight="1" x14ac:dyDescent="0.2">
      <c r="B6" s="1249" t="s">
        <v>661</v>
      </c>
      <c r="C6" s="1249"/>
      <c r="D6" s="1249"/>
      <c r="E6" s="1249"/>
      <c r="F6" s="1249"/>
      <c r="G6" s="1250"/>
      <c r="H6" s="1251"/>
      <c r="I6" s="1251"/>
      <c r="J6" s="1251"/>
      <c r="K6" s="1251"/>
      <c r="L6" s="1251"/>
      <c r="M6" s="1251"/>
      <c r="N6" s="1251"/>
      <c r="O6" s="1251"/>
      <c r="P6" s="1251"/>
      <c r="Q6" s="1251"/>
      <c r="R6" s="1251"/>
      <c r="S6" s="1251"/>
      <c r="T6" s="1251"/>
      <c r="U6" s="1251"/>
      <c r="V6" s="1251"/>
      <c r="W6" s="1251"/>
      <c r="X6" s="1251"/>
      <c r="Y6" s="1252"/>
    </row>
    <row r="7" spans="2:25" ht="23.25" customHeight="1" x14ac:dyDescent="0.2">
      <c r="B7" s="1249" t="s">
        <v>566</v>
      </c>
      <c r="C7" s="1249"/>
      <c r="D7" s="1249"/>
      <c r="E7" s="1249"/>
      <c r="F7" s="1249"/>
      <c r="G7" s="200" t="s">
        <v>179</v>
      </c>
      <c r="H7" s="343" t="s">
        <v>391</v>
      </c>
      <c r="I7" s="343"/>
      <c r="J7" s="343"/>
      <c r="K7" s="343"/>
      <c r="L7" s="12" t="s">
        <v>179</v>
      </c>
      <c r="M7" s="343" t="s">
        <v>392</v>
      </c>
      <c r="N7" s="343"/>
      <c r="O7" s="343"/>
      <c r="P7" s="343"/>
      <c r="Q7" s="12" t="s">
        <v>179</v>
      </c>
      <c r="R7" s="343" t="s">
        <v>393</v>
      </c>
      <c r="S7" s="343"/>
      <c r="T7" s="343"/>
      <c r="U7" s="343"/>
      <c r="V7" s="343"/>
      <c r="W7" s="10"/>
      <c r="X7" s="10"/>
      <c r="Y7" s="11"/>
    </row>
    <row r="8" spans="2:25" ht="20.149999999999999" customHeight="1" x14ac:dyDescent="0.2">
      <c r="B8" s="956" t="s">
        <v>775</v>
      </c>
      <c r="C8" s="957"/>
      <c r="D8" s="957"/>
      <c r="E8" s="957"/>
      <c r="F8" s="958"/>
      <c r="G8" s="12" t="s">
        <v>179</v>
      </c>
      <c r="H8" s="7" t="s">
        <v>776</v>
      </c>
      <c r="I8" s="90"/>
      <c r="J8" s="90"/>
      <c r="K8" s="90"/>
      <c r="L8" s="90"/>
      <c r="M8" s="90"/>
      <c r="N8" s="90"/>
      <c r="O8" s="90"/>
      <c r="P8" s="90"/>
      <c r="Q8" s="90"/>
      <c r="R8" s="90"/>
      <c r="S8" s="90"/>
      <c r="T8" s="90"/>
      <c r="U8" s="90"/>
      <c r="V8" s="90"/>
      <c r="W8" s="90"/>
      <c r="X8" s="90"/>
      <c r="Y8" s="205"/>
    </row>
    <row r="9" spans="2:25" ht="20.149999999999999" customHeight="1" x14ac:dyDescent="0.2">
      <c r="B9" s="959"/>
      <c r="C9" s="960"/>
      <c r="D9" s="960"/>
      <c r="E9" s="960"/>
      <c r="F9" s="961"/>
      <c r="G9" s="12" t="s">
        <v>179</v>
      </c>
      <c r="H9" s="1" t="s">
        <v>777</v>
      </c>
      <c r="I9" s="21"/>
      <c r="J9" s="21"/>
      <c r="K9" s="21"/>
      <c r="L9" s="21"/>
      <c r="M9" s="21"/>
      <c r="N9" s="21"/>
      <c r="O9" s="21"/>
      <c r="P9" s="21"/>
      <c r="Q9" s="21"/>
      <c r="R9" s="21"/>
      <c r="S9" s="21"/>
      <c r="T9" s="21"/>
      <c r="U9" s="21"/>
      <c r="V9" s="21"/>
      <c r="W9" s="21"/>
      <c r="X9" s="21"/>
      <c r="Y9" s="206"/>
    </row>
    <row r="10" spans="2:25" ht="20.149999999999999" customHeight="1" x14ac:dyDescent="0.2">
      <c r="B10" s="962"/>
      <c r="C10" s="1045"/>
      <c r="D10" s="1045"/>
      <c r="E10" s="1045"/>
      <c r="F10" s="963"/>
      <c r="G10" s="88" t="s">
        <v>179</v>
      </c>
      <c r="H10" s="8" t="s">
        <v>838</v>
      </c>
      <c r="I10" s="182"/>
      <c r="J10" s="182"/>
      <c r="K10" s="182"/>
      <c r="L10" s="182"/>
      <c r="M10" s="182"/>
      <c r="N10" s="182"/>
      <c r="O10" s="182"/>
      <c r="P10" s="182"/>
      <c r="Q10" s="182"/>
      <c r="R10" s="182"/>
      <c r="S10" s="182"/>
      <c r="T10" s="182"/>
      <c r="U10" s="182"/>
      <c r="V10" s="182"/>
      <c r="W10" s="182"/>
      <c r="X10" s="182"/>
      <c r="Y10" s="183"/>
    </row>
    <row r="11" spans="2:25" ht="20.149999999999999" customHeight="1" x14ac:dyDescent="0.2">
      <c r="B11" s="956" t="s">
        <v>839</v>
      </c>
      <c r="C11" s="957"/>
      <c r="D11" s="957"/>
      <c r="E11" s="957"/>
      <c r="F11" s="958"/>
      <c r="G11" s="12" t="s">
        <v>179</v>
      </c>
      <c r="H11" s="7" t="s">
        <v>840</v>
      </c>
      <c r="I11" s="90"/>
      <c r="J11" s="90"/>
      <c r="K11" s="90"/>
      <c r="L11" s="90"/>
      <c r="M11" s="90"/>
      <c r="N11" s="90"/>
      <c r="O11" s="90"/>
      <c r="P11" s="90"/>
      <c r="Q11" s="90"/>
      <c r="R11" s="90"/>
      <c r="S11" s="90"/>
      <c r="T11" s="90"/>
      <c r="U11" s="90"/>
      <c r="V11" s="90"/>
      <c r="W11" s="90"/>
      <c r="X11" s="90"/>
      <c r="Y11" s="205"/>
    </row>
    <row r="12" spans="2:25" ht="20.149999999999999" customHeight="1" x14ac:dyDescent="0.2">
      <c r="B12" s="959"/>
      <c r="C12" s="960"/>
      <c r="D12" s="960"/>
      <c r="E12" s="960"/>
      <c r="F12" s="961"/>
      <c r="G12" s="12" t="s">
        <v>179</v>
      </c>
      <c r="H12" s="1" t="s">
        <v>841</v>
      </c>
      <c r="I12" s="21"/>
      <c r="J12" s="21"/>
      <c r="K12" s="21"/>
      <c r="L12" s="21"/>
      <c r="M12" s="21"/>
      <c r="N12" s="21"/>
      <c r="O12" s="21"/>
      <c r="P12" s="21"/>
      <c r="Q12" s="21"/>
      <c r="R12" s="21"/>
      <c r="S12" s="21"/>
      <c r="T12" s="21"/>
      <c r="U12" s="21"/>
      <c r="V12" s="21"/>
      <c r="W12" s="21"/>
      <c r="X12" s="21"/>
      <c r="Y12" s="206"/>
    </row>
    <row r="13" spans="2:25" ht="20.149999999999999" customHeight="1" x14ac:dyDescent="0.2">
      <c r="B13" s="959"/>
      <c r="C13" s="960"/>
      <c r="D13" s="960"/>
      <c r="E13" s="960"/>
      <c r="F13" s="961"/>
      <c r="G13" s="12" t="s">
        <v>179</v>
      </c>
      <c r="H13" s="1" t="s">
        <v>842</v>
      </c>
      <c r="I13" s="21"/>
      <c r="J13" s="21"/>
      <c r="K13" s="21"/>
      <c r="L13" s="21"/>
      <c r="M13" s="21"/>
      <c r="N13" s="21"/>
      <c r="O13" s="21"/>
      <c r="P13" s="21"/>
      <c r="Q13" s="21"/>
      <c r="R13" s="21"/>
      <c r="S13" s="21"/>
      <c r="T13" s="21"/>
      <c r="U13" s="21"/>
      <c r="V13" s="21"/>
      <c r="W13" s="21"/>
      <c r="X13" s="21"/>
      <c r="Y13" s="206"/>
    </row>
    <row r="14" spans="2:25" ht="20.149999999999999" customHeight="1" x14ac:dyDescent="0.2">
      <c r="B14" s="962"/>
      <c r="C14" s="1045"/>
      <c r="D14" s="1045"/>
      <c r="E14" s="1045"/>
      <c r="F14" s="963"/>
      <c r="G14" s="88" t="s">
        <v>179</v>
      </c>
      <c r="H14" s="8" t="s">
        <v>843</v>
      </c>
      <c r="I14" s="182"/>
      <c r="J14" s="182"/>
      <c r="K14" s="182"/>
      <c r="L14" s="182"/>
      <c r="M14" s="182"/>
      <c r="N14" s="182"/>
      <c r="O14" s="182"/>
      <c r="P14" s="182"/>
      <c r="Q14" s="182"/>
      <c r="R14" s="182"/>
      <c r="S14" s="182"/>
      <c r="T14" s="182"/>
      <c r="U14" s="182"/>
      <c r="V14" s="182"/>
      <c r="W14" s="182"/>
      <c r="X14" s="182"/>
      <c r="Y14" s="183"/>
    </row>
    <row r="16" spans="2:25" x14ac:dyDescent="0.2">
      <c r="B16" s="6"/>
      <c r="C16" s="7"/>
      <c r="D16" s="7"/>
      <c r="E16" s="7"/>
      <c r="F16" s="7"/>
      <c r="G16" s="7"/>
      <c r="H16" s="7"/>
      <c r="I16" s="7"/>
      <c r="J16" s="7"/>
      <c r="K16" s="7"/>
      <c r="L16" s="7"/>
      <c r="M16" s="7"/>
      <c r="N16" s="7"/>
      <c r="O16" s="7"/>
      <c r="P16" s="7"/>
      <c r="Q16" s="7"/>
      <c r="R16" s="7"/>
      <c r="S16" s="7"/>
      <c r="T16" s="7"/>
      <c r="U16" s="7"/>
      <c r="V16" s="7"/>
      <c r="W16" s="7"/>
      <c r="X16" s="7"/>
      <c r="Y16" s="4"/>
    </row>
    <row r="17" spans="2:28" x14ac:dyDescent="0.2">
      <c r="B17" s="105" t="s">
        <v>844</v>
      </c>
      <c r="Y17" s="140"/>
    </row>
    <row r="18" spans="2:28" x14ac:dyDescent="0.2">
      <c r="B18" s="105"/>
      <c r="Y18" s="140"/>
    </row>
    <row r="19" spans="2:28" x14ac:dyDescent="0.2">
      <c r="B19" s="105"/>
      <c r="C19" s="1" t="s">
        <v>845</v>
      </c>
      <c r="K19" s="960"/>
      <c r="L19" s="960"/>
      <c r="Y19" s="140"/>
    </row>
    <row r="20" spans="2:28" ht="6.75" customHeight="1" x14ac:dyDescent="0.2">
      <c r="B20" s="105"/>
      <c r="Y20" s="140"/>
    </row>
    <row r="21" spans="2:28" ht="17.25" customHeight="1" x14ac:dyDescent="0.2">
      <c r="B21" s="105"/>
      <c r="D21" s="1040" t="s">
        <v>846</v>
      </c>
      <c r="E21" s="1042"/>
      <c r="F21" s="1042"/>
      <c r="G21" s="1042"/>
      <c r="H21" s="1042"/>
      <c r="I21" s="1042"/>
      <c r="J21" s="1042"/>
      <c r="K21" s="1042"/>
      <c r="L21" s="1042"/>
      <c r="M21" s="1041"/>
      <c r="N21" s="1040" t="s">
        <v>846</v>
      </c>
      <c r="O21" s="1042"/>
      <c r="P21" s="1042"/>
      <c r="Q21" s="1042"/>
      <c r="R21" s="1042"/>
      <c r="S21" s="1042"/>
      <c r="T21" s="1042"/>
      <c r="U21" s="1042"/>
      <c r="V21" s="1042"/>
      <c r="W21" s="1042"/>
      <c r="X21" s="1041"/>
      <c r="Y21" s="140"/>
    </row>
    <row r="22" spans="2:28" ht="26.25" customHeight="1" x14ac:dyDescent="0.2">
      <c r="B22" s="105"/>
      <c r="D22" s="1040"/>
      <c r="E22" s="1042"/>
      <c r="F22" s="1042"/>
      <c r="G22" s="1042"/>
      <c r="H22" s="1042"/>
      <c r="I22" s="1042"/>
      <c r="J22" s="1042"/>
      <c r="K22" s="1042"/>
      <c r="L22" s="1042"/>
      <c r="M22" s="1041"/>
      <c r="N22" s="1040"/>
      <c r="O22" s="1042"/>
      <c r="P22" s="1042"/>
      <c r="Q22" s="1042"/>
      <c r="R22" s="1042"/>
      <c r="S22" s="1042"/>
      <c r="T22" s="1042"/>
      <c r="U22" s="1042"/>
      <c r="V22" s="1042"/>
      <c r="W22" s="1042"/>
      <c r="X22" s="1041"/>
      <c r="Y22" s="140"/>
    </row>
    <row r="23" spans="2:28" x14ac:dyDescent="0.2">
      <c r="B23" s="105"/>
      <c r="M23" s="12"/>
      <c r="R23" s="12"/>
      <c r="X23" s="12"/>
      <c r="Y23" s="140"/>
      <c r="Z23" s="193"/>
      <c r="AA23" s="193"/>
      <c r="AB23" s="193"/>
    </row>
    <row r="24" spans="2:28" x14ac:dyDescent="0.2">
      <c r="B24" s="105"/>
      <c r="C24" s="1" t="s">
        <v>847</v>
      </c>
      <c r="K24" s="960"/>
      <c r="L24" s="960"/>
      <c r="Y24" s="140"/>
    </row>
    <row r="25" spans="2:28" ht="6.75" customHeight="1" x14ac:dyDescent="0.2">
      <c r="B25" s="105"/>
      <c r="Y25" s="140"/>
    </row>
    <row r="26" spans="2:28" ht="17.25" customHeight="1" x14ac:dyDescent="0.2">
      <c r="B26" s="105"/>
      <c r="D26" s="1040" t="s">
        <v>846</v>
      </c>
      <c r="E26" s="1042"/>
      <c r="F26" s="1042"/>
      <c r="G26" s="1042"/>
      <c r="H26" s="1042"/>
      <c r="I26" s="1042"/>
      <c r="J26" s="1042"/>
      <c r="K26" s="1042"/>
      <c r="L26" s="1042"/>
      <c r="M26" s="1041"/>
      <c r="N26" s="1040" t="s">
        <v>846</v>
      </c>
      <c r="O26" s="1042"/>
      <c r="P26" s="1042"/>
      <c r="Q26" s="1042"/>
      <c r="R26" s="1042"/>
      <c r="S26" s="1042"/>
      <c r="T26" s="1042"/>
      <c r="U26" s="1042"/>
      <c r="V26" s="1042"/>
      <c r="W26" s="1042"/>
      <c r="X26" s="1041"/>
      <c r="Y26" s="140"/>
    </row>
    <row r="27" spans="2:28" ht="26.25" customHeight="1" x14ac:dyDescent="0.2">
      <c r="B27" s="105"/>
      <c r="D27" s="1040"/>
      <c r="E27" s="1042"/>
      <c r="F27" s="1042"/>
      <c r="G27" s="1042"/>
      <c r="H27" s="1042"/>
      <c r="I27" s="1042"/>
      <c r="J27" s="1042"/>
      <c r="K27" s="1042"/>
      <c r="L27" s="1042"/>
      <c r="M27" s="1041"/>
      <c r="N27" s="1040"/>
      <c r="O27" s="1042"/>
      <c r="P27" s="1042"/>
      <c r="Q27" s="1042"/>
      <c r="R27" s="1042"/>
      <c r="S27" s="1042"/>
      <c r="T27" s="1042"/>
      <c r="U27" s="1042"/>
      <c r="V27" s="1042"/>
      <c r="W27" s="1042"/>
      <c r="X27" s="1041"/>
      <c r="Y27" s="140"/>
    </row>
    <row r="28" spans="2:28" x14ac:dyDescent="0.2">
      <c r="B28" s="105"/>
      <c r="Y28" s="140"/>
      <c r="Z28" s="193"/>
      <c r="AA28" s="193"/>
      <c r="AB28" s="193"/>
    </row>
    <row r="29" spans="2:28" x14ac:dyDescent="0.2">
      <c r="B29" s="105"/>
      <c r="C29" s="1" t="s">
        <v>848</v>
      </c>
      <c r="K29" s="2"/>
      <c r="L29" s="2"/>
      <c r="Y29" s="140"/>
    </row>
    <row r="30" spans="2:28" ht="6.75" customHeight="1" x14ac:dyDescent="0.2">
      <c r="B30" s="105"/>
      <c r="Y30" s="140"/>
    </row>
    <row r="31" spans="2:28" ht="17.25" customHeight="1" x14ac:dyDescent="0.2">
      <c r="B31" s="105"/>
      <c r="D31" s="1040" t="s">
        <v>846</v>
      </c>
      <c r="E31" s="1042"/>
      <c r="F31" s="1042"/>
      <c r="G31" s="1042"/>
      <c r="H31" s="1042"/>
      <c r="I31" s="1042"/>
      <c r="J31" s="1042"/>
      <c r="K31" s="1042"/>
      <c r="L31" s="1042"/>
      <c r="M31" s="1041"/>
      <c r="N31" s="1040" t="s">
        <v>846</v>
      </c>
      <c r="O31" s="1042"/>
      <c r="P31" s="1042"/>
      <c r="Q31" s="1042"/>
      <c r="R31" s="1042"/>
      <c r="S31" s="1042"/>
      <c r="T31" s="1042"/>
      <c r="U31" s="1042"/>
      <c r="V31" s="1042"/>
      <c r="W31" s="1042"/>
      <c r="X31" s="1041"/>
      <c r="Y31" s="140"/>
    </row>
    <row r="32" spans="2:28" ht="26.25" customHeight="1" x14ac:dyDescent="0.2">
      <c r="B32" s="105"/>
      <c r="D32" s="1040"/>
      <c r="E32" s="1042"/>
      <c r="F32" s="1042"/>
      <c r="G32" s="1042"/>
      <c r="H32" s="1042"/>
      <c r="I32" s="1042"/>
      <c r="J32" s="1042"/>
      <c r="K32" s="1042"/>
      <c r="L32" s="1042"/>
      <c r="M32" s="1041"/>
      <c r="N32" s="1040"/>
      <c r="O32" s="1042"/>
      <c r="P32" s="1042"/>
      <c r="Q32" s="1042"/>
      <c r="R32" s="1042"/>
      <c r="S32" s="1042"/>
      <c r="T32" s="1042"/>
      <c r="U32" s="1042"/>
      <c r="V32" s="1042"/>
      <c r="W32" s="1042"/>
      <c r="X32" s="1041"/>
      <c r="Y32" s="140"/>
    </row>
    <row r="33" spans="1:28" ht="7.5" customHeight="1" x14ac:dyDescent="0.2">
      <c r="B33" s="105"/>
      <c r="Y33" s="140"/>
      <c r="Z33" s="193"/>
      <c r="AA33" s="193"/>
      <c r="AB33" s="193"/>
    </row>
    <row r="34" spans="1:28" x14ac:dyDescent="0.2">
      <c r="B34" s="105"/>
      <c r="C34" s="1" t="s">
        <v>849</v>
      </c>
      <c r="K34" s="960"/>
      <c r="L34" s="960"/>
      <c r="Y34" s="140"/>
    </row>
    <row r="35" spans="1:28" ht="6.75" customHeight="1" x14ac:dyDescent="0.2">
      <c r="B35" s="105"/>
      <c r="Y35" s="140"/>
    </row>
    <row r="36" spans="1:28" ht="17.25" customHeight="1" x14ac:dyDescent="0.2">
      <c r="B36" s="105"/>
      <c r="D36" s="1040" t="s">
        <v>846</v>
      </c>
      <c r="E36" s="1042"/>
      <c r="F36" s="1042"/>
      <c r="G36" s="1042"/>
      <c r="H36" s="1042"/>
      <c r="I36" s="1042"/>
      <c r="J36" s="1042"/>
      <c r="K36" s="1042"/>
      <c r="L36" s="1042"/>
      <c r="M36" s="1041"/>
      <c r="N36" s="1040" t="s">
        <v>846</v>
      </c>
      <c r="O36" s="1042"/>
      <c r="P36" s="1042"/>
      <c r="Q36" s="1042"/>
      <c r="R36" s="1042"/>
      <c r="S36" s="1042"/>
      <c r="T36" s="1042"/>
      <c r="U36" s="1042"/>
      <c r="V36" s="1042"/>
      <c r="W36" s="1042"/>
      <c r="X36" s="1041"/>
      <c r="Y36" s="140"/>
    </row>
    <row r="37" spans="1:28" ht="27.75" customHeight="1" x14ac:dyDescent="0.2">
      <c r="B37" s="105"/>
      <c r="D37" s="1040"/>
      <c r="E37" s="1042"/>
      <c r="F37" s="1042"/>
      <c r="G37" s="1042"/>
      <c r="H37" s="1042"/>
      <c r="I37" s="1042"/>
      <c r="J37" s="1042"/>
      <c r="K37" s="1042"/>
      <c r="L37" s="1042"/>
      <c r="M37" s="1041"/>
      <c r="N37" s="1040"/>
      <c r="O37" s="1042"/>
      <c r="P37" s="1042"/>
      <c r="Q37" s="1042"/>
      <c r="R37" s="1042"/>
      <c r="S37" s="1042"/>
      <c r="T37" s="1042"/>
      <c r="U37" s="1042"/>
      <c r="V37" s="1042"/>
      <c r="W37" s="1042"/>
      <c r="X37" s="1041"/>
      <c r="Y37" s="140"/>
    </row>
    <row r="38" spans="1:28" x14ac:dyDescent="0.2">
      <c r="A38" s="140"/>
      <c r="Y38" s="140"/>
      <c r="Z38" s="193"/>
      <c r="AA38" s="193"/>
      <c r="AB38" s="193"/>
    </row>
    <row r="39" spans="1:28" x14ac:dyDescent="0.2">
      <c r="B39" s="130"/>
      <c r="C39" s="8"/>
      <c r="D39" s="8"/>
      <c r="E39" s="8"/>
      <c r="F39" s="8"/>
      <c r="G39" s="8"/>
      <c r="H39" s="8"/>
      <c r="I39" s="8"/>
      <c r="J39" s="8"/>
      <c r="K39" s="8"/>
      <c r="L39" s="8"/>
      <c r="M39" s="8"/>
      <c r="N39" s="8"/>
      <c r="O39" s="8"/>
      <c r="P39" s="8"/>
      <c r="Q39" s="8"/>
      <c r="R39" s="8"/>
      <c r="S39" s="8"/>
      <c r="T39" s="8"/>
      <c r="U39" s="8"/>
      <c r="V39" s="8"/>
      <c r="W39" s="8"/>
      <c r="X39" s="8"/>
      <c r="Y39" s="8"/>
      <c r="Z39" s="461"/>
      <c r="AA39" s="193"/>
      <c r="AB39" s="193"/>
    </row>
    <row r="42" spans="1:28" x14ac:dyDescent="0.2">
      <c r="B42" s="1" t="s">
        <v>850</v>
      </c>
    </row>
    <row r="43" spans="1:28" x14ac:dyDescent="0.2">
      <c r="B43" s="1" t="s">
        <v>851</v>
      </c>
      <c r="D43" s="1" t="s">
        <v>852</v>
      </c>
      <c r="K43" s="193"/>
      <c r="L43" s="193"/>
      <c r="M43" s="193"/>
      <c r="N43" s="193"/>
      <c r="O43" s="193"/>
      <c r="P43" s="193"/>
      <c r="Q43" s="193"/>
      <c r="R43" s="193"/>
      <c r="S43" s="193"/>
      <c r="T43" s="193"/>
      <c r="U43" s="193"/>
      <c r="V43" s="193"/>
      <c r="W43" s="193"/>
      <c r="X43" s="193"/>
      <c r="Y43" s="193"/>
      <c r="Z43" s="193"/>
      <c r="AA43" s="193"/>
      <c r="AB43" s="193"/>
    </row>
    <row r="122" spans="3:7" x14ac:dyDescent="0.2">
      <c r="C122" s="8"/>
      <c r="D122" s="8"/>
      <c r="E122" s="8"/>
      <c r="F122" s="8"/>
      <c r="G122" s="8"/>
    </row>
    <row r="123" spans="3:7" x14ac:dyDescent="0.2">
      <c r="C123" s="7"/>
    </row>
  </sheetData>
  <mergeCells count="25">
    <mergeCell ref="D36:M36"/>
    <mergeCell ref="N36:X36"/>
    <mergeCell ref="D37:M37"/>
    <mergeCell ref="N37:X37"/>
    <mergeCell ref="D31:M31"/>
    <mergeCell ref="N31:X31"/>
    <mergeCell ref="D32:M32"/>
    <mergeCell ref="N32:X32"/>
    <mergeCell ref="K34:L34"/>
    <mergeCell ref="K24:L24"/>
    <mergeCell ref="D26:M26"/>
    <mergeCell ref="N26:X26"/>
    <mergeCell ref="D27:M27"/>
    <mergeCell ref="N27:X27"/>
    <mergeCell ref="B11:F14"/>
    <mergeCell ref="K19:L19"/>
    <mergeCell ref="D21:M21"/>
    <mergeCell ref="N21:X21"/>
    <mergeCell ref="D22:M22"/>
    <mergeCell ref="N22:X22"/>
    <mergeCell ref="B4:Y4"/>
    <mergeCell ref="B6:F6"/>
    <mergeCell ref="G6:Y6"/>
    <mergeCell ref="B7:F7"/>
    <mergeCell ref="B8:F10"/>
  </mergeCells>
  <phoneticPr fontId="1"/>
  <dataValidations count="1">
    <dataValidation type="list" allowBlank="1" showInputMessage="1" showErrorMessage="1" sqref="L7 Q7 G7:G14" xr:uid="{F4266B13-070C-4F0B-BE5A-A67367E3E0F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55328-6ABC-4BD3-AB8C-37AFE7C56891}">
  <sheetPr codeName="Sheet38">
    <pageSetUpPr fitToPage="1"/>
  </sheetPr>
  <dimension ref="B2:AB116"/>
  <sheetViews>
    <sheetView view="pageBreakPreview" zoomScale="70" zoomScaleNormal="120" zoomScaleSheetLayoutView="70" workbookViewId="0">
      <selection activeCell="B8" sqref="B8:F10"/>
    </sheetView>
  </sheetViews>
  <sheetFormatPr defaultColWidth="4" defaultRowHeight="13" x14ac:dyDescent="0.2"/>
  <cols>
    <col min="1" max="1" width="1.453125" style="1" customWidth="1"/>
    <col min="2" max="2" width="2.36328125" style="1" customWidth="1"/>
    <col min="3" max="3" width="1.08984375" style="1" customWidth="1"/>
    <col min="4"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95" t="s">
        <v>853</v>
      </c>
      <c r="C2" s="211"/>
      <c r="D2" s="211"/>
      <c r="E2" s="211"/>
      <c r="F2" s="193"/>
      <c r="G2" s="193"/>
      <c r="H2" s="193"/>
      <c r="I2" s="193"/>
      <c r="J2" s="193"/>
      <c r="K2" s="193"/>
      <c r="L2" s="193"/>
      <c r="M2" s="193"/>
      <c r="N2" s="193"/>
      <c r="O2" s="193"/>
      <c r="P2" s="193"/>
      <c r="Q2" s="193"/>
      <c r="R2" s="193"/>
      <c r="S2" s="193"/>
      <c r="T2" s="193"/>
      <c r="U2" s="193"/>
      <c r="V2" s="193"/>
      <c r="W2" s="193"/>
      <c r="X2" s="193"/>
      <c r="Y2" s="193"/>
    </row>
    <row r="4" spans="2:25" x14ac:dyDescent="0.2">
      <c r="B4" s="960" t="s">
        <v>854</v>
      </c>
      <c r="C4" s="960"/>
      <c r="D4" s="960"/>
      <c r="E4" s="960"/>
      <c r="F4" s="960"/>
      <c r="G4" s="960"/>
      <c r="H4" s="960"/>
      <c r="I4" s="960"/>
      <c r="J4" s="960"/>
      <c r="K4" s="960"/>
      <c r="L4" s="960"/>
      <c r="M4" s="960"/>
      <c r="N4" s="960"/>
      <c r="O4" s="960"/>
      <c r="P4" s="960"/>
      <c r="Q4" s="960"/>
      <c r="R4" s="960"/>
      <c r="S4" s="960"/>
      <c r="T4" s="960"/>
      <c r="U4" s="960"/>
      <c r="V4" s="960"/>
      <c r="W4" s="960"/>
      <c r="X4" s="960"/>
      <c r="Y4" s="960"/>
    </row>
    <row r="6" spans="2:25" ht="23.25" customHeight="1" x14ac:dyDescent="0.2">
      <c r="B6" s="1249" t="s">
        <v>661</v>
      </c>
      <c r="C6" s="1249"/>
      <c r="D6" s="1249"/>
      <c r="E6" s="1249"/>
      <c r="F6" s="1249"/>
      <c r="G6" s="1250"/>
      <c r="H6" s="1251"/>
      <c r="I6" s="1251"/>
      <c r="J6" s="1251"/>
      <c r="K6" s="1251"/>
      <c r="L6" s="1251"/>
      <c r="M6" s="1251"/>
      <c r="N6" s="1251"/>
      <c r="O6" s="1251"/>
      <c r="P6" s="1251"/>
      <c r="Q6" s="1251"/>
      <c r="R6" s="1251"/>
      <c r="S6" s="1251"/>
      <c r="T6" s="1251"/>
      <c r="U6" s="1251"/>
      <c r="V6" s="1251"/>
      <c r="W6" s="1251"/>
      <c r="X6" s="1251"/>
      <c r="Y6" s="1252"/>
    </row>
    <row r="7" spans="2:25" ht="23.25" customHeight="1" x14ac:dyDescent="0.2">
      <c r="B7" s="1249" t="s">
        <v>566</v>
      </c>
      <c r="C7" s="1249"/>
      <c r="D7" s="1249"/>
      <c r="E7" s="1249"/>
      <c r="F7" s="1249"/>
      <c r="G7" s="200" t="s">
        <v>179</v>
      </c>
      <c r="H7" s="343" t="s">
        <v>391</v>
      </c>
      <c r="I7" s="343"/>
      <c r="J7" s="343"/>
      <c r="K7" s="343"/>
      <c r="L7" s="12" t="s">
        <v>179</v>
      </c>
      <c r="M7" s="343" t="s">
        <v>392</v>
      </c>
      <c r="N7" s="343"/>
      <c r="O7" s="343"/>
      <c r="P7" s="343"/>
      <c r="Q7" s="12" t="s">
        <v>179</v>
      </c>
      <c r="R7" s="343" t="s">
        <v>393</v>
      </c>
      <c r="S7" s="343"/>
      <c r="T7" s="343"/>
      <c r="U7" s="343"/>
      <c r="V7" s="343"/>
      <c r="W7" s="10"/>
      <c r="X7" s="10"/>
      <c r="Y7" s="11"/>
    </row>
    <row r="8" spans="2:25" ht="20.149999999999999" customHeight="1" x14ac:dyDescent="0.2">
      <c r="B8" s="956" t="s">
        <v>775</v>
      </c>
      <c r="C8" s="957"/>
      <c r="D8" s="957"/>
      <c r="E8" s="957"/>
      <c r="F8" s="958"/>
      <c r="G8" s="12" t="s">
        <v>179</v>
      </c>
      <c r="H8" s="7" t="s">
        <v>776</v>
      </c>
      <c r="I8" s="90"/>
      <c r="J8" s="90"/>
      <c r="K8" s="90"/>
      <c r="L8" s="90"/>
      <c r="M8" s="90"/>
      <c r="N8" s="90"/>
      <c r="O8" s="90"/>
      <c r="P8" s="90"/>
      <c r="Q8" s="90"/>
      <c r="R8" s="90"/>
      <c r="S8" s="90"/>
      <c r="T8" s="90"/>
      <c r="U8" s="90"/>
      <c r="V8" s="90"/>
      <c r="W8" s="90"/>
      <c r="X8" s="90"/>
      <c r="Y8" s="205"/>
    </row>
    <row r="9" spans="2:25" ht="20.149999999999999" customHeight="1" x14ac:dyDescent="0.2">
      <c r="B9" s="959"/>
      <c r="C9" s="960"/>
      <c r="D9" s="960"/>
      <c r="E9" s="960"/>
      <c r="F9" s="961"/>
      <c r="G9" s="12" t="s">
        <v>179</v>
      </c>
      <c r="H9" s="1" t="s">
        <v>777</v>
      </c>
      <c r="I9" s="21"/>
      <c r="J9" s="21"/>
      <c r="K9" s="21"/>
      <c r="L9" s="21"/>
      <c r="M9" s="21"/>
      <c r="N9" s="21"/>
      <c r="O9" s="21"/>
      <c r="P9" s="21"/>
      <c r="Q9" s="21"/>
      <c r="R9" s="21"/>
      <c r="S9" s="21"/>
      <c r="T9" s="21"/>
      <c r="U9" s="21"/>
      <c r="V9" s="21"/>
      <c r="W9" s="21"/>
      <c r="X9" s="21"/>
      <c r="Y9" s="206"/>
    </row>
    <row r="10" spans="2:25" ht="20.149999999999999" customHeight="1" x14ac:dyDescent="0.2">
      <c r="B10" s="962"/>
      <c r="C10" s="1045"/>
      <c r="D10" s="1045"/>
      <c r="E10" s="1045"/>
      <c r="F10" s="963"/>
      <c r="G10" s="88" t="s">
        <v>179</v>
      </c>
      <c r="H10" s="8" t="s">
        <v>838</v>
      </c>
      <c r="I10" s="182"/>
      <c r="J10" s="182"/>
      <c r="K10" s="182"/>
      <c r="L10" s="182"/>
      <c r="M10" s="182"/>
      <c r="N10" s="182"/>
      <c r="O10" s="182"/>
      <c r="P10" s="182"/>
      <c r="Q10" s="182"/>
      <c r="R10" s="182"/>
      <c r="S10" s="182"/>
      <c r="T10" s="182"/>
      <c r="U10" s="182"/>
      <c r="V10" s="182"/>
      <c r="W10" s="182"/>
      <c r="X10" s="182"/>
      <c r="Y10" s="183"/>
    </row>
    <row r="11" spans="2:25" ht="23.25" customHeight="1" x14ac:dyDescent="0.2">
      <c r="B11" s="1249" t="s">
        <v>855</v>
      </c>
      <c r="C11" s="1249"/>
      <c r="D11" s="1249"/>
      <c r="E11" s="1249"/>
      <c r="F11" s="1249"/>
      <c r="G11" s="1250" t="s">
        <v>856</v>
      </c>
      <c r="H11" s="1251"/>
      <c r="I11" s="1251"/>
      <c r="J11" s="1251"/>
      <c r="K11" s="1251"/>
      <c r="L11" s="1251"/>
      <c r="M11" s="1251"/>
      <c r="N11" s="1251"/>
      <c r="O11" s="1251"/>
      <c r="P11" s="1251"/>
      <c r="Q11" s="1251"/>
      <c r="R11" s="1251"/>
      <c r="S11" s="1251"/>
      <c r="T11" s="1251"/>
      <c r="U11" s="1251"/>
      <c r="V11" s="1251"/>
      <c r="W11" s="1251"/>
      <c r="X11" s="1251"/>
      <c r="Y11" s="1252"/>
    </row>
    <row r="12" spans="2:25" ht="20.149999999999999" customHeight="1" x14ac:dyDescent="0.2">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2">
      <c r="B14" s="6"/>
      <c r="C14" s="7"/>
      <c r="D14" s="7"/>
      <c r="E14" s="7"/>
      <c r="F14" s="7"/>
      <c r="G14" s="7"/>
      <c r="H14" s="7"/>
      <c r="I14" s="7"/>
      <c r="J14" s="7"/>
      <c r="K14" s="7"/>
      <c r="L14" s="7"/>
      <c r="M14" s="7"/>
      <c r="N14" s="7"/>
      <c r="O14" s="7"/>
      <c r="P14" s="7"/>
      <c r="Q14" s="7"/>
      <c r="R14" s="7"/>
      <c r="S14" s="7"/>
      <c r="T14" s="7"/>
      <c r="U14" s="7"/>
      <c r="V14" s="7"/>
      <c r="W14" s="7"/>
      <c r="X14" s="7"/>
      <c r="Y14" s="4"/>
    </row>
    <row r="15" spans="2:25" x14ac:dyDescent="0.2">
      <c r="B15" s="105" t="s">
        <v>857</v>
      </c>
      <c r="Y15" s="140"/>
    </row>
    <row r="16" spans="2:25" x14ac:dyDescent="0.2">
      <c r="B16" s="105"/>
      <c r="Y16" s="140"/>
    </row>
    <row r="17" spans="2:28" x14ac:dyDescent="0.2">
      <c r="B17" s="105"/>
      <c r="C17" s="1" t="s">
        <v>858</v>
      </c>
      <c r="K17" s="2"/>
      <c r="L17" s="2"/>
      <c r="Y17" s="140"/>
    </row>
    <row r="18" spans="2:28" ht="6.75" customHeight="1" x14ac:dyDescent="0.2">
      <c r="B18" s="105"/>
      <c r="Y18" s="140"/>
    </row>
    <row r="19" spans="2:28" ht="17.25" customHeight="1" x14ac:dyDescent="0.2">
      <c r="B19" s="105"/>
      <c r="D19" s="1040" t="s">
        <v>846</v>
      </c>
      <c r="E19" s="1042"/>
      <c r="F19" s="1042"/>
      <c r="G19" s="1042"/>
      <c r="H19" s="1042"/>
      <c r="I19" s="1042"/>
      <c r="J19" s="1042"/>
      <c r="K19" s="1042"/>
      <c r="L19" s="1042"/>
      <c r="M19" s="1041"/>
      <c r="N19" s="1040" t="s">
        <v>846</v>
      </c>
      <c r="O19" s="1042"/>
      <c r="P19" s="1042"/>
      <c r="Q19" s="1042"/>
      <c r="R19" s="1042"/>
      <c r="S19" s="1042"/>
      <c r="T19" s="1042"/>
      <c r="U19" s="1042"/>
      <c r="V19" s="1042"/>
      <c r="W19" s="1042"/>
      <c r="X19" s="1041"/>
      <c r="Y19" s="140"/>
    </row>
    <row r="20" spans="2:28" ht="26.25" customHeight="1" x14ac:dyDescent="0.2">
      <c r="B20" s="105"/>
      <c r="D20" s="1040"/>
      <c r="E20" s="1042"/>
      <c r="F20" s="1042"/>
      <c r="G20" s="1042"/>
      <c r="H20" s="1042"/>
      <c r="I20" s="1042"/>
      <c r="J20" s="1042"/>
      <c r="K20" s="1042"/>
      <c r="L20" s="1042"/>
      <c r="M20" s="1041"/>
      <c r="N20" s="1040"/>
      <c r="O20" s="1042"/>
      <c r="P20" s="1042"/>
      <c r="Q20" s="1042"/>
      <c r="R20" s="1042"/>
      <c r="S20" s="1042"/>
      <c r="T20" s="1042"/>
      <c r="U20" s="1042"/>
      <c r="V20" s="1042"/>
      <c r="W20" s="1042"/>
      <c r="X20" s="1041"/>
      <c r="Y20" s="140"/>
    </row>
    <row r="21" spans="2:28" x14ac:dyDescent="0.2">
      <c r="B21" s="105"/>
      <c r="M21" s="12"/>
      <c r="R21" s="12"/>
      <c r="X21" s="12"/>
      <c r="Y21" s="140"/>
      <c r="Z21" s="193"/>
      <c r="AA21" s="193"/>
      <c r="AB21" s="193"/>
    </row>
    <row r="22" spans="2:28" x14ac:dyDescent="0.2">
      <c r="B22" s="130"/>
      <c r="C22" s="8"/>
      <c r="D22" s="8"/>
      <c r="E22" s="8"/>
      <c r="F22" s="8"/>
      <c r="G22" s="8"/>
      <c r="H22" s="8"/>
      <c r="I22" s="8"/>
      <c r="J22" s="8"/>
      <c r="K22" s="8"/>
      <c r="L22" s="8"/>
      <c r="M22" s="8"/>
      <c r="N22" s="8"/>
      <c r="O22" s="8"/>
      <c r="P22" s="8"/>
      <c r="Q22" s="8"/>
      <c r="R22" s="8"/>
      <c r="S22" s="8"/>
      <c r="T22" s="8"/>
      <c r="U22" s="8"/>
      <c r="V22" s="8"/>
      <c r="W22" s="8"/>
      <c r="X22" s="8"/>
      <c r="Y22" s="168"/>
      <c r="Z22" s="193"/>
      <c r="AA22" s="193"/>
      <c r="AB22" s="193"/>
    </row>
    <row r="23" spans="2:28" x14ac:dyDescent="0.2">
      <c r="Z23" s="193"/>
      <c r="AA23" s="193"/>
      <c r="AB23" s="193"/>
    </row>
    <row r="25" spans="2:28" x14ac:dyDescent="0.2">
      <c r="B25" s="1" t="s">
        <v>859</v>
      </c>
    </row>
    <row r="26" spans="2:28" x14ac:dyDescent="0.2">
      <c r="B26" s="1" t="s">
        <v>851</v>
      </c>
      <c r="D26" s="1" t="s">
        <v>860</v>
      </c>
      <c r="K26" s="193"/>
      <c r="L26" s="193"/>
      <c r="M26" s="193"/>
      <c r="N26" s="193"/>
      <c r="O26" s="193"/>
      <c r="P26" s="193"/>
      <c r="Q26" s="193"/>
      <c r="R26" s="193"/>
      <c r="S26" s="193"/>
      <c r="T26" s="193"/>
      <c r="U26" s="193"/>
      <c r="V26" s="193"/>
      <c r="W26" s="193"/>
      <c r="X26" s="193"/>
      <c r="Y26" s="193"/>
      <c r="Z26" s="193"/>
      <c r="AA26" s="193"/>
      <c r="AB26" s="193"/>
    </row>
    <row r="115" spans="3:7" x14ac:dyDescent="0.2">
      <c r="C115" s="8"/>
      <c r="D115" s="8"/>
      <c r="E115" s="8"/>
      <c r="F115" s="8"/>
      <c r="G115" s="8"/>
    </row>
    <row r="116" spans="3:7" x14ac:dyDescent="0.2">
      <c r="C116" s="7"/>
    </row>
  </sheetData>
  <mergeCells count="11">
    <mergeCell ref="B4:Y4"/>
    <mergeCell ref="B6:F6"/>
    <mergeCell ref="G6:Y6"/>
    <mergeCell ref="B7:F7"/>
    <mergeCell ref="B8:F10"/>
    <mergeCell ref="G11:Y11"/>
    <mergeCell ref="D19:M19"/>
    <mergeCell ref="N19:X19"/>
    <mergeCell ref="D20:M20"/>
    <mergeCell ref="N20:X20"/>
    <mergeCell ref="B11:F11"/>
  </mergeCells>
  <phoneticPr fontId="1"/>
  <dataValidations count="1">
    <dataValidation type="list" allowBlank="1" showInputMessage="1" showErrorMessage="1" sqref="L7 Q7 G7:G10 G12" xr:uid="{C42AEB79-24C5-458E-8E10-B8FCB73AF16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79AA-CFBC-460E-B48E-F01F6F1AF8D8}">
  <sheetPr codeName="Sheet39">
    <pageSetUpPr fitToPage="1"/>
  </sheetPr>
  <dimension ref="A1:AG123"/>
  <sheetViews>
    <sheetView view="pageBreakPreview" zoomScale="70" zoomScaleNormal="100" zoomScaleSheetLayoutView="70" workbookViewId="0">
      <selection activeCell="D10" sqref="D10"/>
    </sheetView>
  </sheetViews>
  <sheetFormatPr defaultColWidth="3.453125" defaultRowHeight="13" x14ac:dyDescent="0.2"/>
  <cols>
    <col min="1" max="1" width="2" style="176" customWidth="1"/>
    <col min="2" max="2" width="3" style="175" customWidth="1"/>
    <col min="3" max="6" width="3.453125" style="176"/>
    <col min="7" max="7" width="1.453125" style="176" customWidth="1"/>
    <col min="8" max="25" width="3.453125" style="176"/>
    <col min="26" max="26" width="1" style="176" customWidth="1"/>
    <col min="27" max="27" width="4" style="176" customWidth="1"/>
    <col min="28" max="28" width="2.36328125" style="176" customWidth="1"/>
    <col min="29" max="29" width="4" style="176" customWidth="1"/>
    <col min="30" max="30" width="1" style="176" customWidth="1"/>
    <col min="31" max="31" width="1.26953125" style="176" customWidth="1"/>
    <col min="32" max="16384" width="3.453125" style="176"/>
  </cols>
  <sheetData>
    <row r="1" spans="2:33" s="1" customFormat="1" x14ac:dyDescent="0.2"/>
    <row r="2" spans="2:33" s="1" customFormat="1" x14ac:dyDescent="0.2">
      <c r="B2" s="195" t="s">
        <v>861</v>
      </c>
      <c r="C2" s="195"/>
      <c r="D2" s="195"/>
    </row>
    <row r="3" spans="2:33" s="1" customFormat="1" x14ac:dyDescent="0.2">
      <c r="AC3" s="45"/>
    </row>
    <row r="4" spans="2:33" s="1" customFormat="1" ht="47.25" customHeight="1" x14ac:dyDescent="0.2">
      <c r="B4" s="1017" t="s">
        <v>862</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c r="AA4" s="1017"/>
      <c r="AB4" s="1017"/>
      <c r="AC4" s="1017"/>
    </row>
    <row r="5" spans="2:33" s="1" customFormat="1" x14ac:dyDescent="0.2">
      <c r="B5" s="1" t="s">
        <v>863</v>
      </c>
    </row>
    <row r="6" spans="2:33" s="1" customFormat="1" x14ac:dyDescent="0.2"/>
    <row r="7" spans="2:33" s="1" customFormat="1" ht="23.25" customHeight="1" x14ac:dyDescent="0.2">
      <c r="B7" s="1040" t="s">
        <v>390</v>
      </c>
      <c r="C7" s="1042"/>
      <c r="D7" s="1042"/>
      <c r="E7" s="1042"/>
      <c r="F7" s="1041"/>
      <c r="G7" s="1250"/>
      <c r="H7" s="1251"/>
      <c r="I7" s="1251"/>
      <c r="J7" s="1251"/>
      <c r="K7" s="1251"/>
      <c r="L7" s="1251"/>
      <c r="M7" s="1251"/>
      <c r="N7" s="1251"/>
      <c r="O7" s="1251"/>
      <c r="P7" s="1251"/>
      <c r="Q7" s="1251"/>
      <c r="R7" s="1251"/>
      <c r="S7" s="1251"/>
      <c r="T7" s="1251"/>
      <c r="U7" s="1251"/>
      <c r="V7" s="1251"/>
      <c r="W7" s="1251"/>
      <c r="X7" s="1251"/>
      <c r="Y7" s="1251"/>
      <c r="Z7" s="1251"/>
      <c r="AA7" s="1251"/>
      <c r="AB7" s="1251"/>
      <c r="AC7" s="1252"/>
    </row>
    <row r="8" spans="2:33" s="1" customFormat="1" ht="23.25" customHeight="1" x14ac:dyDescent="0.2">
      <c r="B8" s="1040" t="s">
        <v>566</v>
      </c>
      <c r="C8" s="1042"/>
      <c r="D8" s="1042"/>
      <c r="E8" s="1042"/>
      <c r="F8" s="1041"/>
      <c r="G8" s="9"/>
      <c r="H8" s="201" t="s">
        <v>179</v>
      </c>
      <c r="I8" s="343" t="s">
        <v>391</v>
      </c>
      <c r="J8" s="343"/>
      <c r="K8" s="343"/>
      <c r="L8" s="343"/>
      <c r="M8" s="12" t="s">
        <v>179</v>
      </c>
      <c r="N8" s="343" t="s">
        <v>392</v>
      </c>
      <c r="O8" s="343"/>
      <c r="P8" s="343"/>
      <c r="Q8" s="343"/>
      <c r="R8" s="12" t="s">
        <v>179</v>
      </c>
      <c r="S8" s="343" t="s">
        <v>393</v>
      </c>
      <c r="T8" s="343"/>
      <c r="U8" s="343"/>
      <c r="V8" s="201"/>
      <c r="W8" s="201"/>
      <c r="X8" s="201"/>
      <c r="Y8" s="201"/>
      <c r="Z8" s="201"/>
      <c r="AA8" s="201"/>
      <c r="AB8" s="201"/>
      <c r="AC8" s="91"/>
    </row>
    <row r="9" spans="2:33" s="1" customFormat="1" ht="23.25" customHeight="1" x14ac:dyDescent="0.2">
      <c r="B9" s="1040" t="s">
        <v>413</v>
      </c>
      <c r="C9" s="1042"/>
      <c r="D9" s="1042"/>
      <c r="E9" s="1042"/>
      <c r="F9" s="1041"/>
      <c r="G9" s="9"/>
      <c r="H9" s="201" t="s">
        <v>179</v>
      </c>
      <c r="I9" s="10" t="s">
        <v>864</v>
      </c>
      <c r="J9" s="343"/>
      <c r="K9" s="343"/>
      <c r="L9" s="343"/>
      <c r="M9" s="343"/>
      <c r="N9" s="343"/>
      <c r="O9" s="343"/>
      <c r="P9" s="343"/>
      <c r="Q9" s="201" t="s">
        <v>179</v>
      </c>
      <c r="R9" s="10" t="s">
        <v>865</v>
      </c>
      <c r="S9" s="343"/>
      <c r="T9" s="343"/>
      <c r="U9" s="343"/>
      <c r="V9" s="201"/>
      <c r="W9" s="201"/>
      <c r="X9" s="201"/>
      <c r="Y9" s="201"/>
      <c r="Z9" s="201"/>
      <c r="AA9" s="201"/>
      <c r="AB9" s="201"/>
      <c r="AC9" s="91"/>
    </row>
    <row r="10" spans="2:33" s="1" customFormat="1" x14ac:dyDescent="0.2"/>
    <row r="11" spans="2:33" s="1" customFormat="1" ht="8.25" customHeight="1" x14ac:dyDescent="0.2">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2">
      <c r="B12" s="1463" t="s">
        <v>866</v>
      </c>
      <c r="C12" s="1464"/>
      <c r="D12" s="1464"/>
      <c r="E12" s="1464"/>
      <c r="F12" s="1465"/>
      <c r="H12" s="365" t="s">
        <v>439</v>
      </c>
      <c r="I12" s="1466" t="s">
        <v>867</v>
      </c>
      <c r="J12" s="1467"/>
      <c r="K12" s="1467"/>
      <c r="L12" s="1467"/>
      <c r="M12" s="1467"/>
      <c r="N12" s="1467"/>
      <c r="O12" s="1467"/>
      <c r="P12" s="1467"/>
      <c r="Q12" s="1467"/>
      <c r="R12" s="1468"/>
      <c r="S12" s="1040"/>
      <c r="T12" s="1042"/>
      <c r="U12" s="91" t="s">
        <v>339</v>
      </c>
      <c r="V12" s="12"/>
      <c r="W12" s="12"/>
      <c r="X12" s="12"/>
      <c r="Y12" s="12"/>
      <c r="AA12" s="463" t="s">
        <v>394</v>
      </c>
      <c r="AB12" s="464" t="s">
        <v>395</v>
      </c>
      <c r="AC12" s="465" t="s">
        <v>396</v>
      </c>
      <c r="AG12" s="2"/>
    </row>
    <row r="13" spans="2:33" s="1" customFormat="1" ht="43.5" customHeight="1" x14ac:dyDescent="0.2">
      <c r="B13" s="1463"/>
      <c r="C13" s="1464"/>
      <c r="D13" s="1464"/>
      <c r="E13" s="1464"/>
      <c r="F13" s="1465"/>
      <c r="H13" s="365" t="s">
        <v>441</v>
      </c>
      <c r="I13" s="1466" t="s">
        <v>868</v>
      </c>
      <c r="J13" s="1467"/>
      <c r="K13" s="1467"/>
      <c r="L13" s="1467"/>
      <c r="M13" s="1467"/>
      <c r="N13" s="1467"/>
      <c r="O13" s="1467"/>
      <c r="P13" s="1467"/>
      <c r="Q13" s="1467"/>
      <c r="R13" s="1468"/>
      <c r="S13" s="1040"/>
      <c r="T13" s="1042"/>
      <c r="U13" s="91" t="s">
        <v>339</v>
      </c>
      <c r="V13" s="1" t="s">
        <v>443</v>
      </c>
      <c r="W13" s="1469" t="s">
        <v>869</v>
      </c>
      <c r="X13" s="1469"/>
      <c r="Y13" s="1469"/>
      <c r="Z13" s="21"/>
      <c r="AA13" s="179" t="s">
        <v>179</v>
      </c>
      <c r="AB13" s="12" t="s">
        <v>395</v>
      </c>
      <c r="AC13" s="97" t="s">
        <v>179</v>
      </c>
      <c r="AG13" s="2"/>
    </row>
    <row r="14" spans="2:33" s="1" customFormat="1" ht="8.25" customHeight="1" x14ac:dyDescent="0.2">
      <c r="B14" s="358"/>
      <c r="C14" s="220"/>
      <c r="D14" s="220"/>
      <c r="E14" s="220"/>
      <c r="F14" s="359"/>
      <c r="G14" s="8"/>
      <c r="H14" s="8"/>
      <c r="I14" s="8"/>
      <c r="J14" s="8"/>
      <c r="K14" s="8"/>
      <c r="L14" s="8"/>
      <c r="M14" s="8"/>
      <c r="N14" s="8"/>
      <c r="O14" s="8"/>
      <c r="P14" s="8"/>
      <c r="Q14" s="8"/>
      <c r="R14" s="8"/>
      <c r="S14" s="8"/>
      <c r="T14" s="8"/>
      <c r="U14" s="8"/>
      <c r="V14" s="8"/>
      <c r="W14" s="8"/>
      <c r="X14" s="8"/>
      <c r="Y14" s="8"/>
      <c r="Z14" s="8"/>
      <c r="AA14" s="130"/>
      <c r="AB14" s="8"/>
      <c r="AC14" s="168"/>
    </row>
    <row r="15" spans="2:33" s="1" customFormat="1" ht="8.25" customHeight="1" x14ac:dyDescent="0.2">
      <c r="B15" s="354"/>
      <c r="C15" s="208"/>
      <c r="D15" s="208"/>
      <c r="E15" s="208"/>
      <c r="F15" s="355"/>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2">
      <c r="B16" s="1463" t="s">
        <v>870</v>
      </c>
      <c r="C16" s="1464"/>
      <c r="D16" s="1464"/>
      <c r="E16" s="1464"/>
      <c r="F16" s="1465"/>
      <c r="H16" s="365" t="s">
        <v>439</v>
      </c>
      <c r="I16" s="1466" t="s">
        <v>867</v>
      </c>
      <c r="J16" s="1467"/>
      <c r="K16" s="1467"/>
      <c r="L16" s="1467"/>
      <c r="M16" s="1467"/>
      <c r="N16" s="1467"/>
      <c r="O16" s="1467"/>
      <c r="P16" s="1467"/>
      <c r="Q16" s="1467"/>
      <c r="R16" s="1468"/>
      <c r="S16" s="1040"/>
      <c r="T16" s="1042"/>
      <c r="U16" s="91" t="s">
        <v>339</v>
      </c>
      <c r="V16" s="12"/>
      <c r="W16" s="12"/>
      <c r="X16" s="12"/>
      <c r="Y16" s="12"/>
      <c r="AA16" s="463" t="s">
        <v>394</v>
      </c>
      <c r="AB16" s="464" t="s">
        <v>395</v>
      </c>
      <c r="AC16" s="465" t="s">
        <v>396</v>
      </c>
      <c r="AG16" s="2"/>
    </row>
    <row r="17" spans="2:33" s="1" customFormat="1" ht="43.5" customHeight="1" x14ac:dyDescent="0.2">
      <c r="B17" s="1463"/>
      <c r="C17" s="1464"/>
      <c r="D17" s="1464"/>
      <c r="E17" s="1464"/>
      <c r="F17" s="1465"/>
      <c r="H17" s="365" t="s">
        <v>441</v>
      </c>
      <c r="I17" s="1466" t="s">
        <v>871</v>
      </c>
      <c r="J17" s="1467"/>
      <c r="K17" s="1467"/>
      <c r="L17" s="1467"/>
      <c r="M17" s="1467"/>
      <c r="N17" s="1467"/>
      <c r="O17" s="1467"/>
      <c r="P17" s="1467"/>
      <c r="Q17" s="1467"/>
      <c r="R17" s="1468"/>
      <c r="S17" s="1040"/>
      <c r="T17" s="1042"/>
      <c r="U17" s="91" t="s">
        <v>339</v>
      </c>
      <c r="V17" s="1" t="s">
        <v>443</v>
      </c>
      <c r="W17" s="1469" t="s">
        <v>872</v>
      </c>
      <c r="X17" s="1469"/>
      <c r="Y17" s="1469"/>
      <c r="Z17" s="21"/>
      <c r="AA17" s="179" t="s">
        <v>179</v>
      </c>
      <c r="AB17" s="12" t="s">
        <v>395</v>
      </c>
      <c r="AC17" s="97" t="s">
        <v>179</v>
      </c>
      <c r="AG17" s="2"/>
    </row>
    <row r="18" spans="2:33" s="1" customFormat="1" ht="8.25" customHeight="1" x14ac:dyDescent="0.2">
      <c r="B18" s="130"/>
      <c r="C18" s="8"/>
      <c r="D18" s="8"/>
      <c r="E18" s="8"/>
      <c r="F18" s="168"/>
      <c r="G18" s="8"/>
      <c r="H18" s="8"/>
      <c r="I18" s="8"/>
      <c r="J18" s="8"/>
      <c r="K18" s="8"/>
      <c r="L18" s="8"/>
      <c r="M18" s="8"/>
      <c r="N18" s="8"/>
      <c r="O18" s="8"/>
      <c r="P18" s="8"/>
      <c r="Q18" s="8"/>
      <c r="R18" s="8"/>
      <c r="S18" s="8"/>
      <c r="T18" s="8"/>
      <c r="U18" s="8"/>
      <c r="V18" s="8"/>
      <c r="W18" s="8"/>
      <c r="X18" s="8"/>
      <c r="Y18" s="8"/>
      <c r="Z18" s="8"/>
      <c r="AA18" s="130"/>
      <c r="AB18" s="8"/>
      <c r="AC18" s="168"/>
    </row>
    <row r="19" spans="2:33" s="1" customFormat="1" ht="8.25" customHeight="1" x14ac:dyDescent="0.2">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2">
      <c r="B20" s="1463" t="s">
        <v>873</v>
      </c>
      <c r="C20" s="1464"/>
      <c r="D20" s="1464"/>
      <c r="E20" s="1464"/>
      <c r="F20" s="1465"/>
      <c r="H20" s="365" t="s">
        <v>439</v>
      </c>
      <c r="I20" s="1466" t="s">
        <v>874</v>
      </c>
      <c r="J20" s="1467"/>
      <c r="K20" s="1467"/>
      <c r="L20" s="1467"/>
      <c r="M20" s="1467"/>
      <c r="N20" s="1467"/>
      <c r="O20" s="1467"/>
      <c r="P20" s="1467"/>
      <c r="Q20" s="1467"/>
      <c r="R20" s="1468"/>
      <c r="S20" s="1040"/>
      <c r="T20" s="1042"/>
      <c r="U20" s="91" t="s">
        <v>339</v>
      </c>
      <c r="V20" s="198"/>
      <c r="W20" s="1469"/>
      <c r="X20" s="1469"/>
      <c r="Y20" s="1469"/>
      <c r="Z20" s="21"/>
      <c r="AA20" s="463" t="s">
        <v>394</v>
      </c>
      <c r="AB20" s="464" t="s">
        <v>395</v>
      </c>
      <c r="AC20" s="465" t="s">
        <v>396</v>
      </c>
      <c r="AG20" s="2"/>
    </row>
    <row r="21" spans="2:33" s="1" customFormat="1" ht="21" customHeight="1" x14ac:dyDescent="0.2">
      <c r="B21" s="166"/>
      <c r="C21" s="198"/>
      <c r="D21" s="198"/>
      <c r="E21" s="198"/>
      <c r="F21" s="164"/>
      <c r="H21" s="466" t="s">
        <v>443</v>
      </c>
      <c r="I21" s="1470" t="s">
        <v>875</v>
      </c>
      <c r="J21" s="1470"/>
      <c r="K21" s="1470"/>
      <c r="L21" s="1470"/>
      <c r="M21" s="467"/>
      <c r="N21" s="467"/>
      <c r="O21" s="467"/>
      <c r="P21" s="467"/>
      <c r="Q21" s="467"/>
      <c r="R21" s="467"/>
      <c r="U21" s="12"/>
      <c r="V21" s="198"/>
      <c r="W21" s="218"/>
      <c r="X21" s="218"/>
      <c r="Y21" s="218"/>
      <c r="Z21" s="21"/>
      <c r="AA21" s="468" t="s">
        <v>179</v>
      </c>
      <c r="AB21" s="469" t="s">
        <v>395</v>
      </c>
      <c r="AC21" s="470" t="s">
        <v>179</v>
      </c>
      <c r="AG21" s="2"/>
    </row>
    <row r="22" spans="2:33" s="1" customFormat="1" ht="21" customHeight="1" x14ac:dyDescent="0.2">
      <c r="B22" s="130"/>
      <c r="C22" s="8"/>
      <c r="D22" s="8"/>
      <c r="E22" s="8"/>
      <c r="F22" s="168"/>
      <c r="G22" s="471"/>
      <c r="H22" s="472" t="s">
        <v>443</v>
      </c>
      <c r="I22" s="1471" t="s">
        <v>876</v>
      </c>
      <c r="J22" s="1471"/>
      <c r="K22" s="1471"/>
      <c r="L22" s="473"/>
      <c r="M22" s="473"/>
      <c r="N22" s="473"/>
      <c r="O22" s="473"/>
      <c r="P22" s="473"/>
      <c r="Q22" s="473"/>
      <c r="R22" s="473"/>
      <c r="S22" s="473"/>
      <c r="T22" s="473"/>
      <c r="U22" s="473"/>
      <c r="V22" s="473"/>
      <c r="W22" s="1471"/>
      <c r="X22" s="1471"/>
      <c r="Y22" s="1471"/>
      <c r="Z22" s="473"/>
      <c r="AA22" s="474" t="s">
        <v>179</v>
      </c>
      <c r="AB22" s="475" t="s">
        <v>395</v>
      </c>
      <c r="AC22" s="476" t="s">
        <v>179</v>
      </c>
    </row>
    <row r="23" spans="2:33" s="1" customFormat="1" ht="8.25" customHeight="1" x14ac:dyDescent="0.2">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2">
      <c r="B24" s="1463" t="s">
        <v>877</v>
      </c>
      <c r="C24" s="1464"/>
      <c r="D24" s="1464"/>
      <c r="E24" s="1464"/>
      <c r="F24" s="1465"/>
      <c r="H24" s="365" t="s">
        <v>439</v>
      </c>
      <c r="I24" s="1466" t="s">
        <v>878</v>
      </c>
      <c r="J24" s="1467"/>
      <c r="K24" s="1467"/>
      <c r="L24" s="1467"/>
      <c r="M24" s="1467"/>
      <c r="N24" s="1467"/>
      <c r="O24" s="1467"/>
      <c r="P24" s="1467"/>
      <c r="Q24" s="1467"/>
      <c r="R24" s="1468"/>
      <c r="S24" s="1040"/>
      <c r="T24" s="1042"/>
      <c r="U24" s="91" t="s">
        <v>339</v>
      </c>
      <c r="V24" s="12"/>
      <c r="W24" s="12"/>
      <c r="X24" s="12"/>
      <c r="Y24" s="12"/>
      <c r="AA24" s="463" t="s">
        <v>394</v>
      </c>
      <c r="AB24" s="464" t="s">
        <v>395</v>
      </c>
      <c r="AC24" s="465" t="s">
        <v>396</v>
      </c>
      <c r="AG24" s="2"/>
    </row>
    <row r="25" spans="2:33" s="1" customFormat="1" ht="43.5" customHeight="1" x14ac:dyDescent="0.2">
      <c r="B25" s="105"/>
      <c r="F25" s="140"/>
      <c r="H25" s="365" t="s">
        <v>441</v>
      </c>
      <c r="I25" s="1466" t="s">
        <v>879</v>
      </c>
      <c r="J25" s="1467"/>
      <c r="K25" s="1467"/>
      <c r="L25" s="1467"/>
      <c r="M25" s="1467"/>
      <c r="N25" s="1467"/>
      <c r="O25" s="1467"/>
      <c r="P25" s="1467"/>
      <c r="Q25" s="1467"/>
      <c r="R25" s="1468"/>
      <c r="S25" s="1040"/>
      <c r="T25" s="1042"/>
      <c r="U25" s="91" t="s">
        <v>339</v>
      </c>
      <c r="V25" s="1" t="s">
        <v>443</v>
      </c>
      <c r="W25" s="1469" t="s">
        <v>880</v>
      </c>
      <c r="X25" s="1469"/>
      <c r="Y25" s="1469"/>
      <c r="Z25" s="21"/>
      <c r="AA25" s="179" t="s">
        <v>179</v>
      </c>
      <c r="AB25" s="12" t="s">
        <v>395</v>
      </c>
      <c r="AC25" s="97" t="s">
        <v>179</v>
      </c>
      <c r="AG25" s="2"/>
    </row>
    <row r="26" spans="2:33" s="1" customFormat="1" ht="8.25" customHeight="1" x14ac:dyDescent="0.2">
      <c r="B26" s="130"/>
      <c r="C26" s="8"/>
      <c r="D26" s="8"/>
      <c r="E26" s="8"/>
      <c r="F26" s="168"/>
      <c r="G26" s="8"/>
      <c r="H26" s="8"/>
      <c r="I26" s="8"/>
      <c r="J26" s="8"/>
      <c r="K26" s="8"/>
      <c r="L26" s="8"/>
      <c r="M26" s="8"/>
      <c r="N26" s="8"/>
      <c r="O26" s="8"/>
      <c r="P26" s="8"/>
      <c r="Q26" s="8"/>
      <c r="R26" s="8"/>
      <c r="S26" s="8"/>
      <c r="T26" s="8"/>
      <c r="U26" s="8"/>
      <c r="V26" s="8"/>
      <c r="W26" s="8"/>
      <c r="X26" s="8"/>
      <c r="Y26" s="8"/>
      <c r="Z26" s="8"/>
      <c r="AA26" s="130"/>
      <c r="AB26" s="8"/>
      <c r="AC26" s="168"/>
    </row>
    <row r="27" spans="2:33" s="1" customFormat="1" ht="13.5" customHeight="1" x14ac:dyDescent="0.2">
      <c r="I27" s="477"/>
      <c r="J27" s="477"/>
      <c r="K27" s="477"/>
      <c r="W27" s="477"/>
      <c r="X27" s="477"/>
      <c r="Y27" s="477"/>
      <c r="AA27" s="415"/>
      <c r="AB27" s="415"/>
      <c r="AC27" s="415"/>
    </row>
    <row r="28" spans="2:33" s="1" customFormat="1" ht="13.5" customHeight="1" x14ac:dyDescent="0.2"/>
    <row r="29" spans="2:33" s="1" customFormat="1" x14ac:dyDescent="0.2">
      <c r="B29" s="1" t="s">
        <v>881</v>
      </c>
    </row>
    <row r="30" spans="2:33" s="1" customFormat="1" x14ac:dyDescent="0.2"/>
    <row r="31" spans="2:33" s="1" customFormat="1" ht="23.25" customHeight="1" x14ac:dyDescent="0.2">
      <c r="B31" s="1040" t="s">
        <v>390</v>
      </c>
      <c r="C31" s="1042"/>
      <c r="D31" s="1042"/>
      <c r="E31" s="1042"/>
      <c r="F31" s="1041"/>
      <c r="G31" s="1250"/>
      <c r="H31" s="1251"/>
      <c r="I31" s="1251"/>
      <c r="J31" s="1251"/>
      <c r="K31" s="1251"/>
      <c r="L31" s="1251"/>
      <c r="M31" s="1251"/>
      <c r="N31" s="1251"/>
      <c r="O31" s="1251"/>
      <c r="P31" s="1251"/>
      <c r="Q31" s="1251"/>
      <c r="R31" s="1251"/>
      <c r="S31" s="1251"/>
      <c r="T31" s="1251"/>
      <c r="U31" s="1251"/>
      <c r="V31" s="1251"/>
      <c r="W31" s="1251"/>
      <c r="X31" s="1251"/>
      <c r="Y31" s="1251"/>
      <c r="Z31" s="1251"/>
      <c r="AA31" s="1251"/>
      <c r="AB31" s="1251"/>
      <c r="AC31" s="1252"/>
    </row>
    <row r="32" spans="2:33" s="1" customFormat="1" ht="23.25" customHeight="1" x14ac:dyDescent="0.2">
      <c r="B32" s="1040" t="s">
        <v>566</v>
      </c>
      <c r="C32" s="1042"/>
      <c r="D32" s="1042"/>
      <c r="E32" s="1042"/>
      <c r="F32" s="1041"/>
      <c r="G32" s="9"/>
      <c r="H32" s="201" t="s">
        <v>179</v>
      </c>
      <c r="I32" s="343" t="s">
        <v>391</v>
      </c>
      <c r="J32" s="343"/>
      <c r="K32" s="343"/>
      <c r="L32" s="343"/>
      <c r="M32" s="12" t="s">
        <v>179</v>
      </c>
      <c r="N32" s="343" t="s">
        <v>392</v>
      </c>
      <c r="O32" s="343"/>
      <c r="P32" s="343"/>
      <c r="Q32" s="343"/>
      <c r="R32" s="12" t="s">
        <v>179</v>
      </c>
      <c r="S32" s="343" t="s">
        <v>393</v>
      </c>
      <c r="T32" s="343"/>
      <c r="U32" s="343"/>
      <c r="V32" s="201"/>
      <c r="W32" s="201"/>
      <c r="X32" s="201"/>
      <c r="Y32" s="201"/>
      <c r="Z32" s="201"/>
      <c r="AA32" s="201"/>
      <c r="AB32" s="201"/>
      <c r="AC32" s="91"/>
    </row>
    <row r="33" spans="1:33" s="1" customFormat="1" ht="23.25" customHeight="1" x14ac:dyDescent="0.2">
      <c r="B33" s="1040" t="s">
        <v>413</v>
      </c>
      <c r="C33" s="1042"/>
      <c r="D33" s="1042"/>
      <c r="E33" s="1042"/>
      <c r="F33" s="1041"/>
      <c r="G33" s="9"/>
      <c r="H33" s="201" t="s">
        <v>179</v>
      </c>
      <c r="I33" s="10" t="s">
        <v>882</v>
      </c>
      <c r="J33" s="343"/>
      <c r="K33" s="343"/>
      <c r="L33" s="343"/>
      <c r="M33" s="343"/>
      <c r="N33" s="343"/>
      <c r="O33" s="343"/>
      <c r="P33" s="343"/>
      <c r="Q33" s="343"/>
      <c r="R33" s="10"/>
      <c r="S33" s="343"/>
      <c r="T33" s="343"/>
      <c r="U33" s="343"/>
      <c r="V33" s="201"/>
      <c r="W33" s="201"/>
      <c r="X33" s="201"/>
      <c r="Y33" s="201"/>
      <c r="Z33" s="201"/>
      <c r="AA33" s="201"/>
      <c r="AB33" s="201"/>
      <c r="AC33" s="91"/>
    </row>
    <row r="34" spans="1:33" s="1" customFormat="1" x14ac:dyDescent="0.2"/>
    <row r="35" spans="1:33" s="1" customFormat="1" ht="8.25" customHeight="1" x14ac:dyDescent="0.2">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2">
      <c r="B36" s="1463" t="s">
        <v>883</v>
      </c>
      <c r="C36" s="1464"/>
      <c r="D36" s="1464"/>
      <c r="E36" s="1464"/>
      <c r="F36" s="1465"/>
      <c r="H36" s="365" t="s">
        <v>439</v>
      </c>
      <c r="I36" s="1466" t="s">
        <v>867</v>
      </c>
      <c r="J36" s="1467"/>
      <c r="K36" s="1467"/>
      <c r="L36" s="1467"/>
      <c r="M36" s="1467"/>
      <c r="N36" s="1467"/>
      <c r="O36" s="1467"/>
      <c r="P36" s="1467"/>
      <c r="Q36" s="1467"/>
      <c r="R36" s="1468"/>
      <c r="S36" s="1040"/>
      <c r="T36" s="1042"/>
      <c r="U36" s="91" t="s">
        <v>339</v>
      </c>
      <c r="V36" s="12"/>
      <c r="W36" s="12"/>
      <c r="X36" s="12"/>
      <c r="Y36" s="12"/>
      <c r="AA36" s="463" t="s">
        <v>394</v>
      </c>
      <c r="AB36" s="464" t="s">
        <v>395</v>
      </c>
      <c r="AC36" s="465" t="s">
        <v>396</v>
      </c>
      <c r="AG36" s="2"/>
    </row>
    <row r="37" spans="1:33" s="1" customFormat="1" ht="43.5" customHeight="1" x14ac:dyDescent="0.2">
      <c r="B37" s="1463"/>
      <c r="C37" s="1464"/>
      <c r="D37" s="1464"/>
      <c r="E37" s="1464"/>
      <c r="F37" s="1465"/>
      <c r="H37" s="365" t="s">
        <v>441</v>
      </c>
      <c r="I37" s="1466" t="s">
        <v>884</v>
      </c>
      <c r="J37" s="1467"/>
      <c r="K37" s="1467"/>
      <c r="L37" s="1467"/>
      <c r="M37" s="1467"/>
      <c r="N37" s="1467"/>
      <c r="O37" s="1467"/>
      <c r="P37" s="1467"/>
      <c r="Q37" s="1467"/>
      <c r="R37" s="1468"/>
      <c r="S37" s="1040"/>
      <c r="T37" s="1042"/>
      <c r="U37" s="91" t="s">
        <v>339</v>
      </c>
      <c r="V37" s="1" t="s">
        <v>443</v>
      </c>
      <c r="W37" s="1469" t="s">
        <v>869</v>
      </c>
      <c r="X37" s="1469"/>
      <c r="Y37" s="1469"/>
      <c r="Z37" s="21"/>
      <c r="AA37" s="179" t="s">
        <v>179</v>
      </c>
      <c r="AB37" s="12" t="s">
        <v>395</v>
      </c>
      <c r="AC37" s="97" t="s">
        <v>179</v>
      </c>
      <c r="AG37" s="2"/>
    </row>
    <row r="38" spans="1:33" s="1" customFormat="1" ht="8.25" customHeight="1" x14ac:dyDescent="0.2">
      <c r="B38" s="358"/>
      <c r="C38" s="220"/>
      <c r="D38" s="220"/>
      <c r="E38" s="220"/>
      <c r="F38" s="359"/>
      <c r="G38" s="8"/>
      <c r="H38" s="8"/>
      <c r="I38" s="8"/>
      <c r="J38" s="8"/>
      <c r="K38" s="8"/>
      <c r="L38" s="8"/>
      <c r="M38" s="8"/>
      <c r="N38" s="8"/>
      <c r="O38" s="8"/>
      <c r="P38" s="8"/>
      <c r="Q38" s="8"/>
      <c r="R38" s="8"/>
      <c r="S38" s="8"/>
      <c r="T38" s="8"/>
      <c r="U38" s="8"/>
      <c r="V38" s="8"/>
      <c r="W38" s="8"/>
      <c r="X38" s="8"/>
      <c r="Y38" s="8"/>
      <c r="Z38" s="8"/>
      <c r="AA38" s="130"/>
      <c r="AB38" s="8"/>
      <c r="AC38" s="168"/>
    </row>
    <row r="39" spans="1:33" s="1" customFormat="1" ht="8.25" customHeight="1" x14ac:dyDescent="0.2">
      <c r="A39" s="140"/>
      <c r="B39" s="356"/>
      <c r="C39" s="208"/>
      <c r="D39" s="214"/>
      <c r="E39" s="214"/>
      <c r="F39" s="357"/>
      <c r="AA39" s="105"/>
      <c r="AD39" s="105"/>
    </row>
    <row r="40" spans="1:33" s="1" customFormat="1" ht="32.25" customHeight="1" x14ac:dyDescent="0.2">
      <c r="B40" s="1463" t="s">
        <v>885</v>
      </c>
      <c r="C40" s="1464"/>
      <c r="D40" s="1464"/>
      <c r="E40" s="1464"/>
      <c r="F40" s="1465"/>
      <c r="H40" s="365" t="s">
        <v>439</v>
      </c>
      <c r="I40" s="1466" t="s">
        <v>867</v>
      </c>
      <c r="J40" s="1467"/>
      <c r="K40" s="1467"/>
      <c r="L40" s="1467"/>
      <c r="M40" s="1467"/>
      <c r="N40" s="1467"/>
      <c r="O40" s="1467"/>
      <c r="P40" s="1467"/>
      <c r="Q40" s="1467"/>
      <c r="R40" s="1468"/>
      <c r="S40" s="1040"/>
      <c r="T40" s="1042"/>
      <c r="U40" s="91" t="s">
        <v>339</v>
      </c>
      <c r="V40" s="12"/>
      <c r="W40" s="12"/>
      <c r="X40" s="12"/>
      <c r="Y40" s="12"/>
      <c r="AA40" s="463" t="s">
        <v>394</v>
      </c>
      <c r="AB40" s="464" t="s">
        <v>395</v>
      </c>
      <c r="AC40" s="465" t="s">
        <v>396</v>
      </c>
      <c r="AG40" s="2"/>
    </row>
    <row r="41" spans="1:33" s="1" customFormat="1" ht="43.5" customHeight="1" x14ac:dyDescent="0.2">
      <c r="B41" s="1463"/>
      <c r="C41" s="1464"/>
      <c r="D41" s="1464"/>
      <c r="E41" s="1464"/>
      <c r="F41" s="1465"/>
      <c r="H41" s="365" t="s">
        <v>441</v>
      </c>
      <c r="I41" s="1466" t="s">
        <v>871</v>
      </c>
      <c r="J41" s="1467"/>
      <c r="K41" s="1467"/>
      <c r="L41" s="1467"/>
      <c r="M41" s="1467"/>
      <c r="N41" s="1467"/>
      <c r="O41" s="1467"/>
      <c r="P41" s="1467"/>
      <c r="Q41" s="1467"/>
      <c r="R41" s="1468"/>
      <c r="S41" s="1040"/>
      <c r="T41" s="1042"/>
      <c r="U41" s="91" t="s">
        <v>339</v>
      </c>
      <c r="V41" s="1" t="s">
        <v>443</v>
      </c>
      <c r="W41" s="1469" t="s">
        <v>872</v>
      </c>
      <c r="X41" s="1469"/>
      <c r="Y41" s="1469"/>
      <c r="Z41" s="21"/>
      <c r="AA41" s="179" t="s">
        <v>179</v>
      </c>
      <c r="AB41" s="12" t="s">
        <v>395</v>
      </c>
      <c r="AC41" s="97" t="s">
        <v>179</v>
      </c>
      <c r="AG41" s="2"/>
    </row>
    <row r="42" spans="1:33" s="1" customFormat="1" ht="8.25" customHeight="1" x14ac:dyDescent="0.2">
      <c r="B42" s="358"/>
      <c r="C42" s="220"/>
      <c r="D42" s="220"/>
      <c r="E42" s="220"/>
      <c r="F42" s="359"/>
      <c r="G42" s="8"/>
      <c r="H42" s="8"/>
      <c r="I42" s="8"/>
      <c r="J42" s="8"/>
      <c r="K42" s="8"/>
      <c r="L42" s="8"/>
      <c r="M42" s="8"/>
      <c r="N42" s="8"/>
      <c r="O42" s="8"/>
      <c r="P42" s="8"/>
      <c r="Q42" s="8"/>
      <c r="R42" s="8"/>
      <c r="S42" s="8"/>
      <c r="T42" s="8"/>
      <c r="U42" s="8"/>
      <c r="V42" s="8"/>
      <c r="W42" s="8"/>
      <c r="X42" s="8"/>
      <c r="Y42" s="8"/>
      <c r="Z42" s="8"/>
      <c r="AA42" s="130"/>
      <c r="AB42" s="8"/>
      <c r="AC42" s="168"/>
    </row>
    <row r="43" spans="1:33" s="1" customFormat="1" ht="8.25" customHeight="1" x14ac:dyDescent="0.2">
      <c r="B43" s="354"/>
      <c r="C43" s="208"/>
      <c r="D43" s="208"/>
      <c r="E43" s="208"/>
      <c r="F43" s="355"/>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2">
      <c r="B44" s="1273" t="s">
        <v>886</v>
      </c>
      <c r="C44" s="1274"/>
      <c r="D44" s="1274"/>
      <c r="E44" s="1274"/>
      <c r="F44" s="1278"/>
      <c r="H44" s="365" t="s">
        <v>439</v>
      </c>
      <c r="I44" s="1466" t="s">
        <v>878</v>
      </c>
      <c r="J44" s="1467"/>
      <c r="K44" s="1467"/>
      <c r="L44" s="1467"/>
      <c r="M44" s="1467"/>
      <c r="N44" s="1467"/>
      <c r="O44" s="1467"/>
      <c r="P44" s="1467"/>
      <c r="Q44" s="1467"/>
      <c r="R44" s="1468"/>
      <c r="S44" s="1040"/>
      <c r="T44" s="1042"/>
      <c r="U44" s="91" t="s">
        <v>339</v>
      </c>
      <c r="V44" s="12"/>
      <c r="W44" s="12"/>
      <c r="X44" s="12"/>
      <c r="Y44" s="12"/>
      <c r="AA44" s="463" t="s">
        <v>394</v>
      </c>
      <c r="AB44" s="464" t="s">
        <v>395</v>
      </c>
      <c r="AC44" s="465" t="s">
        <v>396</v>
      </c>
      <c r="AG44" s="2"/>
    </row>
    <row r="45" spans="1:33" s="1" customFormat="1" ht="43.5" customHeight="1" x14ac:dyDescent="0.2">
      <c r="B45" s="105"/>
      <c r="F45" s="140"/>
      <c r="H45" s="365" t="s">
        <v>441</v>
      </c>
      <c r="I45" s="1466" t="s">
        <v>879</v>
      </c>
      <c r="J45" s="1467"/>
      <c r="K45" s="1467"/>
      <c r="L45" s="1467"/>
      <c r="M45" s="1467"/>
      <c r="N45" s="1467"/>
      <c r="O45" s="1467"/>
      <c r="P45" s="1467"/>
      <c r="Q45" s="1467"/>
      <c r="R45" s="1468"/>
      <c r="S45" s="1040"/>
      <c r="T45" s="1042"/>
      <c r="U45" s="91" t="s">
        <v>339</v>
      </c>
      <c r="V45" s="1" t="s">
        <v>443</v>
      </c>
      <c r="W45" s="1469" t="s">
        <v>880</v>
      </c>
      <c r="X45" s="1469"/>
      <c r="Y45" s="1469"/>
      <c r="Z45" s="21"/>
      <c r="AA45" s="179" t="s">
        <v>179</v>
      </c>
      <c r="AB45" s="12" t="s">
        <v>395</v>
      </c>
      <c r="AC45" s="97" t="s">
        <v>179</v>
      </c>
      <c r="AG45" s="2"/>
    </row>
    <row r="46" spans="1:33" s="1" customFormat="1" ht="8.25" customHeight="1" x14ac:dyDescent="0.2">
      <c r="B46" s="130"/>
      <c r="C46" s="8"/>
      <c r="D46" s="8"/>
      <c r="E46" s="8"/>
      <c r="F46" s="168"/>
      <c r="G46" s="8"/>
      <c r="H46" s="8"/>
      <c r="I46" s="8"/>
      <c r="J46" s="8"/>
      <c r="K46" s="8"/>
      <c r="L46" s="8"/>
      <c r="M46" s="8"/>
      <c r="N46" s="8"/>
      <c r="O46" s="8"/>
      <c r="P46" s="8"/>
      <c r="Q46" s="8"/>
      <c r="R46" s="8"/>
      <c r="S46" s="8"/>
      <c r="T46" s="8"/>
      <c r="U46" s="8"/>
      <c r="V46" s="8"/>
      <c r="W46" s="8"/>
      <c r="X46" s="8"/>
      <c r="Y46" s="8"/>
      <c r="Z46" s="8"/>
      <c r="AA46" s="130"/>
      <c r="AB46" s="8"/>
      <c r="AC46" s="168"/>
    </row>
    <row r="47" spans="1:33" s="1" customFormat="1" ht="8.25" customHeight="1" x14ac:dyDescent="0.2"/>
    <row r="48" spans="1:33" s="1" customFormat="1" ht="21" customHeight="1" x14ac:dyDescent="0.2">
      <c r="B48" s="1256" t="s">
        <v>887</v>
      </c>
      <c r="C48" s="1256"/>
      <c r="D48" s="1256"/>
      <c r="E48" s="1256"/>
      <c r="F48" s="1256"/>
      <c r="G48" s="1256"/>
      <c r="H48" s="1256"/>
      <c r="I48" s="1256"/>
      <c r="J48" s="1256"/>
      <c r="K48" s="1256"/>
      <c r="L48" s="1256"/>
      <c r="M48" s="1256"/>
      <c r="N48" s="1256"/>
      <c r="O48" s="1256"/>
      <c r="P48" s="1256"/>
      <c r="Q48" s="1256"/>
      <c r="R48" s="1256"/>
      <c r="S48" s="1256"/>
      <c r="T48" s="1256"/>
      <c r="U48" s="1256"/>
      <c r="V48" s="1256"/>
      <c r="W48" s="1256"/>
      <c r="X48" s="1256"/>
      <c r="Y48" s="1256"/>
      <c r="Z48" s="1256"/>
      <c r="AA48" s="1256"/>
      <c r="AB48" s="1256"/>
      <c r="AC48" s="1256"/>
    </row>
    <row r="49" spans="2:29" x14ac:dyDescent="0.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2">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2">
      <c r="B51" s="175"/>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row>
    <row r="52" spans="2:29" s="14" customFormat="1" x14ac:dyDescent="0.2">
      <c r="B52" s="175"/>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row>
    <row r="53" spans="2:29" s="14" customFormat="1" x14ac:dyDescent="0.2">
      <c r="B53" s="175"/>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row>
    <row r="54" spans="2:29" s="14" customFormat="1" x14ac:dyDescent="0.2">
      <c r="B54" s="175"/>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row>
    <row r="55" spans="2:29" s="14" customFormat="1" x14ac:dyDescent="0.2">
      <c r="B55" s="175"/>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row>
    <row r="56" spans="2:29" s="14" customFormat="1" x14ac:dyDescent="0.2">
      <c r="B56" s="175"/>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row>
    <row r="122" spans="3:7" x14ac:dyDescent="0.2">
      <c r="C122" s="222"/>
      <c r="D122" s="222"/>
      <c r="E122" s="222"/>
      <c r="F122" s="222"/>
      <c r="G122" s="222"/>
    </row>
    <row r="123" spans="3:7" x14ac:dyDescent="0.2">
      <c r="C123" s="223"/>
    </row>
  </sheetData>
  <mergeCells count="53">
    <mergeCell ref="B48:AC48"/>
    <mergeCell ref="B44:F44"/>
    <mergeCell ref="I44:R44"/>
    <mergeCell ref="S44:T44"/>
    <mergeCell ref="I45:R45"/>
    <mergeCell ref="S45:T45"/>
    <mergeCell ref="W45:Y45"/>
    <mergeCell ref="W37:Y37"/>
    <mergeCell ref="B40:F41"/>
    <mergeCell ref="I40:R40"/>
    <mergeCell ref="S40:T40"/>
    <mergeCell ref="I41:R41"/>
    <mergeCell ref="S41:T41"/>
    <mergeCell ref="W41:Y41"/>
    <mergeCell ref="B32:F32"/>
    <mergeCell ref="B33:F33"/>
    <mergeCell ref="B36:F37"/>
    <mergeCell ref="I36:R36"/>
    <mergeCell ref="S36:T36"/>
    <mergeCell ref="I37:R37"/>
    <mergeCell ref="S37:T37"/>
    <mergeCell ref="I25:R25"/>
    <mergeCell ref="S25:T25"/>
    <mergeCell ref="W25:Y25"/>
    <mergeCell ref="B31:F31"/>
    <mergeCell ref="G31:AC31"/>
    <mergeCell ref="I22:K22"/>
    <mergeCell ref="W22:Y22"/>
    <mergeCell ref="B24:F24"/>
    <mergeCell ref="I24:R24"/>
    <mergeCell ref="S24:T24"/>
    <mergeCell ref="B20:F20"/>
    <mergeCell ref="I20:R20"/>
    <mergeCell ref="S20:T20"/>
    <mergeCell ref="W20:Y20"/>
    <mergeCell ref="I21:L21"/>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1"/>
  <dataValidations count="1">
    <dataValidation type="list" allowBlank="1" showInputMessage="1" showErrorMessage="1" sqref="H8:H9 M8 R8 Q9 AA13 AC13 AA17 AC17 AA21:AA22 AC21:AC22 AA25 AC25 H32:H33 M32 R32 AA37 AC37 AA41 AC41 AA45 AC45" xr:uid="{8FD0DE1A-35E1-4FB0-88E1-6AE3EAC1DED7}">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5A7A-C298-494F-B10F-E5256FFF6A1A}">
  <sheetPr codeName="Sheet40">
    <pageSetUpPr fitToPage="1"/>
  </sheetPr>
  <dimension ref="A1:AG123"/>
  <sheetViews>
    <sheetView view="pageBreakPreview" zoomScale="70" zoomScaleNormal="100" zoomScaleSheetLayoutView="70" workbookViewId="0">
      <selection activeCell="D10" sqref="D10"/>
    </sheetView>
  </sheetViews>
  <sheetFormatPr defaultColWidth="3.453125" defaultRowHeight="13" x14ac:dyDescent="0.2"/>
  <cols>
    <col min="1" max="1" width="1.26953125" style="176" customWidth="1"/>
    <col min="2" max="2" width="3" style="175" customWidth="1"/>
    <col min="3" max="6" width="3.453125" style="176"/>
    <col min="7" max="7" width="1.453125" style="176" customWidth="1"/>
    <col min="8" max="23" width="3.453125" style="176"/>
    <col min="24" max="29" width="4.6328125" style="176" customWidth="1"/>
    <col min="30" max="30" width="3" style="176" customWidth="1"/>
    <col min="31" max="31" width="1.26953125" style="176" customWidth="1"/>
    <col min="32" max="16384" width="3.453125" style="176"/>
  </cols>
  <sheetData>
    <row r="1" spans="1:30" s="1" customFormat="1" x14ac:dyDescent="0.2">
      <c r="A1" s="478"/>
    </row>
    <row r="2" spans="1:30" s="1" customFormat="1" x14ac:dyDescent="0.2">
      <c r="B2" s="195" t="s">
        <v>888</v>
      </c>
      <c r="C2" s="195"/>
      <c r="D2" s="195"/>
    </row>
    <row r="3" spans="1:30" s="1" customFormat="1" x14ac:dyDescent="0.2">
      <c r="X3" s="45" t="s">
        <v>222</v>
      </c>
      <c r="Y3" s="12"/>
      <c r="Z3" s="12" t="s">
        <v>36</v>
      </c>
      <c r="AA3" s="12"/>
      <c r="AB3" s="12" t="s">
        <v>223</v>
      </c>
      <c r="AC3" s="12"/>
      <c r="AD3" s="12" t="s">
        <v>229</v>
      </c>
    </row>
    <row r="4" spans="1:30" s="1" customFormat="1" x14ac:dyDescent="0.2">
      <c r="AD4" s="45"/>
    </row>
    <row r="5" spans="1:30" s="1" customFormat="1" ht="27.75" customHeight="1" x14ac:dyDescent="0.2">
      <c r="B5" s="1017" t="s">
        <v>889</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row>
    <row r="6" spans="1:30" s="1" customFormat="1" x14ac:dyDescent="0.2"/>
    <row r="7" spans="1:30" s="1" customFormat="1" ht="39.75" customHeight="1" x14ac:dyDescent="0.2">
      <c r="B7" s="1249" t="s">
        <v>690</v>
      </c>
      <c r="C7" s="1249"/>
      <c r="D7" s="1249"/>
      <c r="E7" s="1249"/>
      <c r="F7" s="1249"/>
      <c r="G7" s="1250"/>
      <c r="H7" s="1251"/>
      <c r="I7" s="1251"/>
      <c r="J7" s="1251"/>
      <c r="K7" s="1251"/>
      <c r="L7" s="1251"/>
      <c r="M7" s="1251"/>
      <c r="N7" s="1251"/>
      <c r="O7" s="1251"/>
      <c r="P7" s="1251"/>
      <c r="Q7" s="1251"/>
      <c r="R7" s="1251"/>
      <c r="S7" s="1251"/>
      <c r="T7" s="1251"/>
      <c r="U7" s="1251"/>
      <c r="V7" s="1251"/>
      <c r="W7" s="1251"/>
      <c r="X7" s="1251"/>
      <c r="Y7" s="1251"/>
      <c r="Z7" s="1251"/>
      <c r="AA7" s="1251"/>
      <c r="AB7" s="1251"/>
      <c r="AC7" s="1251"/>
      <c r="AD7" s="1252"/>
    </row>
    <row r="8" spans="1:30" ht="39.75" customHeight="1" x14ac:dyDescent="0.2">
      <c r="B8" s="1040" t="s">
        <v>691</v>
      </c>
      <c r="C8" s="1042"/>
      <c r="D8" s="1042"/>
      <c r="E8" s="1042"/>
      <c r="F8" s="1041"/>
      <c r="G8" s="413"/>
      <c r="H8" s="351" t="s">
        <v>179</v>
      </c>
      <c r="I8" s="343" t="s">
        <v>391</v>
      </c>
      <c r="J8" s="343"/>
      <c r="K8" s="343"/>
      <c r="L8" s="343"/>
      <c r="M8" s="353" t="s">
        <v>179</v>
      </c>
      <c r="N8" s="343" t="s">
        <v>392</v>
      </c>
      <c r="O8" s="343"/>
      <c r="P8" s="343"/>
      <c r="Q8" s="343"/>
      <c r="R8" s="353" t="s">
        <v>179</v>
      </c>
      <c r="S8" s="343" t="s">
        <v>393</v>
      </c>
      <c r="T8" s="343"/>
      <c r="U8" s="343"/>
      <c r="V8" s="343"/>
      <c r="W8" s="343"/>
      <c r="X8" s="343"/>
      <c r="Y8" s="343"/>
      <c r="Z8" s="343"/>
      <c r="AA8" s="343"/>
      <c r="AB8" s="343"/>
      <c r="AC8" s="343"/>
      <c r="AD8" s="344"/>
    </row>
    <row r="9" spans="1:30" ht="39.75" customHeight="1" x14ac:dyDescent="0.2">
      <c r="B9" s="1040" t="s">
        <v>890</v>
      </c>
      <c r="C9" s="1042"/>
      <c r="D9" s="1042"/>
      <c r="E9" s="1042"/>
      <c r="F9" s="1042"/>
      <c r="G9" s="413"/>
      <c r="H9" s="351" t="s">
        <v>179</v>
      </c>
      <c r="I9" s="343" t="s">
        <v>891</v>
      </c>
      <c r="J9" s="343"/>
      <c r="K9" s="343"/>
      <c r="L9" s="343"/>
      <c r="M9" s="343"/>
      <c r="N9" s="343"/>
      <c r="O9" s="343"/>
      <c r="P9" s="343"/>
      <c r="Q9" s="343"/>
      <c r="R9" s="343"/>
      <c r="S9" s="343"/>
      <c r="T9" s="343"/>
      <c r="U9" s="343"/>
      <c r="V9" s="343"/>
      <c r="W9" s="343"/>
      <c r="X9" s="343"/>
      <c r="Y9" s="343"/>
      <c r="Z9" s="343"/>
      <c r="AA9" s="343"/>
      <c r="AB9" s="343"/>
      <c r="AC9" s="343"/>
      <c r="AD9" s="344"/>
    </row>
    <row r="10" spans="1:30" s="1" customFormat="1" x14ac:dyDescent="0.2"/>
    <row r="11" spans="1:30" s="1" customFormat="1" ht="10.5" customHeight="1" x14ac:dyDescent="0.2">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2">
      <c r="B12" s="105"/>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40"/>
    </row>
    <row r="13" spans="1:30" s="1" customFormat="1" ht="32.25" customHeight="1" x14ac:dyDescent="0.2">
      <c r="B13" s="163"/>
      <c r="C13" s="1472" t="s">
        <v>892</v>
      </c>
      <c r="D13" s="1371"/>
      <c r="E13" s="1371"/>
      <c r="F13" s="1473"/>
      <c r="H13" s="365" t="s">
        <v>439</v>
      </c>
      <c r="I13" s="1474" t="s">
        <v>893</v>
      </c>
      <c r="J13" s="1475"/>
      <c r="K13" s="1475"/>
      <c r="L13" s="1475"/>
      <c r="M13" s="1475"/>
      <c r="N13" s="1475"/>
      <c r="O13" s="1475"/>
      <c r="P13" s="1475"/>
      <c r="Q13" s="1475"/>
      <c r="R13" s="1475"/>
      <c r="S13" s="1040"/>
      <c r="T13" s="1042"/>
      <c r="U13" s="91" t="s">
        <v>339</v>
      </c>
      <c r="V13" s="12"/>
      <c r="W13" s="12"/>
      <c r="X13" s="12"/>
      <c r="Y13" s="12"/>
      <c r="AA13" s="105"/>
      <c r="AC13" s="140"/>
      <c r="AD13" s="140"/>
    </row>
    <row r="14" spans="1:30" s="1" customFormat="1" ht="32.25" customHeight="1" x14ac:dyDescent="0.2">
      <c r="B14" s="163"/>
      <c r="C14" s="163"/>
      <c r="D14" s="98"/>
      <c r="E14" s="98"/>
      <c r="F14" s="99"/>
      <c r="H14" s="365" t="s">
        <v>441</v>
      </c>
      <c r="I14" s="1474" t="s">
        <v>894</v>
      </c>
      <c r="J14" s="1475"/>
      <c r="K14" s="1475"/>
      <c r="L14" s="1475"/>
      <c r="M14" s="1475"/>
      <c r="N14" s="1475"/>
      <c r="O14" s="1475"/>
      <c r="P14" s="1475"/>
      <c r="Q14" s="1475"/>
      <c r="R14" s="1475"/>
      <c r="S14" s="1040"/>
      <c r="T14" s="1042"/>
      <c r="U14" s="91" t="s">
        <v>339</v>
      </c>
      <c r="V14" s="12"/>
      <c r="W14" s="12"/>
      <c r="X14" s="12"/>
      <c r="Y14" s="12"/>
      <c r="AA14" s="479" t="s">
        <v>394</v>
      </c>
      <c r="AB14" s="352" t="s">
        <v>395</v>
      </c>
      <c r="AC14" s="480" t="s">
        <v>396</v>
      </c>
      <c r="AD14" s="140"/>
    </row>
    <row r="15" spans="1:30" s="1" customFormat="1" ht="32.25" customHeight="1" x14ac:dyDescent="0.2">
      <c r="B15" s="105"/>
      <c r="C15" s="105"/>
      <c r="F15" s="140"/>
      <c r="H15" s="365" t="s">
        <v>445</v>
      </c>
      <c r="I15" s="1476" t="s">
        <v>895</v>
      </c>
      <c r="J15" s="1477"/>
      <c r="K15" s="1477"/>
      <c r="L15" s="1477"/>
      <c r="M15" s="1477"/>
      <c r="N15" s="1477"/>
      <c r="O15" s="1477"/>
      <c r="P15" s="1477"/>
      <c r="Q15" s="1477"/>
      <c r="R15" s="1478"/>
      <c r="S15" s="1040"/>
      <c r="T15" s="1042"/>
      <c r="U15" s="91" t="s">
        <v>62</v>
      </c>
      <c r="V15" s="1" t="s">
        <v>443</v>
      </c>
      <c r="W15" s="1469" t="s">
        <v>896</v>
      </c>
      <c r="X15" s="1469"/>
      <c r="Y15" s="1469"/>
      <c r="Z15" s="21"/>
      <c r="AA15" s="450" t="s">
        <v>179</v>
      </c>
      <c r="AB15" s="353" t="s">
        <v>395</v>
      </c>
      <c r="AC15" s="481" t="s">
        <v>179</v>
      </c>
      <c r="AD15" s="412"/>
    </row>
    <row r="16" spans="1:30" s="1" customFormat="1" x14ac:dyDescent="0.2">
      <c r="B16" s="105"/>
      <c r="C16" s="130"/>
      <c r="D16" s="8"/>
      <c r="E16" s="8"/>
      <c r="F16" s="168"/>
      <c r="G16" s="8"/>
      <c r="H16" s="8"/>
      <c r="I16" s="8"/>
      <c r="J16" s="8"/>
      <c r="K16" s="8"/>
      <c r="L16" s="8"/>
      <c r="M16" s="8"/>
      <c r="N16" s="8"/>
      <c r="O16" s="8"/>
      <c r="P16" s="8"/>
      <c r="Q16" s="8"/>
      <c r="R16" s="8"/>
      <c r="S16" s="8"/>
      <c r="T16" s="8"/>
      <c r="U16" s="8"/>
      <c r="V16" s="8"/>
      <c r="W16" s="8"/>
      <c r="X16" s="8"/>
      <c r="Y16" s="8"/>
      <c r="Z16" s="8"/>
      <c r="AA16" s="130"/>
      <c r="AB16" s="8"/>
      <c r="AC16" s="168"/>
      <c r="AD16" s="140"/>
    </row>
    <row r="17" spans="2:30" s="1" customFormat="1" ht="10.5" customHeight="1" x14ac:dyDescent="0.2">
      <c r="B17" s="105"/>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40"/>
    </row>
    <row r="18" spans="2:30" s="1" customFormat="1" ht="27" customHeight="1" x14ac:dyDescent="0.2">
      <c r="B18" s="163"/>
      <c r="C18" s="1472" t="s">
        <v>897</v>
      </c>
      <c r="D18" s="1371"/>
      <c r="E18" s="1371"/>
      <c r="F18" s="1473"/>
      <c r="H18" s="365" t="s">
        <v>439</v>
      </c>
      <c r="I18" s="1474" t="s">
        <v>898</v>
      </c>
      <c r="J18" s="1475"/>
      <c r="K18" s="1475"/>
      <c r="L18" s="1475"/>
      <c r="M18" s="1475"/>
      <c r="N18" s="1475"/>
      <c r="O18" s="1475"/>
      <c r="P18" s="1475"/>
      <c r="Q18" s="1475"/>
      <c r="R18" s="1475"/>
      <c r="S18" s="1040"/>
      <c r="T18" s="1042"/>
      <c r="U18" s="91" t="s">
        <v>32</v>
      </c>
      <c r="V18" s="12"/>
      <c r="W18" s="12"/>
      <c r="X18" s="12"/>
      <c r="Y18" s="12"/>
      <c r="AA18" s="105"/>
      <c r="AC18" s="140"/>
      <c r="AD18" s="140"/>
    </row>
    <row r="19" spans="2:30" s="1" customFormat="1" ht="27" customHeight="1" x14ac:dyDescent="0.2">
      <c r="B19" s="163"/>
      <c r="C19" s="1472"/>
      <c r="D19" s="1371"/>
      <c r="E19" s="1371"/>
      <c r="F19" s="1473"/>
      <c r="H19" s="365" t="s">
        <v>441</v>
      </c>
      <c r="I19" s="1474" t="s">
        <v>899</v>
      </c>
      <c r="J19" s="1475"/>
      <c r="K19" s="1475"/>
      <c r="L19" s="1475"/>
      <c r="M19" s="1475"/>
      <c r="N19" s="1475"/>
      <c r="O19" s="1475"/>
      <c r="P19" s="1475"/>
      <c r="Q19" s="1475"/>
      <c r="R19" s="1475"/>
      <c r="S19" s="1040"/>
      <c r="T19" s="1042"/>
      <c r="U19" s="91" t="s">
        <v>339</v>
      </c>
      <c r="V19" s="12"/>
      <c r="W19" s="12"/>
      <c r="X19" s="12"/>
      <c r="Y19" s="12"/>
      <c r="AA19" s="105"/>
      <c r="AC19" s="140"/>
      <c r="AD19" s="140"/>
    </row>
    <row r="20" spans="2:30" s="1" customFormat="1" ht="27" customHeight="1" x14ac:dyDescent="0.2">
      <c r="B20" s="163"/>
      <c r="C20" s="163"/>
      <c r="D20" s="98"/>
      <c r="E20" s="98"/>
      <c r="F20" s="99"/>
      <c r="H20" s="365" t="s">
        <v>445</v>
      </c>
      <c r="I20" s="1474" t="s">
        <v>900</v>
      </c>
      <c r="J20" s="1475"/>
      <c r="K20" s="1475"/>
      <c r="L20" s="1475"/>
      <c r="M20" s="1475"/>
      <c r="N20" s="1475"/>
      <c r="O20" s="1475"/>
      <c r="P20" s="1475"/>
      <c r="Q20" s="1475"/>
      <c r="R20" s="1475"/>
      <c r="S20" s="1040"/>
      <c r="T20" s="1042"/>
      <c r="U20" s="91" t="s">
        <v>339</v>
      </c>
      <c r="V20" s="12"/>
      <c r="W20" s="12"/>
      <c r="X20" s="12"/>
      <c r="Y20" s="12"/>
      <c r="AA20" s="479" t="s">
        <v>394</v>
      </c>
      <c r="AB20" s="352" t="s">
        <v>395</v>
      </c>
      <c r="AC20" s="480" t="s">
        <v>396</v>
      </c>
      <c r="AD20" s="140"/>
    </row>
    <row r="21" spans="2:30" s="1" customFormat="1" ht="27" customHeight="1" x14ac:dyDescent="0.2">
      <c r="B21" s="105"/>
      <c r="C21" s="105"/>
      <c r="F21" s="140"/>
      <c r="H21" s="365" t="s">
        <v>671</v>
      </c>
      <c r="I21" s="1476" t="s">
        <v>901</v>
      </c>
      <c r="J21" s="1477"/>
      <c r="K21" s="1477"/>
      <c r="L21" s="1477"/>
      <c r="M21" s="1477"/>
      <c r="N21" s="1477"/>
      <c r="O21" s="1477"/>
      <c r="P21" s="1477"/>
      <c r="Q21" s="1477"/>
      <c r="R21" s="1478"/>
      <c r="S21" s="1040"/>
      <c r="T21" s="1042"/>
      <c r="U21" s="91" t="s">
        <v>62</v>
      </c>
      <c r="V21" s="1" t="s">
        <v>443</v>
      </c>
      <c r="W21" s="1469" t="s">
        <v>902</v>
      </c>
      <c r="X21" s="1469"/>
      <c r="Y21" s="1469"/>
      <c r="Z21" s="21"/>
      <c r="AA21" s="450" t="s">
        <v>179</v>
      </c>
      <c r="AB21" s="353" t="s">
        <v>395</v>
      </c>
      <c r="AC21" s="481" t="s">
        <v>179</v>
      </c>
      <c r="AD21" s="412"/>
    </row>
    <row r="22" spans="2:30" s="1" customFormat="1" x14ac:dyDescent="0.2">
      <c r="B22" s="105"/>
      <c r="C22" s="130"/>
      <c r="D22" s="8"/>
      <c r="E22" s="8"/>
      <c r="F22" s="168"/>
      <c r="G22" s="8"/>
      <c r="H22" s="8"/>
      <c r="I22" s="8"/>
      <c r="J22" s="8"/>
      <c r="K22" s="8"/>
      <c r="L22" s="8"/>
      <c r="M22" s="8"/>
      <c r="N22" s="8"/>
      <c r="O22" s="8"/>
      <c r="P22" s="8"/>
      <c r="Q22" s="8"/>
      <c r="R22" s="8"/>
      <c r="S22" s="8"/>
      <c r="T22" s="8"/>
      <c r="U22" s="8"/>
      <c r="V22" s="8"/>
      <c r="W22" s="8"/>
      <c r="X22" s="8"/>
      <c r="Y22" s="8"/>
      <c r="Z22" s="8"/>
      <c r="AA22" s="130"/>
      <c r="AB22" s="8"/>
      <c r="AC22" s="168"/>
      <c r="AD22" s="140"/>
    </row>
    <row r="23" spans="2:30" s="1" customFormat="1" x14ac:dyDescent="0.2">
      <c r="B23" s="130"/>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68"/>
    </row>
    <row r="24" spans="2:30" s="1" customFormat="1" ht="7.5" customHeight="1" x14ac:dyDescent="0.2">
      <c r="B24" s="1256"/>
      <c r="C24" s="1256"/>
      <c r="D24" s="1256"/>
      <c r="E24" s="1256"/>
      <c r="F24" s="1256"/>
      <c r="G24" s="1256"/>
      <c r="H24" s="1256"/>
      <c r="I24" s="1256"/>
      <c r="J24" s="1256"/>
      <c r="K24" s="1256"/>
      <c r="L24" s="1256"/>
      <c r="M24" s="1256"/>
      <c r="N24" s="1256"/>
      <c r="O24" s="1256"/>
      <c r="P24" s="1256"/>
      <c r="Q24" s="1256"/>
      <c r="R24" s="1256"/>
      <c r="S24" s="1256"/>
      <c r="T24" s="1256"/>
      <c r="U24" s="1256"/>
      <c r="V24" s="1256"/>
      <c r="W24" s="1256"/>
      <c r="X24" s="1256"/>
      <c r="Y24" s="1256"/>
      <c r="Z24" s="1256"/>
      <c r="AA24" s="1256"/>
      <c r="AB24" s="1256"/>
      <c r="AC24" s="1256"/>
      <c r="AD24" s="1256"/>
    </row>
    <row r="25" spans="2:30" s="1" customFormat="1" ht="89.25" customHeight="1" x14ac:dyDescent="0.2">
      <c r="B25" s="1239" t="s">
        <v>903</v>
      </c>
      <c r="C25" s="1239"/>
      <c r="D25" s="1368" t="s">
        <v>904</v>
      </c>
      <c r="E25" s="1368"/>
      <c r="F25" s="1368"/>
      <c r="G25" s="1368"/>
      <c r="H25" s="1368"/>
      <c r="I25" s="1368"/>
      <c r="J25" s="1368"/>
      <c r="K25" s="1368"/>
      <c r="L25" s="1368"/>
      <c r="M25" s="1368"/>
      <c r="N25" s="1368"/>
      <c r="O25" s="1368"/>
      <c r="P25" s="1368"/>
      <c r="Q25" s="1368"/>
      <c r="R25" s="1368"/>
      <c r="S25" s="1368"/>
      <c r="T25" s="1368"/>
      <c r="U25" s="1368"/>
      <c r="V25" s="1368"/>
      <c r="W25" s="1368"/>
      <c r="X25" s="1368"/>
      <c r="Y25" s="1368"/>
      <c r="Z25" s="1368"/>
      <c r="AA25" s="1368"/>
      <c r="AB25" s="1368"/>
      <c r="AC25" s="1368"/>
      <c r="AD25" s="21"/>
    </row>
    <row r="26" spans="2:30" s="1" customFormat="1" ht="43.5" customHeight="1" x14ac:dyDescent="0.2">
      <c r="B26" s="1254" t="s">
        <v>905</v>
      </c>
      <c r="C26" s="1254"/>
      <c r="D26" s="1479" t="s">
        <v>906</v>
      </c>
      <c r="E26" s="1479"/>
      <c r="F26" s="1479"/>
      <c r="G26" s="1479"/>
      <c r="H26" s="1479"/>
      <c r="I26" s="1479"/>
      <c r="J26" s="1479"/>
      <c r="K26" s="1479"/>
      <c r="L26" s="1479"/>
      <c r="M26" s="1479"/>
      <c r="N26" s="1479"/>
      <c r="O26" s="1479"/>
      <c r="P26" s="1479"/>
      <c r="Q26" s="1479"/>
      <c r="R26" s="1479"/>
      <c r="S26" s="1479"/>
      <c r="T26" s="1479"/>
      <c r="U26" s="1479"/>
      <c r="V26" s="1479"/>
      <c r="W26" s="1479"/>
      <c r="X26" s="1479"/>
      <c r="Y26" s="1479"/>
      <c r="Z26" s="1479"/>
      <c r="AA26" s="1479"/>
      <c r="AB26" s="1479"/>
      <c r="AC26" s="1479"/>
      <c r="AD26" s="98"/>
    </row>
    <row r="27" spans="2:30" s="1" customFormat="1" ht="50.25" customHeight="1" x14ac:dyDescent="0.2">
      <c r="B27" s="1256" t="s">
        <v>907</v>
      </c>
      <c r="C27" s="1256"/>
      <c r="D27" s="1256"/>
      <c r="E27" s="1256"/>
      <c r="F27" s="1256"/>
      <c r="G27" s="1256"/>
      <c r="H27" s="1256"/>
      <c r="I27" s="1256"/>
      <c r="J27" s="1256"/>
      <c r="K27" s="1256"/>
      <c r="L27" s="1256"/>
      <c r="M27" s="1256"/>
      <c r="N27" s="1256"/>
      <c r="O27" s="1256"/>
      <c r="P27" s="1256"/>
      <c r="Q27" s="1256"/>
      <c r="R27" s="1256"/>
      <c r="S27" s="1256"/>
      <c r="T27" s="1256"/>
      <c r="U27" s="1256"/>
      <c r="V27" s="1256"/>
      <c r="W27" s="1256"/>
      <c r="X27" s="1256"/>
      <c r="Y27" s="1256"/>
      <c r="Z27" s="1256"/>
      <c r="AA27" s="1256"/>
      <c r="AB27" s="1256"/>
      <c r="AC27" s="1256"/>
      <c r="AD27" s="1256"/>
    </row>
    <row r="28" spans="2:30" s="1" customFormat="1" x14ac:dyDescent="0.2">
      <c r="B28" s="1256"/>
      <c r="C28" s="1256"/>
      <c r="D28" s="1256"/>
      <c r="E28" s="1256"/>
      <c r="F28" s="1256"/>
      <c r="G28" s="1256"/>
      <c r="H28" s="1256"/>
      <c r="I28" s="1256"/>
      <c r="J28" s="1256"/>
      <c r="K28" s="1256"/>
      <c r="L28" s="1256"/>
      <c r="M28" s="1256"/>
      <c r="N28" s="1256"/>
      <c r="O28" s="1256"/>
      <c r="P28" s="1256"/>
      <c r="Q28" s="1256"/>
      <c r="R28" s="1256"/>
      <c r="S28" s="1256"/>
      <c r="T28" s="1256"/>
      <c r="U28" s="1256"/>
      <c r="V28" s="1256"/>
      <c r="W28" s="1256"/>
      <c r="X28" s="1256"/>
      <c r="Y28" s="1256"/>
      <c r="Z28" s="1256"/>
      <c r="AA28" s="1256"/>
      <c r="AB28" s="1256"/>
      <c r="AC28" s="1256"/>
      <c r="AD28" s="1256"/>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2">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2">
      <c r="B32" s="175"/>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row>
    <row r="33" spans="2:33" s="14" customFormat="1" x14ac:dyDescent="0.2">
      <c r="B33" s="175"/>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row>
    <row r="34" spans="2:33" s="14" customFormat="1" x14ac:dyDescent="0.2">
      <c r="B34" s="175"/>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row>
    <row r="35" spans="2:33" s="14" customFormat="1" x14ac:dyDescent="0.2">
      <c r="B35" s="175"/>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row>
    <row r="36" spans="2:33" s="14" customFormat="1" x14ac:dyDescent="0.2">
      <c r="B36" s="175"/>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row>
    <row r="37" spans="2:33" s="14" customFormat="1" x14ac:dyDescent="0.2">
      <c r="B37" s="175"/>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row>
    <row r="122" spans="3:7" x14ac:dyDescent="0.2">
      <c r="C122" s="222"/>
      <c r="D122" s="222"/>
      <c r="E122" s="222"/>
      <c r="F122" s="222"/>
      <c r="G122" s="222"/>
    </row>
    <row r="123" spans="3:7" x14ac:dyDescent="0.2">
      <c r="C123" s="223"/>
    </row>
  </sheetData>
  <mergeCells count="30">
    <mergeCell ref="B27:AD27"/>
    <mergeCell ref="B28:AD28"/>
    <mergeCell ref="B24:AD24"/>
    <mergeCell ref="B25:C25"/>
    <mergeCell ref="D25:AC25"/>
    <mergeCell ref="B26:C26"/>
    <mergeCell ref="D26:AC26"/>
    <mergeCell ref="I20:R20"/>
    <mergeCell ref="S20:T20"/>
    <mergeCell ref="I21:R21"/>
    <mergeCell ref="S21:T21"/>
    <mergeCell ref="W21:Y21"/>
    <mergeCell ref="I15:R15"/>
    <mergeCell ref="S15:T15"/>
    <mergeCell ref="W15:Y15"/>
    <mergeCell ref="C18:F19"/>
    <mergeCell ref="I18:R18"/>
    <mergeCell ref="S18:T18"/>
    <mergeCell ref="I19:R19"/>
    <mergeCell ref="S19:T19"/>
    <mergeCell ref="C13:F13"/>
    <mergeCell ref="I13:R13"/>
    <mergeCell ref="S13:T13"/>
    <mergeCell ref="I14:R14"/>
    <mergeCell ref="S14:T14"/>
    <mergeCell ref="B5:AD5"/>
    <mergeCell ref="B7:F7"/>
    <mergeCell ref="G7:AD7"/>
    <mergeCell ref="B8:F8"/>
    <mergeCell ref="B9:F9"/>
  </mergeCells>
  <phoneticPr fontId="1"/>
  <dataValidations count="1">
    <dataValidation type="list" allowBlank="1" showInputMessage="1" showErrorMessage="1" sqref="H8:H9 M8 R8 AA15 AC15 AA21 AC21" xr:uid="{4B692474-3D17-4049-A62A-1CB1940E0621}">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023C-7E69-4693-AFD1-0FB8C373378F}">
  <sheetPr codeName="Sheet41">
    <pageSetUpPr fitToPage="1"/>
  </sheetPr>
  <dimension ref="B2:AA123"/>
  <sheetViews>
    <sheetView view="pageBreakPreview" zoomScale="70" zoomScaleNormal="100" zoomScaleSheetLayoutView="70" workbookViewId="0">
      <selection activeCell="B8" sqref="B8:F10"/>
    </sheetView>
  </sheetViews>
  <sheetFormatPr defaultColWidth="4" defaultRowHeight="13" x14ac:dyDescent="0.2"/>
  <cols>
    <col min="1" max="1" width="1.453125" style="1" customWidth="1"/>
    <col min="2" max="2" width="3.08984375" style="1" customWidth="1"/>
    <col min="3" max="3" width="1.08984375" style="1" customWidth="1"/>
    <col min="4" max="19" width="4" style="1"/>
    <col min="20" max="20" width="3.08984375" style="1" customWidth="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7" x14ac:dyDescent="0.2">
      <c r="B2" s="195" t="s">
        <v>908</v>
      </c>
      <c r="C2" s="211"/>
      <c r="D2" s="211"/>
      <c r="E2" s="211"/>
      <c r="F2" s="193"/>
      <c r="G2" s="193"/>
      <c r="H2" s="193"/>
      <c r="I2" s="193"/>
      <c r="J2" s="193"/>
      <c r="K2" s="193"/>
      <c r="L2" s="193"/>
      <c r="M2" s="193"/>
      <c r="N2" s="193"/>
      <c r="O2" s="193"/>
      <c r="P2" s="193"/>
      <c r="Q2" s="193"/>
      <c r="R2" s="193"/>
      <c r="S2" s="193"/>
      <c r="T2" s="193"/>
      <c r="U2" s="193"/>
      <c r="V2" s="193"/>
      <c r="W2" s="193"/>
      <c r="X2" s="193"/>
      <c r="Y2" s="193"/>
    </row>
    <row r="4" spans="2:27" ht="34.5" customHeight="1" x14ac:dyDescent="0.2">
      <c r="B4" s="1480" t="s">
        <v>909</v>
      </c>
      <c r="C4" s="960"/>
      <c r="D4" s="960"/>
      <c r="E4" s="960"/>
      <c r="F4" s="960"/>
      <c r="G4" s="960"/>
      <c r="H4" s="960"/>
      <c r="I4" s="960"/>
      <c r="J4" s="960"/>
      <c r="K4" s="960"/>
      <c r="L4" s="960"/>
      <c r="M4" s="960"/>
      <c r="N4" s="960"/>
      <c r="O4" s="960"/>
      <c r="P4" s="960"/>
      <c r="Q4" s="960"/>
      <c r="R4" s="960"/>
      <c r="S4" s="960"/>
      <c r="T4" s="960"/>
      <c r="U4" s="960"/>
      <c r="V4" s="960"/>
      <c r="W4" s="960"/>
      <c r="X4" s="960"/>
      <c r="Y4" s="960"/>
    </row>
    <row r="5" spans="2:27" ht="13.5" customHeight="1" x14ac:dyDescent="0.2"/>
    <row r="6" spans="2:27" ht="24" customHeight="1" x14ac:dyDescent="0.2">
      <c r="B6" s="1249" t="s">
        <v>661</v>
      </c>
      <c r="C6" s="1249"/>
      <c r="D6" s="1249"/>
      <c r="E6" s="1249"/>
      <c r="F6" s="1249"/>
      <c r="G6" s="1250"/>
      <c r="H6" s="1251"/>
      <c r="I6" s="1251"/>
      <c r="J6" s="1251"/>
      <c r="K6" s="1251"/>
      <c r="L6" s="1251"/>
      <c r="M6" s="1251"/>
      <c r="N6" s="1251"/>
      <c r="O6" s="1251"/>
      <c r="P6" s="1251"/>
      <c r="Q6" s="1251"/>
      <c r="R6" s="1251"/>
      <c r="S6" s="1251"/>
      <c r="T6" s="1251"/>
      <c r="U6" s="1251"/>
      <c r="V6" s="1251"/>
      <c r="W6" s="1251"/>
      <c r="X6" s="1251"/>
      <c r="Y6" s="1252"/>
    </row>
    <row r="7" spans="2:27" ht="24" customHeight="1" x14ac:dyDescent="0.2">
      <c r="B7" s="1249" t="s">
        <v>566</v>
      </c>
      <c r="C7" s="1249"/>
      <c r="D7" s="1249"/>
      <c r="E7" s="1249"/>
      <c r="F7" s="1249"/>
      <c r="G7" s="200" t="s">
        <v>179</v>
      </c>
      <c r="H7" s="343" t="s">
        <v>391</v>
      </c>
      <c r="I7" s="343"/>
      <c r="J7" s="343"/>
      <c r="K7" s="343"/>
      <c r="L7" s="12" t="s">
        <v>179</v>
      </c>
      <c r="M7" s="343" t="s">
        <v>392</v>
      </c>
      <c r="N7" s="343"/>
      <c r="O7" s="343"/>
      <c r="P7" s="343"/>
      <c r="Q7" s="12" t="s">
        <v>179</v>
      </c>
      <c r="R7" s="343" t="s">
        <v>393</v>
      </c>
      <c r="S7" s="343"/>
      <c r="T7" s="343"/>
      <c r="U7" s="343"/>
      <c r="V7" s="343"/>
      <c r="W7" s="10"/>
      <c r="X7" s="10"/>
      <c r="Y7" s="11"/>
    </row>
    <row r="8" spans="2:27" ht="22" customHeight="1" x14ac:dyDescent="0.2">
      <c r="B8" s="956" t="s">
        <v>662</v>
      </c>
      <c r="C8" s="957"/>
      <c r="D8" s="957"/>
      <c r="E8" s="957"/>
      <c r="F8" s="958"/>
      <c r="G8" s="12" t="s">
        <v>179</v>
      </c>
      <c r="H8" s="7" t="s">
        <v>910</v>
      </c>
      <c r="I8" s="90"/>
      <c r="J8" s="90"/>
      <c r="K8" s="90"/>
      <c r="L8" s="90"/>
      <c r="M8" s="90"/>
      <c r="N8" s="90"/>
      <c r="O8" s="90"/>
      <c r="P8" s="90"/>
      <c r="Q8" s="90"/>
      <c r="R8" s="90"/>
      <c r="S8" s="90"/>
      <c r="T8" s="90"/>
      <c r="U8" s="90"/>
      <c r="V8" s="90"/>
      <c r="W8" s="90"/>
      <c r="X8" s="90"/>
      <c r="Y8" s="205"/>
    </row>
    <row r="9" spans="2:27" ht="22" customHeight="1" x14ac:dyDescent="0.2">
      <c r="B9" s="959"/>
      <c r="C9" s="960"/>
      <c r="D9" s="960"/>
      <c r="E9" s="960"/>
      <c r="F9" s="961"/>
      <c r="G9" s="12" t="s">
        <v>179</v>
      </c>
      <c r="H9" s="1" t="s">
        <v>911</v>
      </c>
      <c r="I9" s="21"/>
      <c r="J9" s="21"/>
      <c r="K9" s="21"/>
      <c r="L9" s="21"/>
      <c r="M9" s="21"/>
      <c r="N9" s="21"/>
      <c r="O9" s="21"/>
      <c r="P9" s="21"/>
      <c r="Q9" s="21"/>
      <c r="R9" s="21"/>
      <c r="S9" s="21"/>
      <c r="T9" s="21"/>
      <c r="U9" s="21"/>
      <c r="V9" s="21"/>
      <c r="W9" s="21"/>
      <c r="X9" s="21"/>
      <c r="Y9" s="206"/>
    </row>
    <row r="10" spans="2:27" ht="22" customHeight="1" x14ac:dyDescent="0.2">
      <c r="B10" s="962"/>
      <c r="C10" s="1045"/>
      <c r="D10" s="1045"/>
      <c r="E10" s="1045"/>
      <c r="F10" s="963"/>
      <c r="G10" s="88" t="s">
        <v>179</v>
      </c>
      <c r="H10" s="8" t="s">
        <v>912</v>
      </c>
      <c r="I10" s="182"/>
      <c r="J10" s="182"/>
      <c r="K10" s="182"/>
      <c r="L10" s="182"/>
      <c r="M10" s="182"/>
      <c r="N10" s="182"/>
      <c r="O10" s="182"/>
      <c r="P10" s="182"/>
      <c r="Q10" s="182"/>
      <c r="R10" s="182"/>
      <c r="S10" s="182"/>
      <c r="T10" s="182"/>
      <c r="U10" s="182"/>
      <c r="V10" s="182"/>
      <c r="W10" s="182"/>
      <c r="X10" s="182"/>
      <c r="Y10" s="183"/>
    </row>
    <row r="11" spans="2:27" ht="13.5" customHeight="1" x14ac:dyDescent="0.2"/>
    <row r="12" spans="2:27" ht="13" customHeight="1" x14ac:dyDescent="0.2">
      <c r="B12" s="6"/>
      <c r="C12" s="7"/>
      <c r="D12" s="7"/>
      <c r="E12" s="7"/>
      <c r="F12" s="7"/>
      <c r="G12" s="7"/>
      <c r="H12" s="7"/>
      <c r="I12" s="7"/>
      <c r="J12" s="7"/>
      <c r="K12" s="7"/>
      <c r="L12" s="7"/>
      <c r="M12" s="7"/>
      <c r="N12" s="7"/>
      <c r="O12" s="7"/>
      <c r="P12" s="7"/>
      <c r="Q12" s="7"/>
      <c r="R12" s="7"/>
      <c r="S12" s="7"/>
      <c r="T12" s="4"/>
      <c r="U12" s="7"/>
      <c r="V12" s="7"/>
      <c r="W12" s="7"/>
      <c r="X12" s="7"/>
      <c r="Y12" s="4"/>
      <c r="Z12" s="193"/>
      <c r="AA12" s="193"/>
    </row>
    <row r="13" spans="2:27" ht="17.149999999999999" customHeight="1" x14ac:dyDescent="0.2">
      <c r="B13" s="482" t="s">
        <v>913</v>
      </c>
      <c r="C13" s="483"/>
      <c r="T13" s="140"/>
      <c r="V13" s="352" t="s">
        <v>394</v>
      </c>
      <c r="W13" s="352" t="s">
        <v>395</v>
      </c>
      <c r="X13" s="352" t="s">
        <v>396</v>
      </c>
      <c r="Y13" s="140"/>
      <c r="Z13" s="193"/>
      <c r="AA13" s="193"/>
    </row>
    <row r="14" spans="2:27" ht="17.149999999999999" customHeight="1" x14ac:dyDescent="0.2">
      <c r="B14" s="105"/>
      <c r="T14" s="140"/>
      <c r="Y14" s="140"/>
      <c r="Z14" s="193"/>
      <c r="AA14" s="193"/>
    </row>
    <row r="15" spans="2:27" ht="22" customHeight="1" x14ac:dyDescent="0.2">
      <c r="B15" s="105"/>
      <c r="C15" s="1481" t="s">
        <v>914</v>
      </c>
      <c r="D15" s="1482"/>
      <c r="E15" s="1482"/>
      <c r="F15" s="342" t="s">
        <v>439</v>
      </c>
      <c r="G15" s="1267" t="s">
        <v>915</v>
      </c>
      <c r="H15" s="1267"/>
      <c r="I15" s="1267"/>
      <c r="J15" s="1267"/>
      <c r="K15" s="1267"/>
      <c r="L15" s="1267"/>
      <c r="M15" s="1267"/>
      <c r="N15" s="1267"/>
      <c r="O15" s="1267"/>
      <c r="P15" s="1267"/>
      <c r="Q15" s="1267"/>
      <c r="R15" s="1267"/>
      <c r="S15" s="1267"/>
      <c r="T15" s="140"/>
      <c r="V15" s="12" t="s">
        <v>179</v>
      </c>
      <c r="W15" s="12" t="s">
        <v>395</v>
      </c>
      <c r="X15" s="12" t="s">
        <v>179</v>
      </c>
      <c r="Y15" s="140"/>
      <c r="Z15" s="193"/>
      <c r="AA15" s="193"/>
    </row>
    <row r="16" spans="2:27" ht="49.5" customHeight="1" x14ac:dyDescent="0.2">
      <c r="B16" s="105"/>
      <c r="C16" s="1482"/>
      <c r="D16" s="1482"/>
      <c r="E16" s="1482"/>
      <c r="F16" s="342" t="s">
        <v>441</v>
      </c>
      <c r="G16" s="1272" t="s">
        <v>916</v>
      </c>
      <c r="H16" s="1272"/>
      <c r="I16" s="1272"/>
      <c r="J16" s="1272"/>
      <c r="K16" s="1272"/>
      <c r="L16" s="1272"/>
      <c r="M16" s="1272"/>
      <c r="N16" s="1272"/>
      <c r="O16" s="1272"/>
      <c r="P16" s="1272"/>
      <c r="Q16" s="1272"/>
      <c r="R16" s="1272"/>
      <c r="S16" s="1272"/>
      <c r="T16" s="140"/>
      <c r="V16" s="12" t="s">
        <v>179</v>
      </c>
      <c r="W16" s="12" t="s">
        <v>395</v>
      </c>
      <c r="X16" s="12" t="s">
        <v>179</v>
      </c>
      <c r="Y16" s="140"/>
      <c r="Z16" s="193"/>
      <c r="AA16" s="193"/>
    </row>
    <row r="17" spans="2:27" ht="22" customHeight="1" x14ac:dyDescent="0.2">
      <c r="B17" s="105"/>
      <c r="C17" s="1482"/>
      <c r="D17" s="1482"/>
      <c r="E17" s="1482"/>
      <c r="F17" s="342" t="s">
        <v>445</v>
      </c>
      <c r="G17" s="1267" t="s">
        <v>917</v>
      </c>
      <c r="H17" s="1267"/>
      <c r="I17" s="1267"/>
      <c r="J17" s="1267"/>
      <c r="K17" s="1267"/>
      <c r="L17" s="1267"/>
      <c r="M17" s="1267"/>
      <c r="N17" s="1267"/>
      <c r="O17" s="1267"/>
      <c r="P17" s="1267"/>
      <c r="Q17" s="1267"/>
      <c r="R17" s="1267"/>
      <c r="S17" s="1267"/>
      <c r="T17" s="140"/>
      <c r="V17" s="12" t="s">
        <v>179</v>
      </c>
      <c r="W17" s="12" t="s">
        <v>395</v>
      </c>
      <c r="X17" s="12" t="s">
        <v>179</v>
      </c>
      <c r="Y17" s="140"/>
      <c r="Z17" s="193"/>
      <c r="AA17" s="193"/>
    </row>
    <row r="18" spans="2:27" ht="17.149999999999999" customHeight="1" x14ac:dyDescent="0.2">
      <c r="B18" s="105"/>
      <c r="C18" s="2"/>
      <c r="D18" s="2"/>
      <c r="E18" s="2"/>
      <c r="T18" s="140"/>
      <c r="Y18" s="140"/>
      <c r="Z18" s="193"/>
      <c r="AA18" s="193"/>
    </row>
    <row r="19" spans="2:27" ht="22" customHeight="1" x14ac:dyDescent="0.2">
      <c r="B19" s="105"/>
      <c r="C19" s="1483" t="s">
        <v>918</v>
      </c>
      <c r="D19" s="1484"/>
      <c r="E19" s="1484"/>
      <c r="F19" s="342" t="s">
        <v>439</v>
      </c>
      <c r="G19" s="1267" t="s">
        <v>919</v>
      </c>
      <c r="H19" s="1267"/>
      <c r="I19" s="1267"/>
      <c r="J19" s="1267"/>
      <c r="K19" s="1267"/>
      <c r="L19" s="1267"/>
      <c r="M19" s="1267"/>
      <c r="N19" s="1267"/>
      <c r="O19" s="1267"/>
      <c r="P19" s="1267"/>
      <c r="Q19" s="1267"/>
      <c r="R19" s="1267"/>
      <c r="S19" s="1267"/>
      <c r="T19" s="140"/>
      <c r="V19" s="12" t="s">
        <v>179</v>
      </c>
      <c r="W19" s="12" t="s">
        <v>395</v>
      </c>
      <c r="X19" s="12" t="s">
        <v>179</v>
      </c>
      <c r="Y19" s="140"/>
      <c r="Z19" s="193"/>
      <c r="AA19" s="193"/>
    </row>
    <row r="20" spans="2:27" ht="49.5" customHeight="1" x14ac:dyDescent="0.2">
      <c r="B20" s="105"/>
      <c r="C20" s="1484"/>
      <c r="D20" s="1484"/>
      <c r="E20" s="1484"/>
      <c r="F20" s="342" t="s">
        <v>441</v>
      </c>
      <c r="G20" s="1272" t="s">
        <v>920</v>
      </c>
      <c r="H20" s="1272"/>
      <c r="I20" s="1272"/>
      <c r="J20" s="1272"/>
      <c r="K20" s="1272"/>
      <c r="L20" s="1272"/>
      <c r="M20" s="1272"/>
      <c r="N20" s="1272"/>
      <c r="O20" s="1272"/>
      <c r="P20" s="1272"/>
      <c r="Q20" s="1272"/>
      <c r="R20" s="1272"/>
      <c r="S20" s="1272"/>
      <c r="T20" s="140"/>
      <c r="V20" s="12" t="s">
        <v>179</v>
      </c>
      <c r="W20" s="12" t="s">
        <v>395</v>
      </c>
      <c r="X20" s="12" t="s">
        <v>179</v>
      </c>
      <c r="Y20" s="140"/>
      <c r="Z20" s="193"/>
      <c r="AA20" s="193"/>
    </row>
    <row r="21" spans="2:27" ht="22" customHeight="1" x14ac:dyDescent="0.2">
      <c r="B21" s="105"/>
      <c r="C21" s="1484"/>
      <c r="D21" s="1484"/>
      <c r="E21" s="1484"/>
      <c r="F21" s="342" t="s">
        <v>445</v>
      </c>
      <c r="G21" s="1267" t="s">
        <v>917</v>
      </c>
      <c r="H21" s="1267"/>
      <c r="I21" s="1267"/>
      <c r="J21" s="1267"/>
      <c r="K21" s="1267"/>
      <c r="L21" s="1267"/>
      <c r="M21" s="1267"/>
      <c r="N21" s="1267"/>
      <c r="O21" s="1267"/>
      <c r="P21" s="1267"/>
      <c r="Q21" s="1267"/>
      <c r="R21" s="1267"/>
      <c r="S21" s="1267"/>
      <c r="T21" s="140"/>
      <c r="V21" s="12" t="s">
        <v>179</v>
      </c>
      <c r="W21" s="12" t="s">
        <v>395</v>
      </c>
      <c r="X21" s="12" t="s">
        <v>179</v>
      </c>
      <c r="Y21" s="140"/>
      <c r="Z21" s="193"/>
      <c r="AA21" s="193"/>
    </row>
    <row r="22" spans="2:27" ht="17.149999999999999" customHeight="1" x14ac:dyDescent="0.2">
      <c r="B22" s="105"/>
      <c r="T22" s="140"/>
      <c r="Y22" s="140"/>
      <c r="Z22" s="193"/>
      <c r="AA22" s="193"/>
    </row>
    <row r="23" spans="2:27" ht="22" customHeight="1" x14ac:dyDescent="0.2">
      <c r="B23" s="105"/>
      <c r="C23" s="1481" t="s">
        <v>921</v>
      </c>
      <c r="D23" s="1482"/>
      <c r="E23" s="1482"/>
      <c r="F23" s="342" t="s">
        <v>439</v>
      </c>
      <c r="G23" s="1267" t="s">
        <v>922</v>
      </c>
      <c r="H23" s="1267"/>
      <c r="I23" s="1267"/>
      <c r="J23" s="1267"/>
      <c r="K23" s="1267"/>
      <c r="L23" s="1267"/>
      <c r="M23" s="1267"/>
      <c r="N23" s="1267"/>
      <c r="O23" s="1267"/>
      <c r="P23" s="1267"/>
      <c r="Q23" s="1267"/>
      <c r="R23" s="1267"/>
      <c r="S23" s="1267"/>
      <c r="T23" s="140"/>
      <c r="V23" s="12" t="s">
        <v>179</v>
      </c>
      <c r="W23" s="12" t="s">
        <v>395</v>
      </c>
      <c r="X23" s="12" t="s">
        <v>179</v>
      </c>
      <c r="Y23" s="140"/>
      <c r="Z23" s="193"/>
      <c r="AA23" s="193"/>
    </row>
    <row r="24" spans="2:27" ht="22" customHeight="1" x14ac:dyDescent="0.2">
      <c r="B24" s="105"/>
      <c r="C24" s="1482"/>
      <c r="D24" s="1482"/>
      <c r="E24" s="1482"/>
      <c r="F24" s="342" t="s">
        <v>441</v>
      </c>
      <c r="G24" s="1272" t="s">
        <v>923</v>
      </c>
      <c r="H24" s="1272"/>
      <c r="I24" s="1272"/>
      <c r="J24" s="1272"/>
      <c r="K24" s="1272"/>
      <c r="L24" s="1272"/>
      <c r="M24" s="1272"/>
      <c r="N24" s="1272"/>
      <c r="O24" s="1272"/>
      <c r="P24" s="1272"/>
      <c r="Q24" s="1272"/>
      <c r="R24" s="1272"/>
      <c r="S24" s="1272"/>
      <c r="T24" s="140"/>
      <c r="V24" s="12" t="s">
        <v>179</v>
      </c>
      <c r="W24" s="12" t="s">
        <v>395</v>
      </c>
      <c r="X24" s="12" t="s">
        <v>179</v>
      </c>
      <c r="Y24" s="140"/>
      <c r="Z24" s="193"/>
      <c r="AA24" s="193"/>
    </row>
    <row r="25" spans="2:27" ht="22" customHeight="1" x14ac:dyDescent="0.2">
      <c r="B25" s="105"/>
      <c r="C25" s="1482"/>
      <c r="D25" s="1482"/>
      <c r="E25" s="1482"/>
      <c r="F25" s="342" t="s">
        <v>445</v>
      </c>
      <c r="G25" s="1267" t="s">
        <v>917</v>
      </c>
      <c r="H25" s="1267"/>
      <c r="I25" s="1267"/>
      <c r="J25" s="1267"/>
      <c r="K25" s="1267"/>
      <c r="L25" s="1267"/>
      <c r="M25" s="1267"/>
      <c r="N25" s="1267"/>
      <c r="O25" s="1267"/>
      <c r="P25" s="1267"/>
      <c r="Q25" s="1267"/>
      <c r="R25" s="1267"/>
      <c r="S25" s="1267"/>
      <c r="T25" s="140"/>
      <c r="V25" s="12" t="s">
        <v>179</v>
      </c>
      <c r="W25" s="12" t="s">
        <v>395</v>
      </c>
      <c r="X25" s="12" t="s">
        <v>179</v>
      </c>
      <c r="Y25" s="140"/>
      <c r="Z25" s="193"/>
      <c r="AA25" s="193"/>
    </row>
    <row r="26" spans="2:27" ht="13" customHeight="1" x14ac:dyDescent="0.2">
      <c r="B26" s="130"/>
      <c r="C26" s="8"/>
      <c r="D26" s="8"/>
      <c r="E26" s="8"/>
      <c r="F26" s="8"/>
      <c r="G26" s="8"/>
      <c r="H26" s="8"/>
      <c r="I26" s="8"/>
      <c r="J26" s="8"/>
      <c r="K26" s="8"/>
      <c r="L26" s="8"/>
      <c r="M26" s="8"/>
      <c r="N26" s="8"/>
      <c r="O26" s="8"/>
      <c r="P26" s="8"/>
      <c r="Q26" s="8"/>
      <c r="R26" s="8"/>
      <c r="S26" s="8"/>
      <c r="T26" s="168"/>
      <c r="U26" s="8"/>
      <c r="V26" s="8"/>
      <c r="W26" s="8"/>
      <c r="X26" s="8"/>
      <c r="Y26" s="168"/>
    </row>
    <row r="28" spans="2:27" x14ac:dyDescent="0.2">
      <c r="B28" s="1" t="s">
        <v>685</v>
      </c>
    </row>
    <row r="29" spans="2:27" x14ac:dyDescent="0.2">
      <c r="B29" s="1" t="s">
        <v>686</v>
      </c>
      <c r="K29" s="193"/>
      <c r="L29" s="193"/>
      <c r="M29" s="193"/>
      <c r="N29" s="193"/>
      <c r="O29" s="193"/>
      <c r="P29" s="193"/>
      <c r="Q29" s="193"/>
      <c r="R29" s="193"/>
      <c r="S29" s="193"/>
      <c r="T29" s="193"/>
      <c r="U29" s="193"/>
      <c r="V29" s="193"/>
      <c r="W29" s="193"/>
      <c r="X29" s="193"/>
      <c r="Y29" s="193"/>
      <c r="Z29" s="193"/>
      <c r="AA29" s="193"/>
    </row>
    <row r="122" spans="3:7" x14ac:dyDescent="0.2">
      <c r="C122" s="8"/>
      <c r="D122" s="8"/>
      <c r="E122" s="8"/>
      <c r="F122" s="8"/>
      <c r="G122" s="8"/>
    </row>
    <row r="123" spans="3:7" x14ac:dyDescent="0.2">
      <c r="C123" s="7"/>
    </row>
  </sheetData>
  <mergeCells count="17">
    <mergeCell ref="C23:E25"/>
    <mergeCell ref="G23:S23"/>
    <mergeCell ref="G24:S24"/>
    <mergeCell ref="G25:S25"/>
    <mergeCell ref="C15:E17"/>
    <mergeCell ref="G15:S15"/>
    <mergeCell ref="G16:S16"/>
    <mergeCell ref="G17:S17"/>
    <mergeCell ref="C19:E21"/>
    <mergeCell ref="G19:S19"/>
    <mergeCell ref="G20:S20"/>
    <mergeCell ref="G21:S21"/>
    <mergeCell ref="B4:Y4"/>
    <mergeCell ref="B6:F6"/>
    <mergeCell ref="G6:Y6"/>
    <mergeCell ref="B7:F7"/>
    <mergeCell ref="B8:F10"/>
  </mergeCells>
  <phoneticPr fontId="1"/>
  <dataValidations count="1">
    <dataValidation type="list" allowBlank="1" showInputMessage="1" showErrorMessage="1" sqref="V15:V17 X15:X17 V19:V21 X19:X21 V23:V25 X23:X25 L7 Q7 G7:G10" xr:uid="{ADE62956-19E6-4AD7-A561-5F6113418B4D}">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4AAD-F499-40D0-A8AE-686A49BFCB97}">
  <sheetPr codeName="Sheet42">
    <pageSetUpPr fitToPage="1"/>
  </sheetPr>
  <dimension ref="B2:AD123"/>
  <sheetViews>
    <sheetView view="pageBreakPreview" zoomScale="70" zoomScaleNormal="100" zoomScaleSheetLayoutView="70" workbookViewId="0">
      <selection activeCell="B8" sqref="B8:F10"/>
    </sheetView>
  </sheetViews>
  <sheetFormatPr defaultColWidth="4" defaultRowHeight="13" x14ac:dyDescent="0.2"/>
  <cols>
    <col min="1" max="1" width="1.453125" style="1" customWidth="1"/>
    <col min="2" max="2" width="3.08984375" style="1" customWidth="1"/>
    <col min="3" max="3" width="1.08984375" style="1" customWidth="1"/>
    <col min="4" max="19" width="4" style="1"/>
    <col min="20" max="20" width="3.08984375" style="1" customWidth="1"/>
    <col min="21" max="21" width="2.36328125" style="1" customWidth="1"/>
    <col min="22" max="22" width="4" style="1"/>
    <col min="23" max="23" width="2.26953125" style="1" customWidth="1"/>
    <col min="24" max="24" width="4" style="1"/>
    <col min="25" max="25" width="2.36328125" style="1" customWidth="1"/>
    <col min="26" max="26" width="1.453125" style="1" customWidth="1"/>
    <col min="27" max="29" width="4" style="1"/>
    <col min="30" max="30" width="6.6328125" style="1" bestFit="1" customWidth="1"/>
    <col min="31" max="16384" width="4" style="1"/>
  </cols>
  <sheetData>
    <row r="2" spans="2:30" x14ac:dyDescent="0.2">
      <c r="B2" s="195" t="s">
        <v>924</v>
      </c>
      <c r="C2" s="211"/>
      <c r="D2" s="211"/>
      <c r="E2" s="211"/>
      <c r="F2" s="193"/>
      <c r="G2" s="193"/>
      <c r="H2" s="193"/>
      <c r="I2" s="193"/>
      <c r="J2" s="193"/>
      <c r="K2" s="193"/>
      <c r="L2" s="193"/>
      <c r="M2" s="193"/>
      <c r="N2" s="193"/>
      <c r="O2" s="193"/>
      <c r="P2" s="193"/>
      <c r="Q2" s="193"/>
      <c r="R2" s="193"/>
      <c r="S2" s="193"/>
      <c r="T2" s="193"/>
      <c r="U2" s="193"/>
      <c r="V2" s="193"/>
      <c r="W2" s="193"/>
      <c r="X2" s="193"/>
      <c r="Y2" s="193"/>
    </row>
    <row r="4" spans="2:30" ht="34.5" customHeight="1" x14ac:dyDescent="0.2">
      <c r="B4" s="1480" t="s">
        <v>925</v>
      </c>
      <c r="C4" s="960"/>
      <c r="D4" s="960"/>
      <c r="E4" s="960"/>
      <c r="F4" s="960"/>
      <c r="G4" s="960"/>
      <c r="H4" s="960"/>
      <c r="I4" s="960"/>
      <c r="J4" s="960"/>
      <c r="K4" s="960"/>
      <c r="L4" s="960"/>
      <c r="M4" s="960"/>
      <c r="N4" s="960"/>
      <c r="O4" s="960"/>
      <c r="P4" s="960"/>
      <c r="Q4" s="960"/>
      <c r="R4" s="960"/>
      <c r="S4" s="960"/>
      <c r="T4" s="960"/>
      <c r="U4" s="960"/>
      <c r="V4" s="960"/>
      <c r="W4" s="960"/>
      <c r="X4" s="960"/>
      <c r="Y4" s="960"/>
    </row>
    <row r="5" spans="2:30" ht="13.5" customHeight="1" x14ac:dyDescent="0.2"/>
    <row r="6" spans="2:30" ht="24" customHeight="1" x14ac:dyDescent="0.2">
      <c r="B6" s="1249" t="s">
        <v>661</v>
      </c>
      <c r="C6" s="1249"/>
      <c r="D6" s="1249"/>
      <c r="E6" s="1249"/>
      <c r="F6" s="1249"/>
      <c r="G6" s="1250"/>
      <c r="H6" s="1251"/>
      <c r="I6" s="1251"/>
      <c r="J6" s="1251"/>
      <c r="K6" s="1251"/>
      <c r="L6" s="1251"/>
      <c r="M6" s="1251"/>
      <c r="N6" s="1251"/>
      <c r="O6" s="1251"/>
      <c r="P6" s="1251"/>
      <c r="Q6" s="1251"/>
      <c r="R6" s="1251"/>
      <c r="S6" s="1251"/>
      <c r="T6" s="1251"/>
      <c r="U6" s="1251"/>
      <c r="V6" s="1251"/>
      <c r="W6" s="1251"/>
      <c r="X6" s="1251"/>
      <c r="Y6" s="1252"/>
    </row>
    <row r="7" spans="2:30" ht="24" customHeight="1" x14ac:dyDescent="0.2">
      <c r="B7" s="1249" t="s">
        <v>566</v>
      </c>
      <c r="C7" s="1249"/>
      <c r="D7" s="1249"/>
      <c r="E7" s="1249"/>
      <c r="F7" s="1249"/>
      <c r="G7" s="201" t="s">
        <v>179</v>
      </c>
      <c r="H7" s="343" t="s">
        <v>391</v>
      </c>
      <c r="I7" s="343"/>
      <c r="J7" s="343"/>
      <c r="K7" s="343"/>
      <c r="L7" s="201" t="s">
        <v>179</v>
      </c>
      <c r="M7" s="343" t="s">
        <v>392</v>
      </c>
      <c r="N7" s="343"/>
      <c r="O7" s="343"/>
      <c r="P7" s="343"/>
      <c r="Q7" s="201" t="s">
        <v>179</v>
      </c>
      <c r="R7" s="343" t="s">
        <v>393</v>
      </c>
      <c r="S7" s="343"/>
      <c r="T7" s="343"/>
      <c r="U7" s="343"/>
      <c r="V7" s="343"/>
      <c r="W7" s="10"/>
      <c r="X7" s="10"/>
      <c r="Y7" s="11"/>
    </row>
    <row r="8" spans="2:30" ht="22" customHeight="1" x14ac:dyDescent="0.2">
      <c r="B8" s="956" t="s">
        <v>662</v>
      </c>
      <c r="C8" s="957"/>
      <c r="D8" s="957"/>
      <c r="E8" s="957"/>
      <c r="F8" s="958"/>
      <c r="G8" s="86" t="s">
        <v>179</v>
      </c>
      <c r="H8" s="7" t="s">
        <v>910</v>
      </c>
      <c r="I8" s="90"/>
      <c r="J8" s="90"/>
      <c r="K8" s="90"/>
      <c r="L8" s="90"/>
      <c r="M8" s="90"/>
      <c r="N8" s="90"/>
      <c r="O8" s="90"/>
      <c r="P8" s="90"/>
      <c r="Q8" s="90"/>
      <c r="R8" s="90"/>
      <c r="S8" s="90"/>
      <c r="T8" s="90"/>
      <c r="U8" s="90"/>
      <c r="V8" s="90"/>
      <c r="W8" s="90"/>
      <c r="X8" s="90"/>
      <c r="Y8" s="205"/>
    </row>
    <row r="9" spans="2:30" ht="22" customHeight="1" x14ac:dyDescent="0.2">
      <c r="B9" s="959"/>
      <c r="C9" s="960"/>
      <c r="D9" s="960"/>
      <c r="E9" s="960"/>
      <c r="F9" s="961"/>
      <c r="G9" s="179" t="s">
        <v>179</v>
      </c>
      <c r="H9" s="1" t="s">
        <v>911</v>
      </c>
      <c r="I9" s="21"/>
      <c r="J9" s="21"/>
      <c r="K9" s="21"/>
      <c r="L9" s="21"/>
      <c r="M9" s="21"/>
      <c r="N9" s="21"/>
      <c r="O9" s="21"/>
      <c r="P9" s="21"/>
      <c r="Q9" s="21"/>
      <c r="R9" s="21"/>
      <c r="S9" s="21"/>
      <c r="T9" s="21"/>
      <c r="U9" s="21"/>
      <c r="V9" s="21"/>
      <c r="W9" s="21"/>
      <c r="X9" s="21"/>
      <c r="Y9" s="206"/>
    </row>
    <row r="10" spans="2:30" ht="22" customHeight="1" x14ac:dyDescent="0.2">
      <c r="B10" s="962"/>
      <c r="C10" s="1045"/>
      <c r="D10" s="1045"/>
      <c r="E10" s="1045"/>
      <c r="F10" s="963"/>
      <c r="G10" s="88" t="s">
        <v>179</v>
      </c>
      <c r="H10" s="8" t="s">
        <v>926</v>
      </c>
      <c r="I10" s="182"/>
      <c r="J10" s="182"/>
      <c r="K10" s="182"/>
      <c r="L10" s="182"/>
      <c r="M10" s="182"/>
      <c r="N10" s="182"/>
      <c r="O10" s="182"/>
      <c r="P10" s="182"/>
      <c r="Q10" s="182"/>
      <c r="R10" s="182"/>
      <c r="S10" s="182"/>
      <c r="T10" s="182"/>
      <c r="U10" s="182"/>
      <c r="V10" s="182"/>
      <c r="W10" s="182"/>
      <c r="X10" s="182"/>
      <c r="Y10" s="183"/>
    </row>
    <row r="11" spans="2:30" ht="13.5" customHeight="1" x14ac:dyDescent="0.2">
      <c r="AD11" s="484"/>
    </row>
    <row r="12" spans="2:30" ht="13" customHeight="1" x14ac:dyDescent="0.2">
      <c r="B12" s="6"/>
      <c r="C12" s="7"/>
      <c r="D12" s="7"/>
      <c r="E12" s="7"/>
      <c r="F12" s="7"/>
      <c r="G12" s="7"/>
      <c r="H12" s="7"/>
      <c r="I12" s="7"/>
      <c r="J12" s="7"/>
      <c r="K12" s="7"/>
      <c r="L12" s="7"/>
      <c r="M12" s="7"/>
      <c r="N12" s="7"/>
      <c r="O12" s="7"/>
      <c r="P12" s="7"/>
      <c r="Q12" s="7"/>
      <c r="R12" s="7"/>
      <c r="S12" s="7"/>
      <c r="T12" s="4"/>
      <c r="U12" s="7"/>
      <c r="V12" s="7"/>
      <c r="W12" s="7"/>
      <c r="X12" s="7"/>
      <c r="Y12" s="4"/>
      <c r="Z12" s="193"/>
      <c r="AA12" s="193"/>
    </row>
    <row r="13" spans="2:30" ht="17.149999999999999" customHeight="1" x14ac:dyDescent="0.2">
      <c r="B13" s="482" t="s">
        <v>927</v>
      </c>
      <c r="C13" s="483"/>
      <c r="T13" s="140"/>
      <c r="V13" s="352" t="s">
        <v>394</v>
      </c>
      <c r="W13" s="352" t="s">
        <v>395</v>
      </c>
      <c r="X13" s="352" t="s">
        <v>396</v>
      </c>
      <c r="Y13" s="140"/>
      <c r="Z13" s="193"/>
      <c r="AA13" s="193"/>
    </row>
    <row r="14" spans="2:30" ht="17.149999999999999" customHeight="1" x14ac:dyDescent="0.2">
      <c r="B14" s="105"/>
      <c r="T14" s="140"/>
      <c r="Y14" s="140"/>
      <c r="Z14" s="193"/>
      <c r="AA14" s="193"/>
    </row>
    <row r="15" spans="2:30" ht="49.5" customHeight="1" x14ac:dyDescent="0.2">
      <c r="B15" s="105"/>
      <c r="C15" s="1481" t="s">
        <v>914</v>
      </c>
      <c r="D15" s="1482"/>
      <c r="E15" s="1482"/>
      <c r="F15" s="342" t="s">
        <v>439</v>
      </c>
      <c r="G15" s="1272" t="s">
        <v>928</v>
      </c>
      <c r="H15" s="1272"/>
      <c r="I15" s="1272"/>
      <c r="J15" s="1272"/>
      <c r="K15" s="1272"/>
      <c r="L15" s="1272"/>
      <c r="M15" s="1272"/>
      <c r="N15" s="1272"/>
      <c r="O15" s="1272"/>
      <c r="P15" s="1272"/>
      <c r="Q15" s="1272"/>
      <c r="R15" s="1272"/>
      <c r="S15" s="1272"/>
      <c r="T15" s="140"/>
      <c r="V15" s="12" t="s">
        <v>179</v>
      </c>
      <c r="W15" s="12" t="s">
        <v>395</v>
      </c>
      <c r="X15" s="12" t="s">
        <v>179</v>
      </c>
      <c r="Y15" s="140"/>
      <c r="Z15" s="193"/>
      <c r="AA15" s="193"/>
    </row>
    <row r="16" spans="2:30" ht="69" customHeight="1" x14ac:dyDescent="0.2">
      <c r="B16" s="105"/>
      <c r="C16" s="1482"/>
      <c r="D16" s="1482"/>
      <c r="E16" s="1482"/>
      <c r="F16" s="342" t="s">
        <v>441</v>
      </c>
      <c r="G16" s="1272" t="s">
        <v>929</v>
      </c>
      <c r="H16" s="1272"/>
      <c r="I16" s="1272"/>
      <c r="J16" s="1272"/>
      <c r="K16" s="1272"/>
      <c r="L16" s="1272"/>
      <c r="M16" s="1272"/>
      <c r="N16" s="1272"/>
      <c r="O16" s="1272"/>
      <c r="P16" s="1272"/>
      <c r="Q16" s="1272"/>
      <c r="R16" s="1272"/>
      <c r="S16" s="1272"/>
      <c r="T16" s="140"/>
      <c r="V16" s="12" t="s">
        <v>179</v>
      </c>
      <c r="W16" s="12" t="s">
        <v>395</v>
      </c>
      <c r="X16" s="12" t="s">
        <v>179</v>
      </c>
      <c r="Y16" s="140"/>
      <c r="Z16" s="193"/>
      <c r="AA16" s="193"/>
    </row>
    <row r="17" spans="2:27" ht="40" customHeight="1" x14ac:dyDescent="0.2">
      <c r="B17" s="105"/>
      <c r="C17" s="1482"/>
      <c r="D17" s="1482"/>
      <c r="E17" s="1482"/>
      <c r="F17" s="342" t="s">
        <v>445</v>
      </c>
      <c r="G17" s="1272" t="s">
        <v>930</v>
      </c>
      <c r="H17" s="1272"/>
      <c r="I17" s="1272"/>
      <c r="J17" s="1272"/>
      <c r="K17" s="1272"/>
      <c r="L17" s="1272"/>
      <c r="M17" s="1272"/>
      <c r="N17" s="1272"/>
      <c r="O17" s="1272"/>
      <c r="P17" s="1272"/>
      <c r="Q17" s="1272"/>
      <c r="R17" s="1272"/>
      <c r="S17" s="1272"/>
      <c r="T17" s="140"/>
      <c r="V17" s="12" t="s">
        <v>179</v>
      </c>
      <c r="W17" s="12" t="s">
        <v>395</v>
      </c>
      <c r="X17" s="12" t="s">
        <v>179</v>
      </c>
      <c r="Y17" s="140"/>
      <c r="Z17" s="193"/>
      <c r="AA17" s="193"/>
    </row>
    <row r="18" spans="2:27" ht="22" customHeight="1" x14ac:dyDescent="0.2">
      <c r="B18" s="105"/>
      <c r="C18" s="1482"/>
      <c r="D18" s="1482"/>
      <c r="E18" s="1482"/>
      <c r="F18" s="342" t="s">
        <v>671</v>
      </c>
      <c r="G18" s="1272" t="s">
        <v>931</v>
      </c>
      <c r="H18" s="1272"/>
      <c r="I18" s="1272"/>
      <c r="J18" s="1272"/>
      <c r="K18" s="1272"/>
      <c r="L18" s="1272"/>
      <c r="M18" s="1272"/>
      <c r="N18" s="1272"/>
      <c r="O18" s="1272"/>
      <c r="P18" s="1272"/>
      <c r="Q18" s="1272"/>
      <c r="R18" s="1272"/>
      <c r="S18" s="1272"/>
      <c r="T18" s="140"/>
      <c r="V18" s="12" t="s">
        <v>179</v>
      </c>
      <c r="W18" s="12" t="s">
        <v>395</v>
      </c>
      <c r="X18" s="12" t="s">
        <v>179</v>
      </c>
      <c r="Y18" s="140"/>
      <c r="Z18" s="193"/>
      <c r="AA18" s="193"/>
    </row>
    <row r="19" spans="2:27" ht="17.5" customHeight="1" x14ac:dyDescent="0.2">
      <c r="B19" s="105"/>
      <c r="C19" s="415"/>
      <c r="D19" s="415"/>
      <c r="E19" s="415"/>
      <c r="F19" s="12"/>
      <c r="G19" s="21"/>
      <c r="H19" s="21"/>
      <c r="I19" s="21"/>
      <c r="J19" s="21"/>
      <c r="K19" s="21"/>
      <c r="L19" s="21"/>
      <c r="M19" s="21"/>
      <c r="N19" s="21"/>
      <c r="O19" s="21"/>
      <c r="P19" s="21"/>
      <c r="Q19" s="21"/>
      <c r="R19" s="21"/>
      <c r="S19" s="21"/>
      <c r="T19" s="140"/>
      <c r="Y19" s="140"/>
      <c r="Z19" s="193"/>
      <c r="AA19" s="193"/>
    </row>
    <row r="20" spans="2:27" ht="69" customHeight="1" x14ac:dyDescent="0.2">
      <c r="B20" s="105"/>
      <c r="C20" s="1483" t="s">
        <v>932</v>
      </c>
      <c r="D20" s="1484"/>
      <c r="E20" s="1484"/>
      <c r="F20" s="342" t="s">
        <v>439</v>
      </c>
      <c r="G20" s="1272" t="s">
        <v>933</v>
      </c>
      <c r="H20" s="1272"/>
      <c r="I20" s="1272"/>
      <c r="J20" s="1272"/>
      <c r="K20" s="1272"/>
      <c r="L20" s="1272"/>
      <c r="M20" s="1272"/>
      <c r="N20" s="1272"/>
      <c r="O20" s="1272"/>
      <c r="P20" s="1272"/>
      <c r="Q20" s="1272"/>
      <c r="R20" s="1272"/>
      <c r="S20" s="1272"/>
      <c r="T20" s="140"/>
      <c r="V20" s="12" t="s">
        <v>179</v>
      </c>
      <c r="W20" s="12" t="s">
        <v>395</v>
      </c>
      <c r="X20" s="12" t="s">
        <v>179</v>
      </c>
      <c r="Y20" s="140"/>
      <c r="Z20" s="193"/>
      <c r="AA20" s="193"/>
    </row>
    <row r="21" spans="2:27" ht="69" customHeight="1" x14ac:dyDescent="0.2">
      <c r="B21" s="105"/>
      <c r="C21" s="1484"/>
      <c r="D21" s="1484"/>
      <c r="E21" s="1484"/>
      <c r="F21" s="342" t="s">
        <v>441</v>
      </c>
      <c r="G21" s="1272" t="s">
        <v>934</v>
      </c>
      <c r="H21" s="1272"/>
      <c r="I21" s="1272"/>
      <c r="J21" s="1272"/>
      <c r="K21" s="1272"/>
      <c r="L21" s="1272"/>
      <c r="M21" s="1272"/>
      <c r="N21" s="1272"/>
      <c r="O21" s="1272"/>
      <c r="P21" s="1272"/>
      <c r="Q21" s="1272"/>
      <c r="R21" s="1272"/>
      <c r="S21" s="1272"/>
      <c r="T21" s="140"/>
      <c r="V21" s="12" t="s">
        <v>179</v>
      </c>
      <c r="W21" s="12" t="s">
        <v>395</v>
      </c>
      <c r="X21" s="12" t="s">
        <v>179</v>
      </c>
      <c r="Y21" s="140"/>
      <c r="Z21" s="193"/>
      <c r="AA21" s="193"/>
    </row>
    <row r="22" spans="2:27" ht="49.5" customHeight="1" x14ac:dyDescent="0.2">
      <c r="B22" s="105"/>
      <c r="C22" s="1484"/>
      <c r="D22" s="1484"/>
      <c r="E22" s="1484"/>
      <c r="F22" s="342" t="s">
        <v>445</v>
      </c>
      <c r="G22" s="1272" t="s">
        <v>935</v>
      </c>
      <c r="H22" s="1272"/>
      <c r="I22" s="1272"/>
      <c r="J22" s="1272"/>
      <c r="K22" s="1272"/>
      <c r="L22" s="1272"/>
      <c r="M22" s="1272"/>
      <c r="N22" s="1272"/>
      <c r="O22" s="1272"/>
      <c r="P22" s="1272"/>
      <c r="Q22" s="1272"/>
      <c r="R22" s="1272"/>
      <c r="S22" s="1272"/>
      <c r="T22" s="140"/>
      <c r="V22" s="12" t="s">
        <v>179</v>
      </c>
      <c r="W22" s="12" t="s">
        <v>395</v>
      </c>
      <c r="X22" s="12" t="s">
        <v>179</v>
      </c>
      <c r="Y22" s="140"/>
      <c r="Z22" s="193"/>
      <c r="AA22" s="193"/>
    </row>
    <row r="23" spans="2:27" ht="22" customHeight="1" x14ac:dyDescent="0.2">
      <c r="B23" s="105"/>
      <c r="C23" s="1484"/>
      <c r="D23" s="1484"/>
      <c r="E23" s="1484"/>
      <c r="F23" s="342" t="s">
        <v>671</v>
      </c>
      <c r="G23" s="1272" t="s">
        <v>936</v>
      </c>
      <c r="H23" s="1272"/>
      <c r="I23" s="1272"/>
      <c r="J23" s="1272"/>
      <c r="K23" s="1272"/>
      <c r="L23" s="1272"/>
      <c r="M23" s="1272"/>
      <c r="N23" s="1272"/>
      <c r="O23" s="1272"/>
      <c r="P23" s="1272"/>
      <c r="Q23" s="1272"/>
      <c r="R23" s="1272"/>
      <c r="S23" s="1272"/>
      <c r="T23" s="140"/>
      <c r="V23" s="12" t="s">
        <v>179</v>
      </c>
      <c r="W23" s="12" t="s">
        <v>395</v>
      </c>
      <c r="X23" s="12" t="s">
        <v>179</v>
      </c>
      <c r="Y23" s="140"/>
      <c r="Z23" s="193"/>
      <c r="AA23" s="193"/>
    </row>
    <row r="24" spans="2:27" ht="17.5" customHeight="1" x14ac:dyDescent="0.2">
      <c r="B24" s="105"/>
      <c r="C24" s="415"/>
      <c r="D24" s="415"/>
      <c r="E24" s="415"/>
      <c r="F24" s="12"/>
      <c r="G24" s="21"/>
      <c r="H24" s="21"/>
      <c r="I24" s="21"/>
      <c r="J24" s="21"/>
      <c r="K24" s="21"/>
      <c r="L24" s="21"/>
      <c r="M24" s="21"/>
      <c r="N24" s="21"/>
      <c r="O24" s="21"/>
      <c r="P24" s="21"/>
      <c r="Q24" s="21"/>
      <c r="R24" s="21"/>
      <c r="S24" s="21"/>
      <c r="T24" s="140"/>
      <c r="Y24" s="140"/>
      <c r="Z24" s="193"/>
      <c r="AA24" s="193"/>
    </row>
    <row r="25" spans="2:27" ht="69" customHeight="1" x14ac:dyDescent="0.2">
      <c r="B25" s="105"/>
      <c r="C25" s="1485" t="s">
        <v>937</v>
      </c>
      <c r="D25" s="1486"/>
      <c r="E25" s="1487"/>
      <c r="F25" s="342" t="s">
        <v>439</v>
      </c>
      <c r="G25" s="1272" t="s">
        <v>938</v>
      </c>
      <c r="H25" s="1272"/>
      <c r="I25" s="1272"/>
      <c r="J25" s="1272"/>
      <c r="K25" s="1272"/>
      <c r="L25" s="1272"/>
      <c r="M25" s="1272"/>
      <c r="N25" s="1272"/>
      <c r="O25" s="1272"/>
      <c r="P25" s="1272"/>
      <c r="Q25" s="1272"/>
      <c r="R25" s="1272"/>
      <c r="S25" s="1272"/>
      <c r="T25" s="140"/>
      <c r="V25" s="12" t="s">
        <v>179</v>
      </c>
      <c r="W25" s="12" t="s">
        <v>395</v>
      </c>
      <c r="X25" s="12" t="s">
        <v>179</v>
      </c>
      <c r="Y25" s="140"/>
      <c r="Z25" s="193"/>
      <c r="AA25" s="193"/>
    </row>
    <row r="26" spans="2:27" ht="69" customHeight="1" x14ac:dyDescent="0.2">
      <c r="B26" s="105"/>
      <c r="C26" s="1488"/>
      <c r="D26" s="1489"/>
      <c r="E26" s="1490"/>
      <c r="F26" s="342" t="s">
        <v>441</v>
      </c>
      <c r="G26" s="1272" t="s">
        <v>939</v>
      </c>
      <c r="H26" s="1272"/>
      <c r="I26" s="1272"/>
      <c r="J26" s="1272"/>
      <c r="K26" s="1272"/>
      <c r="L26" s="1272"/>
      <c r="M26" s="1272"/>
      <c r="N26" s="1272"/>
      <c r="O26" s="1272"/>
      <c r="P26" s="1272"/>
      <c r="Q26" s="1272"/>
      <c r="R26" s="1272"/>
      <c r="S26" s="1272"/>
      <c r="T26" s="140"/>
      <c r="V26" s="12" t="s">
        <v>179</v>
      </c>
      <c r="W26" s="12" t="s">
        <v>395</v>
      </c>
      <c r="X26" s="12" t="s">
        <v>179</v>
      </c>
      <c r="Y26" s="140"/>
      <c r="Z26" s="193"/>
      <c r="AA26" s="193"/>
    </row>
    <row r="27" spans="2:27" ht="49.5" customHeight="1" x14ac:dyDescent="0.2">
      <c r="B27" s="105"/>
      <c r="C27" s="1491"/>
      <c r="D27" s="1492"/>
      <c r="E27" s="1493"/>
      <c r="F27" s="342" t="s">
        <v>445</v>
      </c>
      <c r="G27" s="1272" t="s">
        <v>940</v>
      </c>
      <c r="H27" s="1272"/>
      <c r="I27" s="1272"/>
      <c r="J27" s="1272"/>
      <c r="K27" s="1272"/>
      <c r="L27" s="1272"/>
      <c r="M27" s="1272"/>
      <c r="N27" s="1272"/>
      <c r="O27" s="1272"/>
      <c r="P27" s="1272"/>
      <c r="Q27" s="1272"/>
      <c r="R27" s="1272"/>
      <c r="S27" s="1272"/>
      <c r="T27" s="140"/>
      <c r="V27" s="12" t="s">
        <v>179</v>
      </c>
      <c r="W27" s="12" t="s">
        <v>395</v>
      </c>
      <c r="X27" s="12" t="s">
        <v>179</v>
      </c>
      <c r="Y27" s="140"/>
      <c r="Z27" s="193"/>
      <c r="AA27" s="193"/>
    </row>
    <row r="28" spans="2:27" ht="13" customHeight="1" x14ac:dyDescent="0.2">
      <c r="B28" s="130"/>
      <c r="C28" s="8"/>
      <c r="D28" s="8"/>
      <c r="E28" s="8"/>
      <c r="F28" s="8"/>
      <c r="G28" s="8"/>
      <c r="H28" s="8"/>
      <c r="I28" s="8"/>
      <c r="J28" s="8"/>
      <c r="K28" s="8"/>
      <c r="L28" s="8"/>
      <c r="M28" s="8"/>
      <c r="N28" s="8"/>
      <c r="O28" s="8"/>
      <c r="P28" s="8"/>
      <c r="Q28" s="8"/>
      <c r="R28" s="8"/>
      <c r="S28" s="8"/>
      <c r="T28" s="168"/>
      <c r="U28" s="8"/>
      <c r="V28" s="8"/>
      <c r="W28" s="8"/>
      <c r="X28" s="8"/>
      <c r="Y28" s="168"/>
    </row>
    <row r="30" spans="2:27" x14ac:dyDescent="0.2">
      <c r="B30" s="1" t="s">
        <v>685</v>
      </c>
    </row>
    <row r="31" spans="2:27" x14ac:dyDescent="0.2">
      <c r="B31" s="1" t="s">
        <v>686</v>
      </c>
      <c r="K31" s="193"/>
      <c r="L31" s="193"/>
      <c r="M31" s="193"/>
      <c r="N31" s="193"/>
      <c r="O31" s="193"/>
      <c r="P31" s="193"/>
      <c r="Q31" s="193"/>
      <c r="R31" s="193"/>
      <c r="S31" s="193"/>
      <c r="T31" s="193"/>
      <c r="U31" s="193"/>
      <c r="V31" s="193"/>
      <c r="W31" s="193"/>
      <c r="X31" s="193"/>
      <c r="Y31" s="193"/>
      <c r="Z31" s="193"/>
      <c r="AA31" s="193"/>
    </row>
    <row r="122" spans="3:7" x14ac:dyDescent="0.2">
      <c r="C122" s="8"/>
      <c r="D122" s="8"/>
      <c r="E122" s="8"/>
      <c r="F122" s="8"/>
      <c r="G122" s="8"/>
    </row>
    <row r="123" spans="3:7" x14ac:dyDescent="0.2">
      <c r="C123" s="7"/>
    </row>
  </sheetData>
  <mergeCells count="19">
    <mergeCell ref="C25:E27"/>
    <mergeCell ref="G25:S25"/>
    <mergeCell ref="G26:S26"/>
    <mergeCell ref="G27:S27"/>
    <mergeCell ref="C20:E23"/>
    <mergeCell ref="G20:S20"/>
    <mergeCell ref="G21:S21"/>
    <mergeCell ref="G22:S22"/>
    <mergeCell ref="G23:S23"/>
    <mergeCell ref="C15:E18"/>
    <mergeCell ref="G15:S15"/>
    <mergeCell ref="G16:S16"/>
    <mergeCell ref="G17:S17"/>
    <mergeCell ref="G18:S18"/>
    <mergeCell ref="B4:Y4"/>
    <mergeCell ref="B6:F6"/>
    <mergeCell ref="G6:Y6"/>
    <mergeCell ref="B7:F7"/>
    <mergeCell ref="B8:F10"/>
  </mergeCells>
  <phoneticPr fontId="1"/>
  <dataValidations count="1">
    <dataValidation type="list" allowBlank="1" showInputMessage="1" showErrorMessage="1" sqref="V15:V18 X15:X18 V20:V23 X20:X23 V25:V27 X25:X27 L7 Q7 G7:G10" xr:uid="{5B156B03-BFA1-435E-9D6F-BF6B67877FDF}">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7E758-74FC-4A53-B890-7EE43064010D}">
  <sheetPr codeName="Sheet43">
    <pageSetUpPr fitToPage="1"/>
  </sheetPr>
  <dimension ref="A1:W123"/>
  <sheetViews>
    <sheetView view="pageBreakPreview" zoomScale="70" zoomScaleNormal="100" zoomScaleSheetLayoutView="70" workbookViewId="0">
      <selection activeCell="D10" sqref="D10"/>
    </sheetView>
  </sheetViews>
  <sheetFormatPr defaultColWidth="9" defaultRowHeight="13" x14ac:dyDescent="0.2"/>
  <cols>
    <col min="1" max="1" width="2.08984375" style="486" customWidth="1"/>
    <col min="2" max="23" width="3.6328125" style="486" customWidth="1"/>
    <col min="24" max="24" width="2.08984375" style="486" customWidth="1"/>
    <col min="25" max="37" width="5.6328125" style="486" customWidth="1"/>
    <col min="38" max="16384" width="9" style="486"/>
  </cols>
  <sheetData>
    <row r="1" spans="2:23" x14ac:dyDescent="0.2">
      <c r="B1" s="485" t="s">
        <v>941</v>
      </c>
      <c r="C1" s="485"/>
      <c r="D1" s="485"/>
      <c r="M1" s="487"/>
      <c r="N1" s="488"/>
      <c r="O1" s="488"/>
      <c r="P1" s="488"/>
      <c r="Q1" s="487" t="s">
        <v>222</v>
      </c>
      <c r="R1" s="489"/>
      <c r="S1" s="488" t="s">
        <v>36</v>
      </c>
      <c r="T1" s="489"/>
      <c r="U1" s="488" t="s">
        <v>223</v>
      </c>
      <c r="V1" s="489"/>
      <c r="W1" s="488" t="s">
        <v>229</v>
      </c>
    </row>
    <row r="2" spans="2:23" ht="5.15" customHeight="1" x14ac:dyDescent="0.2">
      <c r="M2" s="487"/>
      <c r="N2" s="488"/>
      <c r="O2" s="488"/>
      <c r="P2" s="488"/>
      <c r="Q2" s="487"/>
      <c r="R2" s="488"/>
      <c r="S2" s="488"/>
      <c r="T2" s="488"/>
      <c r="U2" s="488"/>
      <c r="V2" s="488"/>
      <c r="W2" s="488"/>
    </row>
    <row r="3" spans="2:23" x14ac:dyDescent="0.2">
      <c r="B3" s="1494" t="s">
        <v>942</v>
      </c>
      <c r="C3" s="1494"/>
      <c r="D3" s="1494"/>
      <c r="E3" s="1494"/>
      <c r="F3" s="1494"/>
      <c r="G3" s="1494"/>
      <c r="H3" s="1494"/>
      <c r="I3" s="1494"/>
      <c r="J3" s="1494"/>
      <c r="K3" s="1494"/>
      <c r="L3" s="1494"/>
      <c r="M3" s="1494"/>
      <c r="N3" s="1494"/>
      <c r="O3" s="1494"/>
      <c r="P3" s="1494"/>
      <c r="Q3" s="1494"/>
      <c r="R3" s="1494"/>
      <c r="S3" s="1494"/>
      <c r="T3" s="1494"/>
      <c r="U3" s="1494"/>
      <c r="V3" s="1494"/>
      <c r="W3" s="1494"/>
    </row>
    <row r="4" spans="2:23" ht="5.15" customHeight="1" x14ac:dyDescent="0.2">
      <c r="B4" s="488"/>
      <c r="C4" s="488"/>
      <c r="D4" s="488"/>
      <c r="E4" s="488"/>
      <c r="F4" s="488"/>
      <c r="G4" s="488"/>
      <c r="H4" s="488"/>
      <c r="I4" s="488"/>
      <c r="J4" s="488"/>
      <c r="K4" s="488"/>
      <c r="L4" s="488"/>
      <c r="M4" s="488"/>
      <c r="N4" s="488"/>
      <c r="O4" s="488"/>
      <c r="P4" s="488"/>
      <c r="Q4" s="488"/>
      <c r="R4" s="488"/>
      <c r="S4" s="488"/>
      <c r="T4" s="488"/>
      <c r="U4" s="488"/>
      <c r="V4" s="488"/>
      <c r="W4" s="488"/>
    </row>
    <row r="5" spans="2:23" x14ac:dyDescent="0.2">
      <c r="B5" s="488"/>
      <c r="C5" s="488"/>
      <c r="D5" s="488"/>
      <c r="E5" s="488"/>
      <c r="F5" s="488"/>
      <c r="G5" s="488"/>
      <c r="H5" s="488"/>
      <c r="I5" s="488"/>
      <c r="J5" s="488"/>
      <c r="K5" s="488"/>
      <c r="L5" s="488"/>
      <c r="M5" s="488"/>
      <c r="N5" s="488"/>
      <c r="O5" s="488"/>
      <c r="P5" s="487" t="s">
        <v>322</v>
      </c>
      <c r="Q5" s="1495"/>
      <c r="R5" s="1495"/>
      <c r="S5" s="1495"/>
      <c r="T5" s="1495"/>
      <c r="U5" s="1495"/>
      <c r="V5" s="1495"/>
      <c r="W5" s="1495"/>
    </row>
    <row r="6" spans="2:23" x14ac:dyDescent="0.2">
      <c r="B6" s="488"/>
      <c r="C6" s="488"/>
      <c r="D6" s="488"/>
      <c r="E6" s="488"/>
      <c r="F6" s="488"/>
      <c r="G6" s="488"/>
      <c r="H6" s="488"/>
      <c r="I6" s="488"/>
      <c r="J6" s="488"/>
      <c r="K6" s="488"/>
      <c r="L6" s="488"/>
      <c r="M6" s="488"/>
      <c r="N6" s="488"/>
      <c r="O6" s="488"/>
      <c r="P6" s="487" t="s">
        <v>234</v>
      </c>
      <c r="Q6" s="1496"/>
      <c r="R6" s="1496"/>
      <c r="S6" s="1496"/>
      <c r="T6" s="1496"/>
      <c r="U6" s="1496"/>
      <c r="V6" s="1496"/>
      <c r="W6" s="1496"/>
    </row>
    <row r="7" spans="2:23" ht="10.5" customHeight="1" x14ac:dyDescent="0.2">
      <c r="B7" s="488"/>
      <c r="C7" s="488"/>
      <c r="D7" s="488"/>
      <c r="E7" s="488"/>
      <c r="F7" s="488"/>
      <c r="G7" s="488"/>
      <c r="H7" s="488"/>
      <c r="I7" s="488"/>
      <c r="J7" s="488"/>
      <c r="K7" s="488"/>
      <c r="L7" s="488"/>
      <c r="M7" s="488"/>
      <c r="N7" s="488"/>
      <c r="O7" s="488"/>
      <c r="P7" s="488"/>
      <c r="Q7" s="488"/>
      <c r="R7" s="488"/>
      <c r="S7" s="488"/>
      <c r="T7" s="488"/>
      <c r="U7" s="488"/>
      <c r="V7" s="488"/>
      <c r="W7" s="488"/>
    </row>
    <row r="8" spans="2:23" x14ac:dyDescent="0.2">
      <c r="B8" s="486" t="s">
        <v>943</v>
      </c>
    </row>
    <row r="9" spans="2:23" x14ac:dyDescent="0.2">
      <c r="C9" s="489" t="s">
        <v>179</v>
      </c>
      <c r="D9" s="486" t="s">
        <v>944</v>
      </c>
      <c r="J9" s="489" t="s">
        <v>179</v>
      </c>
      <c r="K9" s="486" t="s">
        <v>945</v>
      </c>
    </row>
    <row r="10" spans="2:23" ht="10.5" customHeight="1" x14ac:dyDescent="0.2"/>
    <row r="11" spans="2:23" x14ac:dyDescent="0.2">
      <c r="B11" s="486" t="s">
        <v>946</v>
      </c>
    </row>
    <row r="12" spans="2:23" x14ac:dyDescent="0.2">
      <c r="C12" s="489" t="s">
        <v>179</v>
      </c>
      <c r="D12" s="486" t="s">
        <v>947</v>
      </c>
    </row>
    <row r="13" spans="2:23" x14ac:dyDescent="0.2">
      <c r="C13" s="489" t="s">
        <v>179</v>
      </c>
      <c r="D13" s="486" t="s">
        <v>948</v>
      </c>
    </row>
    <row r="14" spans="2:23" ht="10.5" customHeight="1" x14ac:dyDescent="0.2"/>
    <row r="15" spans="2:23" x14ac:dyDescent="0.2">
      <c r="B15" s="486" t="s">
        <v>496</v>
      </c>
    </row>
    <row r="16" spans="2:23" ht="60" customHeight="1" x14ac:dyDescent="0.2">
      <c r="B16" s="1497"/>
      <c r="C16" s="1497"/>
      <c r="D16" s="1497"/>
      <c r="E16" s="1497"/>
      <c r="F16" s="1498" t="s">
        <v>949</v>
      </c>
      <c r="G16" s="1499"/>
      <c r="H16" s="1499"/>
      <c r="I16" s="1499"/>
      <c r="J16" s="1499"/>
      <c r="K16" s="1499"/>
      <c r="L16" s="1500"/>
      <c r="M16" s="1501" t="s">
        <v>950</v>
      </c>
      <c r="N16" s="1501"/>
      <c r="O16" s="1501"/>
      <c r="P16" s="1501"/>
      <c r="Q16" s="1501"/>
      <c r="R16" s="1501"/>
      <c r="S16" s="1501"/>
    </row>
    <row r="17" spans="2:23" x14ac:dyDescent="0.2">
      <c r="B17" s="1502">
        <v>4</v>
      </c>
      <c r="C17" s="1503"/>
      <c r="D17" s="1503" t="s">
        <v>228</v>
      </c>
      <c r="E17" s="1504"/>
      <c r="F17" s="1505"/>
      <c r="G17" s="1506"/>
      <c r="H17" s="1506"/>
      <c r="I17" s="1506"/>
      <c r="J17" s="1506"/>
      <c r="K17" s="1506"/>
      <c r="L17" s="490" t="s">
        <v>339</v>
      </c>
      <c r="M17" s="1505"/>
      <c r="N17" s="1506"/>
      <c r="O17" s="1506"/>
      <c r="P17" s="1506"/>
      <c r="Q17" s="1506"/>
      <c r="R17" s="1506"/>
      <c r="S17" s="490" t="s">
        <v>339</v>
      </c>
    </row>
    <row r="18" spans="2:23" x14ac:dyDescent="0.2">
      <c r="B18" s="1502">
        <v>5</v>
      </c>
      <c r="C18" s="1503"/>
      <c r="D18" s="1503" t="s">
        <v>228</v>
      </c>
      <c r="E18" s="1504"/>
      <c r="F18" s="1505"/>
      <c r="G18" s="1506"/>
      <c r="H18" s="1506"/>
      <c r="I18" s="1506"/>
      <c r="J18" s="1506"/>
      <c r="K18" s="1506"/>
      <c r="L18" s="490" t="s">
        <v>339</v>
      </c>
      <c r="M18" s="1505"/>
      <c r="N18" s="1506"/>
      <c r="O18" s="1506"/>
      <c r="P18" s="1506"/>
      <c r="Q18" s="1506"/>
      <c r="R18" s="1506"/>
      <c r="S18" s="490" t="s">
        <v>339</v>
      </c>
    </row>
    <row r="19" spans="2:23" x14ac:dyDescent="0.2">
      <c r="B19" s="1502">
        <v>6</v>
      </c>
      <c r="C19" s="1503"/>
      <c r="D19" s="1503" t="s">
        <v>228</v>
      </c>
      <c r="E19" s="1504"/>
      <c r="F19" s="1505"/>
      <c r="G19" s="1506"/>
      <c r="H19" s="1506"/>
      <c r="I19" s="1506"/>
      <c r="J19" s="1506"/>
      <c r="K19" s="1506"/>
      <c r="L19" s="490" t="s">
        <v>339</v>
      </c>
      <c r="M19" s="1505"/>
      <c r="N19" s="1506"/>
      <c r="O19" s="1506"/>
      <c r="P19" s="1506"/>
      <c r="Q19" s="1506"/>
      <c r="R19" s="1506"/>
      <c r="S19" s="490" t="s">
        <v>339</v>
      </c>
    </row>
    <row r="20" spans="2:23" x14ac:dyDescent="0.2">
      <c r="B20" s="1502">
        <v>7</v>
      </c>
      <c r="C20" s="1503"/>
      <c r="D20" s="1503" t="s">
        <v>228</v>
      </c>
      <c r="E20" s="1504"/>
      <c r="F20" s="1505"/>
      <c r="G20" s="1506"/>
      <c r="H20" s="1506"/>
      <c r="I20" s="1506"/>
      <c r="J20" s="1506"/>
      <c r="K20" s="1506"/>
      <c r="L20" s="490" t="s">
        <v>339</v>
      </c>
      <c r="M20" s="1505"/>
      <c r="N20" s="1506"/>
      <c r="O20" s="1506"/>
      <c r="P20" s="1506"/>
      <c r="Q20" s="1506"/>
      <c r="R20" s="1506"/>
      <c r="S20" s="490" t="s">
        <v>339</v>
      </c>
    </row>
    <row r="21" spans="2:23" x14ac:dyDescent="0.2">
      <c r="B21" s="1502">
        <v>8</v>
      </c>
      <c r="C21" s="1503"/>
      <c r="D21" s="1503" t="s">
        <v>228</v>
      </c>
      <c r="E21" s="1504"/>
      <c r="F21" s="1505"/>
      <c r="G21" s="1506"/>
      <c r="H21" s="1506"/>
      <c r="I21" s="1506"/>
      <c r="J21" s="1506"/>
      <c r="K21" s="1506"/>
      <c r="L21" s="490" t="s">
        <v>339</v>
      </c>
      <c r="M21" s="1505"/>
      <c r="N21" s="1506"/>
      <c r="O21" s="1506"/>
      <c r="P21" s="1506"/>
      <c r="Q21" s="1506"/>
      <c r="R21" s="1506"/>
      <c r="S21" s="490" t="s">
        <v>339</v>
      </c>
    </row>
    <row r="22" spans="2:23" x14ac:dyDescent="0.2">
      <c r="B22" s="1502">
        <v>9</v>
      </c>
      <c r="C22" s="1503"/>
      <c r="D22" s="1503" t="s">
        <v>228</v>
      </c>
      <c r="E22" s="1504"/>
      <c r="F22" s="1505"/>
      <c r="G22" s="1506"/>
      <c r="H22" s="1506"/>
      <c r="I22" s="1506"/>
      <c r="J22" s="1506"/>
      <c r="K22" s="1506"/>
      <c r="L22" s="490" t="s">
        <v>339</v>
      </c>
      <c r="M22" s="1505"/>
      <c r="N22" s="1506"/>
      <c r="O22" s="1506"/>
      <c r="P22" s="1506"/>
      <c r="Q22" s="1506"/>
      <c r="R22" s="1506"/>
      <c r="S22" s="490" t="s">
        <v>339</v>
      </c>
    </row>
    <row r="23" spans="2:23" x14ac:dyDescent="0.2">
      <c r="B23" s="1502">
        <v>10</v>
      </c>
      <c r="C23" s="1503"/>
      <c r="D23" s="1503" t="s">
        <v>228</v>
      </c>
      <c r="E23" s="1504"/>
      <c r="F23" s="1505"/>
      <c r="G23" s="1506"/>
      <c r="H23" s="1506"/>
      <c r="I23" s="1506"/>
      <c r="J23" s="1506"/>
      <c r="K23" s="1506"/>
      <c r="L23" s="490" t="s">
        <v>339</v>
      </c>
      <c r="M23" s="1505"/>
      <c r="N23" s="1506"/>
      <c r="O23" s="1506"/>
      <c r="P23" s="1506"/>
      <c r="Q23" s="1506"/>
      <c r="R23" s="1506"/>
      <c r="S23" s="490" t="s">
        <v>339</v>
      </c>
    </row>
    <row r="24" spans="2:23" x14ac:dyDescent="0.2">
      <c r="B24" s="1502">
        <v>11</v>
      </c>
      <c r="C24" s="1503"/>
      <c r="D24" s="1503" t="s">
        <v>228</v>
      </c>
      <c r="E24" s="1504"/>
      <c r="F24" s="1505"/>
      <c r="G24" s="1506"/>
      <c r="H24" s="1506"/>
      <c r="I24" s="1506"/>
      <c r="J24" s="1506"/>
      <c r="K24" s="1506"/>
      <c r="L24" s="490" t="s">
        <v>339</v>
      </c>
      <c r="M24" s="1505"/>
      <c r="N24" s="1506"/>
      <c r="O24" s="1506"/>
      <c r="P24" s="1506"/>
      <c r="Q24" s="1506"/>
      <c r="R24" s="1506"/>
      <c r="S24" s="490" t="s">
        <v>339</v>
      </c>
    </row>
    <row r="25" spans="2:23" x14ac:dyDescent="0.2">
      <c r="B25" s="1502">
        <v>12</v>
      </c>
      <c r="C25" s="1503"/>
      <c r="D25" s="1503" t="s">
        <v>228</v>
      </c>
      <c r="E25" s="1504"/>
      <c r="F25" s="1505"/>
      <c r="G25" s="1506"/>
      <c r="H25" s="1506"/>
      <c r="I25" s="1506"/>
      <c r="J25" s="1506"/>
      <c r="K25" s="1506"/>
      <c r="L25" s="490" t="s">
        <v>339</v>
      </c>
      <c r="M25" s="1505"/>
      <c r="N25" s="1506"/>
      <c r="O25" s="1506"/>
      <c r="P25" s="1506"/>
      <c r="Q25" s="1506"/>
      <c r="R25" s="1506"/>
      <c r="S25" s="490" t="s">
        <v>339</v>
      </c>
      <c r="U25" s="1497" t="s">
        <v>951</v>
      </c>
      <c r="V25" s="1497"/>
      <c r="W25" s="1497"/>
    </row>
    <row r="26" spans="2:23" x14ac:dyDescent="0.2">
      <c r="B26" s="1502">
        <v>1</v>
      </c>
      <c r="C26" s="1503"/>
      <c r="D26" s="1503" t="s">
        <v>228</v>
      </c>
      <c r="E26" s="1504"/>
      <c r="F26" s="1505"/>
      <c r="G26" s="1506"/>
      <c r="H26" s="1506"/>
      <c r="I26" s="1506"/>
      <c r="J26" s="1506"/>
      <c r="K26" s="1506"/>
      <c r="L26" s="490" t="s">
        <v>339</v>
      </c>
      <c r="M26" s="1505"/>
      <c r="N26" s="1506"/>
      <c r="O26" s="1506"/>
      <c r="P26" s="1506"/>
      <c r="Q26" s="1506"/>
      <c r="R26" s="1506"/>
      <c r="S26" s="490" t="s">
        <v>339</v>
      </c>
      <c r="U26" s="1507"/>
      <c r="V26" s="1507"/>
      <c r="W26" s="1507"/>
    </row>
    <row r="27" spans="2:23" x14ac:dyDescent="0.2">
      <c r="B27" s="1502">
        <v>2</v>
      </c>
      <c r="C27" s="1503"/>
      <c r="D27" s="1503" t="s">
        <v>228</v>
      </c>
      <c r="E27" s="1504"/>
      <c r="F27" s="1505"/>
      <c r="G27" s="1506"/>
      <c r="H27" s="1506"/>
      <c r="I27" s="1506"/>
      <c r="J27" s="1506"/>
      <c r="K27" s="1506"/>
      <c r="L27" s="490" t="s">
        <v>339</v>
      </c>
      <c r="M27" s="1505"/>
      <c r="N27" s="1506"/>
      <c r="O27" s="1506"/>
      <c r="P27" s="1506"/>
      <c r="Q27" s="1506"/>
      <c r="R27" s="1506"/>
      <c r="S27" s="490" t="s">
        <v>339</v>
      </c>
    </row>
    <row r="28" spans="2:23" x14ac:dyDescent="0.2">
      <c r="B28" s="1497" t="s">
        <v>359</v>
      </c>
      <c r="C28" s="1497"/>
      <c r="D28" s="1497"/>
      <c r="E28" s="1497"/>
      <c r="F28" s="1502" t="str">
        <f>IF(SUM(F17:K27)=0,"",SUM(F17:K27))</f>
        <v/>
      </c>
      <c r="G28" s="1503"/>
      <c r="H28" s="1503"/>
      <c r="I28" s="1503"/>
      <c r="J28" s="1503"/>
      <c r="K28" s="1503"/>
      <c r="L28" s="490" t="s">
        <v>339</v>
      </c>
      <c r="M28" s="1502" t="str">
        <f>IF(SUM(M17:R27)=0,"",SUM(M17:R27))</f>
        <v/>
      </c>
      <c r="N28" s="1503"/>
      <c r="O28" s="1503"/>
      <c r="P28" s="1503"/>
      <c r="Q28" s="1503"/>
      <c r="R28" s="1503"/>
      <c r="S28" s="490" t="s">
        <v>339</v>
      </c>
      <c r="U28" s="1497" t="s">
        <v>952</v>
      </c>
      <c r="V28" s="1497"/>
      <c r="W28" s="1497"/>
    </row>
    <row r="29" spans="2:23" ht="40" customHeight="1" x14ac:dyDescent="0.2">
      <c r="B29" s="1501" t="s">
        <v>953</v>
      </c>
      <c r="C29" s="1497"/>
      <c r="D29" s="1497"/>
      <c r="E29" s="1497"/>
      <c r="F29" s="1508" t="str">
        <f>IF(F28="","",F28/U26)</f>
        <v/>
      </c>
      <c r="G29" s="1509"/>
      <c r="H29" s="1509"/>
      <c r="I29" s="1509"/>
      <c r="J29" s="1509"/>
      <c r="K29" s="1509"/>
      <c r="L29" s="490" t="s">
        <v>339</v>
      </c>
      <c r="M29" s="1508" t="str">
        <f>IF(M28="","",M28/U26)</f>
        <v/>
      </c>
      <c r="N29" s="1509"/>
      <c r="O29" s="1509"/>
      <c r="P29" s="1509"/>
      <c r="Q29" s="1509"/>
      <c r="R29" s="1509"/>
      <c r="S29" s="490" t="s">
        <v>339</v>
      </c>
      <c r="U29" s="1510" t="str">
        <f>IF(F29="","",ROUNDDOWN(M29/F29,3))</f>
        <v/>
      </c>
      <c r="V29" s="1511"/>
      <c r="W29" s="1512"/>
    </row>
    <row r="31" spans="2:23" x14ac:dyDescent="0.2">
      <c r="B31" s="486" t="s">
        <v>505</v>
      </c>
    </row>
    <row r="32" spans="2:23" ht="60" customHeight="1" x14ac:dyDescent="0.2">
      <c r="B32" s="1497"/>
      <c r="C32" s="1497"/>
      <c r="D32" s="1497"/>
      <c r="E32" s="1497"/>
      <c r="F32" s="1498" t="s">
        <v>949</v>
      </c>
      <c r="G32" s="1499"/>
      <c r="H32" s="1499"/>
      <c r="I32" s="1499"/>
      <c r="J32" s="1499"/>
      <c r="K32" s="1499"/>
      <c r="L32" s="1500"/>
      <c r="M32" s="1501" t="s">
        <v>950</v>
      </c>
      <c r="N32" s="1501"/>
      <c r="O32" s="1501"/>
      <c r="P32" s="1501"/>
      <c r="Q32" s="1501"/>
      <c r="R32" s="1501"/>
      <c r="S32" s="1501"/>
    </row>
    <row r="33" spans="1:23" x14ac:dyDescent="0.2">
      <c r="B33" s="1505"/>
      <c r="C33" s="1506"/>
      <c r="D33" s="1506"/>
      <c r="E33" s="491" t="s">
        <v>228</v>
      </c>
      <c r="F33" s="1505"/>
      <c r="G33" s="1506"/>
      <c r="H33" s="1506"/>
      <c r="I33" s="1506"/>
      <c r="J33" s="1506"/>
      <c r="K33" s="1506"/>
      <c r="L33" s="490" t="s">
        <v>339</v>
      </c>
      <c r="M33" s="1505"/>
      <c r="N33" s="1506"/>
      <c r="O33" s="1506"/>
      <c r="P33" s="1506"/>
      <c r="Q33" s="1506"/>
      <c r="R33" s="1506"/>
      <c r="S33" s="490" t="s">
        <v>339</v>
      </c>
    </row>
    <row r="34" spans="1:23" x14ac:dyDescent="0.2">
      <c r="B34" s="1505"/>
      <c r="C34" s="1506"/>
      <c r="D34" s="1506"/>
      <c r="E34" s="491" t="s">
        <v>228</v>
      </c>
      <c r="F34" s="1505"/>
      <c r="G34" s="1506"/>
      <c r="H34" s="1506"/>
      <c r="I34" s="1506"/>
      <c r="J34" s="1506"/>
      <c r="K34" s="1506"/>
      <c r="L34" s="490" t="s">
        <v>339</v>
      </c>
      <c r="M34" s="1505"/>
      <c r="N34" s="1506"/>
      <c r="O34" s="1506"/>
      <c r="P34" s="1506"/>
      <c r="Q34" s="1506"/>
      <c r="R34" s="1506"/>
      <c r="S34" s="490" t="s">
        <v>339</v>
      </c>
    </row>
    <row r="35" spans="1:23" x14ac:dyDescent="0.2">
      <c r="B35" s="1505"/>
      <c r="C35" s="1506"/>
      <c r="D35" s="1506"/>
      <c r="E35" s="491" t="s">
        <v>506</v>
      </c>
      <c r="F35" s="1505"/>
      <c r="G35" s="1506"/>
      <c r="H35" s="1506"/>
      <c r="I35" s="1506"/>
      <c r="J35" s="1506"/>
      <c r="K35" s="1506"/>
      <c r="L35" s="490" t="s">
        <v>339</v>
      </c>
      <c r="M35" s="1505"/>
      <c r="N35" s="1506"/>
      <c r="O35" s="1506"/>
      <c r="P35" s="1506"/>
      <c r="Q35" s="1506"/>
      <c r="R35" s="1506"/>
      <c r="S35" s="490" t="s">
        <v>339</v>
      </c>
    </row>
    <row r="36" spans="1:23" x14ac:dyDescent="0.2">
      <c r="B36" s="1497" t="s">
        <v>359</v>
      </c>
      <c r="C36" s="1497"/>
      <c r="D36" s="1497"/>
      <c r="E36" s="1497"/>
      <c r="F36" s="1502" t="str">
        <f>IF(SUM(F33:K35)=0,"",SUM(F33:K35))</f>
        <v/>
      </c>
      <c r="G36" s="1503"/>
      <c r="H36" s="1503"/>
      <c r="I36" s="1503"/>
      <c r="J36" s="1503"/>
      <c r="K36" s="1503"/>
      <c r="L36" s="490" t="s">
        <v>339</v>
      </c>
      <c r="M36" s="1502" t="str">
        <f>IF(SUM(M33:R35)=0,"",SUM(M33:R35))</f>
        <v/>
      </c>
      <c r="N36" s="1503"/>
      <c r="O36" s="1503"/>
      <c r="P36" s="1503"/>
      <c r="Q36" s="1503"/>
      <c r="R36" s="1503"/>
      <c r="S36" s="490" t="s">
        <v>339</v>
      </c>
      <c r="U36" s="1497" t="s">
        <v>952</v>
      </c>
      <c r="V36" s="1497"/>
      <c r="W36" s="1497"/>
    </row>
    <row r="37" spans="1:23" ht="40" customHeight="1" x14ac:dyDescent="0.2">
      <c r="B37" s="1501" t="s">
        <v>953</v>
      </c>
      <c r="C37" s="1497"/>
      <c r="D37" s="1497"/>
      <c r="E37" s="1497"/>
      <c r="F37" s="1508" t="str">
        <f>IF(F36="","",F36/3)</f>
        <v/>
      </c>
      <c r="G37" s="1509"/>
      <c r="H37" s="1509"/>
      <c r="I37" s="1509"/>
      <c r="J37" s="1509"/>
      <c r="K37" s="1509"/>
      <c r="L37" s="490" t="s">
        <v>339</v>
      </c>
      <c r="M37" s="1508" t="str">
        <f>IF(M36="","",M36/3)</f>
        <v/>
      </c>
      <c r="N37" s="1509"/>
      <c r="O37" s="1509"/>
      <c r="P37" s="1509"/>
      <c r="Q37" s="1509"/>
      <c r="R37" s="1509"/>
      <c r="S37" s="490" t="s">
        <v>339</v>
      </c>
      <c r="U37" s="1510" t="str">
        <f>IF(F37="","",ROUNDDOWN(M37/F37,3))</f>
        <v/>
      </c>
      <c r="V37" s="1511"/>
      <c r="W37" s="1512"/>
    </row>
    <row r="38" spans="1:23" ht="5.15" customHeight="1" x14ac:dyDescent="0.2">
      <c r="A38" s="492"/>
      <c r="B38" s="493"/>
      <c r="C38" s="494"/>
      <c r="D38" s="494"/>
      <c r="E38" s="494"/>
      <c r="F38" s="495"/>
      <c r="G38" s="495"/>
      <c r="H38" s="495"/>
      <c r="I38" s="495"/>
      <c r="J38" s="495"/>
      <c r="K38" s="495"/>
      <c r="L38" s="494"/>
      <c r="M38" s="495"/>
      <c r="N38" s="495"/>
      <c r="O38" s="495"/>
      <c r="P38" s="495"/>
      <c r="Q38" s="495"/>
      <c r="R38" s="495"/>
      <c r="S38" s="494"/>
      <c r="T38" s="492"/>
      <c r="U38" s="496"/>
      <c r="V38" s="496"/>
      <c r="W38" s="496"/>
    </row>
    <row r="39" spans="1:23" x14ac:dyDescent="0.2">
      <c r="B39" s="486" t="s">
        <v>363</v>
      </c>
      <c r="C39" s="497"/>
    </row>
    <row r="40" spans="1:23" x14ac:dyDescent="0.2">
      <c r="B40" s="1513" t="s">
        <v>954</v>
      </c>
      <c r="C40" s="1513"/>
      <c r="D40" s="1513"/>
      <c r="E40" s="1513"/>
      <c r="F40" s="1513"/>
      <c r="G40" s="1513"/>
      <c r="H40" s="1513"/>
      <c r="I40" s="1513"/>
      <c r="J40" s="1513"/>
      <c r="K40" s="1513"/>
      <c r="L40" s="1513"/>
      <c r="M40" s="1513"/>
      <c r="N40" s="1513"/>
      <c r="O40" s="1513"/>
      <c r="P40" s="1513"/>
      <c r="Q40" s="1513"/>
      <c r="R40" s="1513"/>
      <c r="S40" s="1513"/>
      <c r="T40" s="1513"/>
      <c r="U40" s="1513"/>
      <c r="V40" s="1513"/>
      <c r="W40" s="1513"/>
    </row>
    <row r="41" spans="1:23" x14ac:dyDescent="0.2">
      <c r="B41" s="1513" t="s">
        <v>955</v>
      </c>
      <c r="C41" s="1513"/>
      <c r="D41" s="1513"/>
      <c r="E41" s="1513"/>
      <c r="F41" s="1513"/>
      <c r="G41" s="1513"/>
      <c r="H41" s="1513"/>
      <c r="I41" s="1513"/>
      <c r="J41" s="1513"/>
      <c r="K41" s="1513"/>
      <c r="L41" s="1513"/>
      <c r="M41" s="1513"/>
      <c r="N41" s="1513"/>
      <c r="O41" s="1513"/>
      <c r="P41" s="1513"/>
      <c r="Q41" s="1513"/>
      <c r="R41" s="1513"/>
      <c r="S41" s="1513"/>
      <c r="T41" s="1513"/>
      <c r="U41" s="1513"/>
      <c r="V41" s="1513"/>
      <c r="W41" s="1513"/>
    </row>
    <row r="42" spans="1:23" x14ac:dyDescent="0.2">
      <c r="B42" s="1513" t="s">
        <v>956</v>
      </c>
      <c r="C42" s="1513"/>
      <c r="D42" s="1513"/>
      <c r="E42" s="1513"/>
      <c r="F42" s="1513"/>
      <c r="G42" s="1513"/>
      <c r="H42" s="1513"/>
      <c r="I42" s="1513"/>
      <c r="J42" s="1513"/>
      <c r="K42" s="1513"/>
      <c r="L42" s="1513"/>
      <c r="M42" s="1513"/>
      <c r="N42" s="1513"/>
      <c r="O42" s="1513"/>
      <c r="P42" s="1513"/>
      <c r="Q42" s="1513"/>
      <c r="R42" s="1513"/>
      <c r="S42" s="1513"/>
      <c r="T42" s="1513"/>
      <c r="U42" s="1513"/>
      <c r="V42" s="1513"/>
      <c r="W42" s="1513"/>
    </row>
    <row r="43" spans="1:23" x14ac:dyDescent="0.2">
      <c r="B43" s="1513" t="s">
        <v>957</v>
      </c>
      <c r="C43" s="1513"/>
      <c r="D43" s="1513"/>
      <c r="E43" s="1513"/>
      <c r="F43" s="1513"/>
      <c r="G43" s="1513"/>
      <c r="H43" s="1513"/>
      <c r="I43" s="1513"/>
      <c r="J43" s="1513"/>
      <c r="K43" s="1513"/>
      <c r="L43" s="1513"/>
      <c r="M43" s="1513"/>
      <c r="N43" s="1513"/>
      <c r="O43" s="1513"/>
      <c r="P43" s="1513"/>
      <c r="Q43" s="1513"/>
      <c r="R43" s="1513"/>
      <c r="S43" s="1513"/>
      <c r="T43" s="1513"/>
      <c r="U43" s="1513"/>
      <c r="V43" s="1513"/>
      <c r="W43" s="1513"/>
    </row>
    <row r="44" spans="1:23" x14ac:dyDescent="0.2">
      <c r="B44" s="1513" t="s">
        <v>958</v>
      </c>
      <c r="C44" s="1513"/>
      <c r="D44" s="1513"/>
      <c r="E44" s="1513"/>
      <c r="F44" s="1513"/>
      <c r="G44" s="1513"/>
      <c r="H44" s="1513"/>
      <c r="I44" s="1513"/>
      <c r="J44" s="1513"/>
      <c r="K44" s="1513"/>
      <c r="L44" s="1513"/>
      <c r="M44" s="1513"/>
      <c r="N44" s="1513"/>
      <c r="O44" s="1513"/>
      <c r="P44" s="1513"/>
      <c r="Q44" s="1513"/>
      <c r="R44" s="1513"/>
      <c r="S44" s="1513"/>
      <c r="T44" s="1513"/>
      <c r="U44" s="1513"/>
      <c r="V44" s="1513"/>
      <c r="W44" s="1513"/>
    </row>
    <row r="45" spans="1:23" x14ac:dyDescent="0.2">
      <c r="B45" s="1513" t="s">
        <v>959</v>
      </c>
      <c r="C45" s="1513"/>
      <c r="D45" s="1513"/>
      <c r="E45" s="1513"/>
      <c r="F45" s="1513"/>
      <c r="G45" s="1513"/>
      <c r="H45" s="1513"/>
      <c r="I45" s="1513"/>
      <c r="J45" s="1513"/>
      <c r="K45" s="1513"/>
      <c r="L45" s="1513"/>
      <c r="M45" s="1513"/>
      <c r="N45" s="1513"/>
      <c r="O45" s="1513"/>
      <c r="P45" s="1513"/>
      <c r="Q45" s="1513"/>
      <c r="R45" s="1513"/>
      <c r="S45" s="1513"/>
      <c r="T45" s="1513"/>
      <c r="U45" s="1513"/>
      <c r="V45" s="1513"/>
      <c r="W45" s="1513"/>
    </row>
    <row r="46" spans="1:23" x14ac:dyDescent="0.2">
      <c r="B46" s="1513" t="s">
        <v>960</v>
      </c>
      <c r="C46" s="1513"/>
      <c r="D46" s="1513"/>
      <c r="E46" s="1513"/>
      <c r="F46" s="1513"/>
      <c r="G46" s="1513"/>
      <c r="H46" s="1513"/>
      <c r="I46" s="1513"/>
      <c r="J46" s="1513"/>
      <c r="K46" s="1513"/>
      <c r="L46" s="1513"/>
      <c r="M46" s="1513"/>
      <c r="N46" s="1513"/>
      <c r="O46" s="1513"/>
      <c r="P46" s="1513"/>
      <c r="Q46" s="1513"/>
      <c r="R46" s="1513"/>
      <c r="S46" s="1513"/>
      <c r="T46" s="1513"/>
      <c r="U46" s="1513"/>
      <c r="V46" s="1513"/>
      <c r="W46" s="1513"/>
    </row>
    <row r="47" spans="1:23" x14ac:dyDescent="0.2">
      <c r="B47" s="1513" t="s">
        <v>961</v>
      </c>
      <c r="C47" s="1513"/>
      <c r="D47" s="1513"/>
      <c r="E47" s="1513"/>
      <c r="F47" s="1513"/>
      <c r="G47" s="1513"/>
      <c r="H47" s="1513"/>
      <c r="I47" s="1513"/>
      <c r="J47" s="1513"/>
      <c r="K47" s="1513"/>
      <c r="L47" s="1513"/>
      <c r="M47" s="1513"/>
      <c r="N47" s="1513"/>
      <c r="O47" s="1513"/>
      <c r="P47" s="1513"/>
      <c r="Q47" s="1513"/>
      <c r="R47" s="1513"/>
      <c r="S47" s="1513"/>
      <c r="T47" s="1513"/>
      <c r="U47" s="1513"/>
      <c r="V47" s="1513"/>
      <c r="W47" s="1513"/>
    </row>
    <row r="48" spans="1:23" x14ac:dyDescent="0.2">
      <c r="B48" s="1513"/>
      <c r="C48" s="1513"/>
      <c r="D48" s="1513"/>
      <c r="E48" s="1513"/>
      <c r="F48" s="1513"/>
      <c r="G48" s="1513"/>
      <c r="H48" s="1513"/>
      <c r="I48" s="1513"/>
      <c r="J48" s="1513"/>
      <c r="K48" s="1513"/>
      <c r="L48" s="1513"/>
      <c r="M48" s="1513"/>
      <c r="N48" s="1513"/>
      <c r="O48" s="1513"/>
      <c r="P48" s="1513"/>
      <c r="Q48" s="1513"/>
      <c r="R48" s="1513"/>
      <c r="S48" s="1513"/>
      <c r="T48" s="1513"/>
      <c r="U48" s="1513"/>
      <c r="V48" s="1513"/>
      <c r="W48" s="1513"/>
    </row>
    <row r="49" spans="2:23" x14ac:dyDescent="0.2">
      <c r="B49" s="1513"/>
      <c r="C49" s="1513"/>
      <c r="D49" s="1513"/>
      <c r="E49" s="1513"/>
      <c r="F49" s="1513"/>
      <c r="G49" s="1513"/>
      <c r="H49" s="1513"/>
      <c r="I49" s="1513"/>
      <c r="J49" s="1513"/>
      <c r="K49" s="1513"/>
      <c r="L49" s="1513"/>
      <c r="M49" s="1513"/>
      <c r="N49" s="1513"/>
      <c r="O49" s="1513"/>
      <c r="P49" s="1513"/>
      <c r="Q49" s="1513"/>
      <c r="R49" s="1513"/>
      <c r="S49" s="1513"/>
      <c r="T49" s="1513"/>
      <c r="U49" s="1513"/>
      <c r="V49" s="1513"/>
      <c r="W49" s="1513"/>
    </row>
    <row r="122" spans="3:7" x14ac:dyDescent="0.2">
      <c r="C122" s="492"/>
      <c r="D122" s="492"/>
      <c r="E122" s="492"/>
      <c r="F122" s="492"/>
      <c r="G122" s="492"/>
    </row>
    <row r="123" spans="3:7" x14ac:dyDescent="0.2">
      <c r="C123" s="497"/>
    </row>
  </sheetData>
  <mergeCells count="90">
    <mergeCell ref="B40:W40"/>
    <mergeCell ref="B47:W47"/>
    <mergeCell ref="B48:W48"/>
    <mergeCell ref="B49:W49"/>
    <mergeCell ref="B41:W41"/>
    <mergeCell ref="B42:W42"/>
    <mergeCell ref="B43:W43"/>
    <mergeCell ref="B44:W44"/>
    <mergeCell ref="B45:W45"/>
    <mergeCell ref="B46:W46"/>
    <mergeCell ref="B36:E36"/>
    <mergeCell ref="F36:K36"/>
    <mergeCell ref="M36:R36"/>
    <mergeCell ref="U36:W36"/>
    <mergeCell ref="B37:E37"/>
    <mergeCell ref="F37:K37"/>
    <mergeCell ref="M37:R37"/>
    <mergeCell ref="U37:W37"/>
    <mergeCell ref="B34:D34"/>
    <mergeCell ref="F34:K34"/>
    <mergeCell ref="M34:R34"/>
    <mergeCell ref="B35:D35"/>
    <mergeCell ref="F35:K35"/>
    <mergeCell ref="M35:R35"/>
    <mergeCell ref="B32:E32"/>
    <mergeCell ref="F32:L32"/>
    <mergeCell ref="M32:S32"/>
    <mergeCell ref="B33:D33"/>
    <mergeCell ref="F33:K33"/>
    <mergeCell ref="M33:R33"/>
    <mergeCell ref="U28:W28"/>
    <mergeCell ref="B29:E29"/>
    <mergeCell ref="F29:K29"/>
    <mergeCell ref="M29:R29"/>
    <mergeCell ref="U29:W29"/>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xr:uid="{C52E76DC-9B98-4692-9D8D-67EBD833EE8C}">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DFC92-94C5-4DC9-B6A2-3F61B6AE6EE2}">
  <sheetPr codeName="Sheet44">
    <pageSetUpPr fitToPage="1"/>
  </sheetPr>
  <dimension ref="B2:AG123"/>
  <sheetViews>
    <sheetView view="pageBreakPreview" zoomScale="70" zoomScaleNormal="100" zoomScaleSheetLayoutView="70" workbookViewId="0">
      <selection activeCell="B9" sqref="B9:F10"/>
    </sheetView>
  </sheetViews>
  <sheetFormatPr defaultColWidth="4" defaultRowHeight="13" x14ac:dyDescent="0.2"/>
  <cols>
    <col min="1" max="1" width="1.453125" style="1" customWidth="1"/>
    <col min="2" max="2" width="3.08984375" style="1" customWidth="1"/>
    <col min="3" max="3" width="1.08984375" style="1" customWidth="1"/>
    <col min="4" max="22" width="4" style="1"/>
    <col min="23" max="23" width="3.08984375" style="1" customWidth="1"/>
    <col min="24" max="24" width="2.36328125" style="1" customWidth="1"/>
    <col min="25" max="25" width="4" style="1"/>
    <col min="26" max="26" width="2.26953125" style="1" customWidth="1"/>
    <col min="27" max="27" width="4" style="1"/>
    <col min="28" max="28" width="2.36328125" style="1" customWidth="1"/>
    <col min="29" max="29" width="1.453125" style="1" customWidth="1"/>
    <col min="30" max="32" width="4" style="1"/>
    <col min="33" max="33" width="6.6328125" style="1" bestFit="1" customWidth="1"/>
    <col min="34" max="16384" width="4" style="1"/>
  </cols>
  <sheetData>
    <row r="2" spans="2:33" x14ac:dyDescent="0.2">
      <c r="B2" s="195" t="s">
        <v>962</v>
      </c>
      <c r="C2" s="211"/>
      <c r="D2" s="211"/>
      <c r="E2" s="211"/>
      <c r="F2" s="193"/>
      <c r="G2" s="193"/>
      <c r="H2" s="193"/>
      <c r="I2" s="193"/>
      <c r="J2" s="193"/>
      <c r="K2" s="193"/>
      <c r="L2" s="193"/>
      <c r="M2" s="193"/>
      <c r="N2" s="193"/>
      <c r="O2" s="193"/>
      <c r="P2" s="193"/>
      <c r="Q2" s="193"/>
      <c r="R2" s="193"/>
      <c r="S2" s="193"/>
      <c r="T2" s="193"/>
      <c r="U2" s="193"/>
      <c r="V2" s="193"/>
      <c r="W2" s="193"/>
      <c r="X2" s="193"/>
      <c r="Y2" s="193"/>
      <c r="Z2" s="193"/>
      <c r="AA2" s="193"/>
      <c r="AB2" s="193"/>
    </row>
    <row r="4" spans="2:33" ht="34.5" customHeight="1" x14ac:dyDescent="0.2">
      <c r="B4" s="1480" t="s">
        <v>963</v>
      </c>
      <c r="C4" s="960"/>
      <c r="D4" s="960"/>
      <c r="E4" s="960"/>
      <c r="F4" s="960"/>
      <c r="G4" s="960"/>
      <c r="H4" s="960"/>
      <c r="I4" s="960"/>
      <c r="J4" s="960"/>
      <c r="K4" s="960"/>
      <c r="L4" s="960"/>
      <c r="M4" s="960"/>
      <c r="N4" s="960"/>
      <c r="O4" s="960"/>
      <c r="P4" s="960"/>
      <c r="Q4" s="960"/>
      <c r="R4" s="960"/>
      <c r="S4" s="960"/>
      <c r="T4" s="960"/>
      <c r="U4" s="960"/>
      <c r="V4" s="960"/>
      <c r="W4" s="960"/>
      <c r="X4" s="960"/>
      <c r="Y4" s="960"/>
      <c r="Z4" s="960"/>
      <c r="AA4" s="960"/>
      <c r="AB4" s="960"/>
    </row>
    <row r="5" spans="2:33" ht="16.5" customHeight="1" x14ac:dyDescent="0.2">
      <c r="B5" s="1514" t="s">
        <v>964</v>
      </c>
      <c r="C5" s="1514"/>
      <c r="D5" s="1514"/>
      <c r="E5" s="1514"/>
      <c r="F5" s="1514"/>
      <c r="G5" s="1514"/>
      <c r="H5" s="1514"/>
      <c r="I5" s="1514"/>
      <c r="J5" s="1514"/>
      <c r="K5" s="1514"/>
      <c r="L5" s="1514"/>
      <c r="M5" s="1514"/>
      <c r="N5" s="1514"/>
      <c r="O5" s="1514"/>
      <c r="P5" s="1514"/>
      <c r="Q5" s="1514"/>
      <c r="R5" s="1514"/>
      <c r="S5" s="1514"/>
      <c r="T5" s="1514"/>
      <c r="U5" s="1514"/>
      <c r="V5" s="1514"/>
      <c r="W5" s="1514"/>
      <c r="X5" s="1514"/>
      <c r="Y5" s="1514"/>
      <c r="Z5" s="1514"/>
      <c r="AA5" s="1514"/>
      <c r="AB5" s="1514"/>
      <c r="AC5" s="2"/>
      <c r="AD5" s="2"/>
    </row>
    <row r="6" spans="2:33" ht="13.5" customHeight="1" x14ac:dyDescent="0.2"/>
    <row r="7" spans="2:33" ht="24" customHeight="1" x14ac:dyDescent="0.2">
      <c r="B7" s="1249" t="s">
        <v>661</v>
      </c>
      <c r="C7" s="1249"/>
      <c r="D7" s="1249"/>
      <c r="E7" s="1249"/>
      <c r="F7" s="1249"/>
      <c r="G7" s="1250"/>
      <c r="H7" s="1251"/>
      <c r="I7" s="1251"/>
      <c r="J7" s="1251"/>
      <c r="K7" s="1251"/>
      <c r="L7" s="1251"/>
      <c r="M7" s="1251"/>
      <c r="N7" s="1251"/>
      <c r="O7" s="1251"/>
      <c r="P7" s="1251"/>
      <c r="Q7" s="1251"/>
      <c r="R7" s="1251"/>
      <c r="S7" s="1251"/>
      <c r="T7" s="1251"/>
      <c r="U7" s="1251"/>
      <c r="V7" s="1251"/>
      <c r="W7" s="1251"/>
      <c r="X7" s="1251"/>
      <c r="Y7" s="1251"/>
      <c r="Z7" s="1251"/>
      <c r="AA7" s="1251"/>
      <c r="AB7" s="1252"/>
    </row>
    <row r="8" spans="2:33" ht="24" customHeight="1" x14ac:dyDescent="0.2">
      <c r="B8" s="1249" t="s">
        <v>566</v>
      </c>
      <c r="C8" s="1249"/>
      <c r="D8" s="1249"/>
      <c r="E8" s="1249"/>
      <c r="F8" s="1249"/>
      <c r="G8" s="201" t="s">
        <v>179</v>
      </c>
      <c r="H8" s="343" t="s">
        <v>391</v>
      </c>
      <c r="I8" s="343"/>
      <c r="J8" s="343"/>
      <c r="K8" s="343"/>
      <c r="L8" s="201" t="s">
        <v>179</v>
      </c>
      <c r="M8" s="343" t="s">
        <v>392</v>
      </c>
      <c r="N8" s="343"/>
      <c r="O8" s="343"/>
      <c r="P8" s="343"/>
      <c r="Q8" s="201" t="s">
        <v>179</v>
      </c>
      <c r="R8" s="343" t="s">
        <v>393</v>
      </c>
      <c r="S8" s="343"/>
      <c r="T8" s="343"/>
      <c r="U8" s="343"/>
      <c r="V8" s="343"/>
      <c r="W8" s="343"/>
      <c r="X8" s="343"/>
      <c r="Y8" s="343"/>
      <c r="Z8" s="10"/>
      <c r="AA8" s="10"/>
      <c r="AB8" s="11"/>
    </row>
    <row r="9" spans="2:33" ht="22" customHeight="1" x14ac:dyDescent="0.2">
      <c r="B9" s="956" t="s">
        <v>662</v>
      </c>
      <c r="C9" s="957"/>
      <c r="D9" s="957"/>
      <c r="E9" s="957"/>
      <c r="F9" s="958"/>
      <c r="G9" s="86" t="s">
        <v>179</v>
      </c>
      <c r="H9" s="7" t="s">
        <v>910</v>
      </c>
      <c r="I9" s="90"/>
      <c r="J9" s="90"/>
      <c r="K9" s="90"/>
      <c r="L9" s="90"/>
      <c r="M9" s="90"/>
      <c r="N9" s="90"/>
      <c r="O9" s="90"/>
      <c r="P9" s="90"/>
      <c r="Q9" s="90"/>
      <c r="R9" s="90"/>
      <c r="S9" s="90"/>
      <c r="T9" s="90"/>
      <c r="U9" s="90"/>
      <c r="V9" s="90"/>
      <c r="W9" s="90"/>
      <c r="X9" s="90"/>
      <c r="Y9" s="90"/>
      <c r="Z9" s="90"/>
      <c r="AA9" s="90"/>
      <c r="AB9" s="205"/>
    </row>
    <row r="10" spans="2:33" ht="22" customHeight="1" x14ac:dyDescent="0.2">
      <c r="B10" s="962"/>
      <c r="C10" s="1045"/>
      <c r="D10" s="1045"/>
      <c r="E10" s="1045"/>
      <c r="F10" s="963"/>
      <c r="G10" s="88" t="s">
        <v>179</v>
      </c>
      <c r="H10" s="8" t="s">
        <v>911</v>
      </c>
      <c r="I10" s="182"/>
      <c r="J10" s="182"/>
      <c r="K10" s="182"/>
      <c r="L10" s="182"/>
      <c r="M10" s="182"/>
      <c r="N10" s="182"/>
      <c r="O10" s="182"/>
      <c r="P10" s="182"/>
      <c r="Q10" s="182"/>
      <c r="R10" s="182"/>
      <c r="S10" s="182"/>
      <c r="T10" s="182"/>
      <c r="U10" s="182"/>
      <c r="V10" s="182"/>
      <c r="W10" s="182"/>
      <c r="X10" s="182"/>
      <c r="Y10" s="182"/>
      <c r="Z10" s="182"/>
      <c r="AA10" s="182"/>
      <c r="AB10" s="183"/>
    </row>
    <row r="11" spans="2:33" ht="13.5" customHeight="1" x14ac:dyDescent="0.2">
      <c r="AG11" s="484"/>
    </row>
    <row r="12" spans="2:33" ht="13" customHeight="1" x14ac:dyDescent="0.2">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s="193"/>
      <c r="AD12" s="193"/>
    </row>
    <row r="13" spans="2:33" ht="17.149999999999999" customHeight="1" x14ac:dyDescent="0.2">
      <c r="B13" s="482" t="s">
        <v>965</v>
      </c>
      <c r="C13" s="483"/>
      <c r="X13" s="105"/>
      <c r="Y13" s="352" t="s">
        <v>394</v>
      </c>
      <c r="Z13" s="352" t="s">
        <v>395</v>
      </c>
      <c r="AA13" s="352" t="s">
        <v>396</v>
      </c>
      <c r="AB13" s="140"/>
      <c r="AC13" s="193"/>
      <c r="AD13" s="193"/>
    </row>
    <row r="14" spans="2:33" ht="17.149999999999999" customHeight="1" x14ac:dyDescent="0.2">
      <c r="B14" s="105"/>
      <c r="X14" s="105"/>
      <c r="AB14" s="140"/>
      <c r="AC14" s="193"/>
      <c r="AD14" s="193"/>
    </row>
    <row r="15" spans="2:33" ht="49.25" customHeight="1" x14ac:dyDescent="0.2">
      <c r="B15" s="105"/>
      <c r="C15" s="1481" t="s">
        <v>914</v>
      </c>
      <c r="D15" s="1481"/>
      <c r="E15" s="1481"/>
      <c r="F15" s="342" t="s">
        <v>439</v>
      </c>
      <c r="G15" s="1276" t="s">
        <v>928</v>
      </c>
      <c r="H15" s="1276"/>
      <c r="I15" s="1276"/>
      <c r="J15" s="1276"/>
      <c r="K15" s="1276"/>
      <c r="L15" s="1276"/>
      <c r="M15" s="1276"/>
      <c r="N15" s="1276"/>
      <c r="O15" s="1276"/>
      <c r="P15" s="1276"/>
      <c r="Q15" s="1276"/>
      <c r="R15" s="1276"/>
      <c r="S15" s="1276"/>
      <c r="T15" s="1276"/>
      <c r="U15" s="1276"/>
      <c r="V15" s="1277"/>
      <c r="X15" s="105"/>
      <c r="Y15" s="12" t="s">
        <v>179</v>
      </c>
      <c r="Z15" s="12" t="s">
        <v>395</v>
      </c>
      <c r="AA15" s="12" t="s">
        <v>179</v>
      </c>
      <c r="AB15" s="140"/>
      <c r="AC15" s="193"/>
      <c r="AD15" s="193"/>
    </row>
    <row r="16" spans="2:33" ht="80.25" customHeight="1" x14ac:dyDescent="0.2">
      <c r="B16" s="105"/>
      <c r="C16" s="1481"/>
      <c r="D16" s="1481"/>
      <c r="E16" s="1481"/>
      <c r="F16" s="452"/>
      <c r="G16" s="1385" t="s">
        <v>966</v>
      </c>
      <c r="H16" s="1385"/>
      <c r="I16" s="1385"/>
      <c r="J16" s="1385"/>
      <c r="K16" s="1385"/>
      <c r="L16" s="1385"/>
      <c r="M16" s="1385"/>
      <c r="N16" s="1385"/>
      <c r="O16" s="1385"/>
      <c r="P16" s="1385"/>
      <c r="Q16" s="1385"/>
      <c r="R16" s="1385"/>
      <c r="S16" s="1385"/>
      <c r="T16" s="1385"/>
      <c r="U16" s="1385"/>
      <c r="V16" s="1386"/>
      <c r="X16" s="105"/>
      <c r="Y16" s="12" t="s">
        <v>179</v>
      </c>
      <c r="Z16" s="12" t="s">
        <v>395</v>
      </c>
      <c r="AA16" s="12" t="s">
        <v>179</v>
      </c>
      <c r="AB16" s="140"/>
      <c r="AC16" s="193"/>
      <c r="AD16" s="193"/>
    </row>
    <row r="17" spans="2:30" ht="19.5" customHeight="1" x14ac:dyDescent="0.2">
      <c r="B17" s="105"/>
      <c r="C17" s="1481"/>
      <c r="D17" s="1481"/>
      <c r="E17" s="1481"/>
      <c r="F17" s="498" t="s">
        <v>441</v>
      </c>
      <c r="G17" s="21"/>
      <c r="H17" s="21"/>
      <c r="I17" s="21"/>
      <c r="J17" s="21"/>
      <c r="K17" s="21"/>
      <c r="L17" s="21"/>
      <c r="M17" s="21"/>
      <c r="N17" s="21"/>
      <c r="O17" s="21"/>
      <c r="P17" s="21"/>
      <c r="Q17" s="21"/>
      <c r="R17" s="21"/>
      <c r="S17" s="21"/>
      <c r="T17" s="21"/>
      <c r="U17" s="21"/>
      <c r="V17" s="206"/>
      <c r="X17" s="105"/>
      <c r="AB17" s="140"/>
      <c r="AC17" s="193"/>
      <c r="AD17" s="193"/>
    </row>
    <row r="18" spans="2:30" ht="19.5" customHeight="1" x14ac:dyDescent="0.2">
      <c r="B18" s="105"/>
      <c r="C18" s="1481"/>
      <c r="D18" s="1481"/>
      <c r="E18" s="1481"/>
      <c r="F18" s="498"/>
      <c r="H18" s="413" t="s">
        <v>967</v>
      </c>
      <c r="I18" s="343"/>
      <c r="J18" s="343"/>
      <c r="K18" s="343"/>
      <c r="L18" s="343"/>
      <c r="M18" s="343"/>
      <c r="N18" s="343"/>
      <c r="O18" s="343"/>
      <c r="P18" s="343"/>
      <c r="Q18" s="344"/>
      <c r="R18" s="1040"/>
      <c r="S18" s="1042"/>
      <c r="T18" s="1042"/>
      <c r="U18" s="11" t="s">
        <v>582</v>
      </c>
      <c r="V18" s="206"/>
      <c r="X18" s="105"/>
      <c r="AB18" s="140"/>
      <c r="AC18" s="193"/>
      <c r="AD18" s="193"/>
    </row>
    <row r="19" spans="2:30" ht="19.5" customHeight="1" x14ac:dyDescent="0.2">
      <c r="B19" s="105"/>
      <c r="C19" s="1481"/>
      <c r="D19" s="1481"/>
      <c r="E19" s="1481"/>
      <c r="F19" s="498"/>
      <c r="H19" s="413" t="s">
        <v>968</v>
      </c>
      <c r="I19" s="343"/>
      <c r="J19" s="343"/>
      <c r="K19" s="343"/>
      <c r="L19" s="343"/>
      <c r="M19" s="343"/>
      <c r="N19" s="343"/>
      <c r="O19" s="343"/>
      <c r="P19" s="343"/>
      <c r="Q19" s="344"/>
      <c r="R19" s="1040"/>
      <c r="S19" s="1042"/>
      <c r="T19" s="1042"/>
      <c r="U19" s="11" t="s">
        <v>582</v>
      </c>
      <c r="V19" s="206"/>
      <c r="X19" s="105"/>
      <c r="AB19" s="140"/>
      <c r="AC19" s="193"/>
      <c r="AD19" s="193"/>
    </row>
    <row r="20" spans="2:30" ht="19.5" customHeight="1" x14ac:dyDescent="0.2">
      <c r="B20" s="105"/>
      <c r="C20" s="1481"/>
      <c r="D20" s="1481"/>
      <c r="E20" s="1481"/>
      <c r="F20" s="498"/>
      <c r="H20" s="413" t="s">
        <v>584</v>
      </c>
      <c r="I20" s="343"/>
      <c r="J20" s="343"/>
      <c r="K20" s="343"/>
      <c r="L20" s="343"/>
      <c r="M20" s="343"/>
      <c r="N20" s="343"/>
      <c r="O20" s="343"/>
      <c r="P20" s="343"/>
      <c r="Q20" s="344"/>
      <c r="R20" s="1515" t="str">
        <f>(IFERROR(ROUNDDOWN(R19/R18*100,0),""))</f>
        <v/>
      </c>
      <c r="S20" s="1516"/>
      <c r="T20" s="1516"/>
      <c r="U20" s="11" t="s">
        <v>62</v>
      </c>
      <c r="V20" s="206"/>
      <c r="X20" s="105"/>
      <c r="AB20" s="140"/>
      <c r="AC20" s="193"/>
      <c r="AD20" s="193"/>
    </row>
    <row r="21" spans="2:30" ht="19.5" customHeight="1" x14ac:dyDescent="0.2">
      <c r="B21" s="105"/>
      <c r="C21" s="1481"/>
      <c r="D21" s="1481"/>
      <c r="E21" s="1481"/>
      <c r="F21" s="407"/>
      <c r="G21" s="182"/>
      <c r="H21" s="182"/>
      <c r="I21" s="182"/>
      <c r="J21" s="182"/>
      <c r="K21" s="182"/>
      <c r="L21" s="182"/>
      <c r="M21" s="182"/>
      <c r="N21" s="182"/>
      <c r="O21" s="182"/>
      <c r="P21" s="182"/>
      <c r="Q21" s="182"/>
      <c r="R21" s="182"/>
      <c r="S21" s="182"/>
      <c r="T21" s="182"/>
      <c r="U21" s="182"/>
      <c r="V21" s="183"/>
      <c r="X21" s="105"/>
      <c r="AB21" s="140"/>
      <c r="AC21" s="193"/>
      <c r="AD21" s="193"/>
    </row>
    <row r="22" spans="2:30" ht="63" customHeight="1" x14ac:dyDescent="0.2">
      <c r="B22" s="105"/>
      <c r="C22" s="1481"/>
      <c r="D22" s="1481"/>
      <c r="E22" s="1481"/>
      <c r="F22" s="407" t="s">
        <v>445</v>
      </c>
      <c r="G22" s="1275" t="s">
        <v>969</v>
      </c>
      <c r="H22" s="1276"/>
      <c r="I22" s="1276"/>
      <c r="J22" s="1276"/>
      <c r="K22" s="1276"/>
      <c r="L22" s="1276"/>
      <c r="M22" s="1276"/>
      <c r="N22" s="1276"/>
      <c r="O22" s="1276"/>
      <c r="P22" s="1276"/>
      <c r="Q22" s="1276"/>
      <c r="R22" s="1276"/>
      <c r="S22" s="1276"/>
      <c r="T22" s="1276"/>
      <c r="U22" s="1276"/>
      <c r="V22" s="1277"/>
      <c r="X22" s="105"/>
      <c r="Y22" s="12" t="s">
        <v>179</v>
      </c>
      <c r="Z22" s="12" t="s">
        <v>395</v>
      </c>
      <c r="AA22" s="12" t="s">
        <v>179</v>
      </c>
      <c r="AB22" s="140"/>
      <c r="AC22" s="193"/>
      <c r="AD22" s="193"/>
    </row>
    <row r="23" spans="2:30" ht="37.25" customHeight="1" x14ac:dyDescent="0.2">
      <c r="B23" s="105"/>
      <c r="C23" s="1481"/>
      <c r="D23" s="1481"/>
      <c r="E23" s="1481"/>
      <c r="F23" s="499" t="s">
        <v>671</v>
      </c>
      <c r="G23" s="1454" t="s">
        <v>970</v>
      </c>
      <c r="H23" s="1455"/>
      <c r="I23" s="1455"/>
      <c r="J23" s="1455"/>
      <c r="K23" s="1455"/>
      <c r="L23" s="1455"/>
      <c r="M23" s="1455"/>
      <c r="N23" s="1455"/>
      <c r="O23" s="1455"/>
      <c r="P23" s="1455"/>
      <c r="Q23" s="1455"/>
      <c r="R23" s="1455"/>
      <c r="S23" s="1455"/>
      <c r="T23" s="1455"/>
      <c r="U23" s="1455"/>
      <c r="V23" s="1456"/>
      <c r="X23" s="105"/>
      <c r="Y23" s="12" t="s">
        <v>179</v>
      </c>
      <c r="Z23" s="12" t="s">
        <v>395</v>
      </c>
      <c r="AA23" s="12" t="s">
        <v>179</v>
      </c>
      <c r="AB23" s="140"/>
      <c r="AC23" s="193"/>
      <c r="AD23" s="193"/>
    </row>
    <row r="24" spans="2:30" ht="17" customHeight="1" x14ac:dyDescent="0.2">
      <c r="B24" s="105"/>
      <c r="C24" s="415"/>
      <c r="D24" s="415"/>
      <c r="E24" s="415"/>
      <c r="F24" s="12"/>
      <c r="G24" s="21"/>
      <c r="H24" s="21"/>
      <c r="I24" s="21"/>
      <c r="J24" s="21"/>
      <c r="K24" s="21"/>
      <c r="L24" s="21"/>
      <c r="M24" s="21"/>
      <c r="N24" s="21"/>
      <c r="O24" s="21"/>
      <c r="P24" s="21"/>
      <c r="Q24" s="21"/>
      <c r="R24" s="21"/>
      <c r="S24" s="21"/>
      <c r="T24" s="21"/>
      <c r="U24" s="21"/>
      <c r="V24" s="21"/>
      <c r="X24" s="105"/>
      <c r="AB24" s="140"/>
      <c r="AC24" s="193"/>
      <c r="AD24" s="193"/>
    </row>
    <row r="25" spans="2:30" ht="50" customHeight="1" x14ac:dyDescent="0.2">
      <c r="B25" s="105"/>
      <c r="C25" s="1483" t="s">
        <v>971</v>
      </c>
      <c r="D25" s="1483"/>
      <c r="E25" s="1483"/>
      <c r="F25" s="342" t="s">
        <v>439</v>
      </c>
      <c r="G25" s="1275" t="s">
        <v>933</v>
      </c>
      <c r="H25" s="1276"/>
      <c r="I25" s="1276"/>
      <c r="J25" s="1276"/>
      <c r="K25" s="1276"/>
      <c r="L25" s="1276"/>
      <c r="M25" s="1276"/>
      <c r="N25" s="1276"/>
      <c r="O25" s="1276"/>
      <c r="P25" s="1276"/>
      <c r="Q25" s="1276"/>
      <c r="R25" s="1276"/>
      <c r="S25" s="1276"/>
      <c r="T25" s="1276"/>
      <c r="U25" s="1276"/>
      <c r="V25" s="1277"/>
      <c r="X25" s="105"/>
      <c r="Y25" s="12" t="s">
        <v>179</v>
      </c>
      <c r="Z25" s="12" t="s">
        <v>395</v>
      </c>
      <c r="AA25" s="12" t="s">
        <v>179</v>
      </c>
      <c r="AB25" s="140"/>
      <c r="AC25" s="193"/>
      <c r="AD25" s="193"/>
    </row>
    <row r="26" spans="2:30" ht="79.25" customHeight="1" x14ac:dyDescent="0.2">
      <c r="B26" s="105"/>
      <c r="C26" s="1483"/>
      <c r="D26" s="1483"/>
      <c r="E26" s="1483"/>
      <c r="F26" s="452"/>
      <c r="G26" s="1385" t="s">
        <v>972</v>
      </c>
      <c r="H26" s="1385"/>
      <c r="I26" s="1385"/>
      <c r="J26" s="1385"/>
      <c r="K26" s="1385"/>
      <c r="L26" s="1385"/>
      <c r="M26" s="1385"/>
      <c r="N26" s="1385"/>
      <c r="O26" s="1385"/>
      <c r="P26" s="1385"/>
      <c r="Q26" s="1385"/>
      <c r="R26" s="1385"/>
      <c r="S26" s="1385"/>
      <c r="T26" s="1385"/>
      <c r="U26" s="1385"/>
      <c r="V26" s="1386"/>
      <c r="X26" s="105"/>
      <c r="Y26" s="12" t="s">
        <v>179</v>
      </c>
      <c r="Z26" s="12" t="s">
        <v>395</v>
      </c>
      <c r="AA26" s="12" t="s">
        <v>179</v>
      </c>
      <c r="AB26" s="140"/>
      <c r="AC26" s="193"/>
      <c r="AD26" s="193"/>
    </row>
    <row r="27" spans="2:30" ht="19.5" customHeight="1" x14ac:dyDescent="0.2">
      <c r="B27" s="105"/>
      <c r="C27" s="1483"/>
      <c r="D27" s="1483"/>
      <c r="E27" s="1483"/>
      <c r="F27" s="498" t="s">
        <v>441</v>
      </c>
      <c r="G27" s="21"/>
      <c r="H27" s="21"/>
      <c r="I27" s="21"/>
      <c r="J27" s="21"/>
      <c r="K27" s="21"/>
      <c r="L27" s="21"/>
      <c r="M27" s="21"/>
      <c r="N27" s="21"/>
      <c r="O27" s="21"/>
      <c r="P27" s="21"/>
      <c r="Q27" s="21"/>
      <c r="R27" s="21"/>
      <c r="S27" s="21"/>
      <c r="T27" s="21"/>
      <c r="U27" s="21"/>
      <c r="V27" s="206"/>
      <c r="X27" s="105"/>
      <c r="AB27" s="140"/>
      <c r="AC27" s="193"/>
      <c r="AD27" s="193"/>
    </row>
    <row r="28" spans="2:30" ht="19.5" customHeight="1" x14ac:dyDescent="0.2">
      <c r="B28" s="105"/>
      <c r="C28" s="1483"/>
      <c r="D28" s="1483"/>
      <c r="E28" s="1483"/>
      <c r="F28" s="498"/>
      <c r="H28" s="413" t="s">
        <v>967</v>
      </c>
      <c r="I28" s="343"/>
      <c r="J28" s="343"/>
      <c r="K28" s="343"/>
      <c r="L28" s="343"/>
      <c r="M28" s="343"/>
      <c r="N28" s="343"/>
      <c r="O28" s="343"/>
      <c r="P28" s="343"/>
      <c r="Q28" s="344"/>
      <c r="R28" s="1040"/>
      <c r="S28" s="1042"/>
      <c r="T28" s="1042"/>
      <c r="U28" s="11" t="s">
        <v>582</v>
      </c>
      <c r="V28" s="206"/>
      <c r="X28" s="105"/>
      <c r="AB28" s="140"/>
      <c r="AC28" s="193"/>
      <c r="AD28" s="193"/>
    </row>
    <row r="29" spans="2:30" ht="19.5" customHeight="1" x14ac:dyDescent="0.2">
      <c r="B29" s="105"/>
      <c r="C29" s="1483"/>
      <c r="D29" s="1483"/>
      <c r="E29" s="1483"/>
      <c r="F29" s="498"/>
      <c r="H29" s="413" t="s">
        <v>968</v>
      </c>
      <c r="I29" s="343"/>
      <c r="J29" s="343"/>
      <c r="K29" s="343"/>
      <c r="L29" s="343"/>
      <c r="M29" s="343"/>
      <c r="N29" s="343"/>
      <c r="O29" s="343"/>
      <c r="P29" s="343"/>
      <c r="Q29" s="344"/>
      <c r="R29" s="1040"/>
      <c r="S29" s="1042"/>
      <c r="T29" s="1042"/>
      <c r="U29" s="11" t="s">
        <v>582</v>
      </c>
      <c r="V29" s="206"/>
      <c r="X29" s="105"/>
      <c r="AB29" s="140"/>
      <c r="AC29" s="193"/>
      <c r="AD29" s="193"/>
    </row>
    <row r="30" spans="2:30" ht="19.25" customHeight="1" x14ac:dyDescent="0.2">
      <c r="B30" s="105"/>
      <c r="C30" s="1483"/>
      <c r="D30" s="1483"/>
      <c r="E30" s="1483"/>
      <c r="F30" s="498"/>
      <c r="H30" s="413" t="s">
        <v>584</v>
      </c>
      <c r="I30" s="343"/>
      <c r="J30" s="343"/>
      <c r="K30" s="343"/>
      <c r="L30" s="343"/>
      <c r="M30" s="343"/>
      <c r="N30" s="343"/>
      <c r="O30" s="343"/>
      <c r="P30" s="343"/>
      <c r="Q30" s="344"/>
      <c r="R30" s="1515" t="str">
        <f>(IFERROR(ROUNDDOWN(R29/R28*100,0),""))</f>
        <v/>
      </c>
      <c r="S30" s="1516"/>
      <c r="T30" s="1516"/>
      <c r="U30" s="11" t="s">
        <v>62</v>
      </c>
      <c r="V30" s="206"/>
      <c r="X30" s="105"/>
      <c r="AB30" s="140"/>
      <c r="AC30" s="193"/>
      <c r="AD30" s="193"/>
    </row>
    <row r="31" spans="2:30" ht="20" customHeight="1" x14ac:dyDescent="0.2">
      <c r="B31" s="105"/>
      <c r="C31" s="1483"/>
      <c r="D31" s="1483"/>
      <c r="E31" s="1483"/>
      <c r="F31" s="407"/>
      <c r="G31" s="182"/>
      <c r="H31" s="182"/>
      <c r="I31" s="182"/>
      <c r="J31" s="182"/>
      <c r="K31" s="182"/>
      <c r="L31" s="182"/>
      <c r="M31" s="182"/>
      <c r="N31" s="182"/>
      <c r="O31" s="182"/>
      <c r="P31" s="182"/>
      <c r="Q31" s="182"/>
      <c r="R31" s="182"/>
      <c r="S31" s="182"/>
      <c r="T31" s="182"/>
      <c r="U31" s="182"/>
      <c r="V31" s="183"/>
      <c r="X31" s="105"/>
      <c r="AB31" s="140"/>
      <c r="AC31" s="193"/>
      <c r="AD31" s="193"/>
    </row>
    <row r="32" spans="2:30" ht="63" customHeight="1" x14ac:dyDescent="0.2">
      <c r="B32" s="105"/>
      <c r="C32" s="1483"/>
      <c r="D32" s="1483"/>
      <c r="E32" s="1483"/>
      <c r="F32" s="342" t="s">
        <v>445</v>
      </c>
      <c r="G32" s="1272" t="s">
        <v>973</v>
      </c>
      <c r="H32" s="1272"/>
      <c r="I32" s="1272"/>
      <c r="J32" s="1272"/>
      <c r="K32" s="1272"/>
      <c r="L32" s="1272"/>
      <c r="M32" s="1272"/>
      <c r="N32" s="1272"/>
      <c r="O32" s="1272"/>
      <c r="P32" s="1272"/>
      <c r="Q32" s="1272"/>
      <c r="R32" s="1272"/>
      <c r="S32" s="1272"/>
      <c r="T32" s="1272"/>
      <c r="U32" s="1272"/>
      <c r="V32" s="1272"/>
      <c r="X32" s="105"/>
      <c r="Y32" s="12" t="s">
        <v>179</v>
      </c>
      <c r="Z32" s="12" t="s">
        <v>395</v>
      </c>
      <c r="AA32" s="12" t="s">
        <v>179</v>
      </c>
      <c r="AB32" s="140"/>
      <c r="AC32" s="193"/>
    </row>
    <row r="33" spans="2:29" ht="32.5" customHeight="1" x14ac:dyDescent="0.2">
      <c r="B33" s="105"/>
      <c r="C33" s="1483"/>
      <c r="D33" s="1483"/>
      <c r="E33" s="1483"/>
      <c r="F33" s="499" t="s">
        <v>671</v>
      </c>
      <c r="G33" s="1454" t="s">
        <v>970</v>
      </c>
      <c r="H33" s="1455"/>
      <c r="I33" s="1455"/>
      <c r="J33" s="1455"/>
      <c r="K33" s="1455"/>
      <c r="L33" s="1455"/>
      <c r="M33" s="1455"/>
      <c r="N33" s="1455"/>
      <c r="O33" s="1455"/>
      <c r="P33" s="1455"/>
      <c r="Q33" s="1455"/>
      <c r="R33" s="1455"/>
      <c r="S33" s="1455"/>
      <c r="T33" s="1455"/>
      <c r="U33" s="1455"/>
      <c r="V33" s="1456"/>
      <c r="X33" s="105"/>
      <c r="Y33" s="12" t="s">
        <v>179</v>
      </c>
      <c r="Z33" s="12" t="s">
        <v>395</v>
      </c>
      <c r="AA33" s="12" t="s">
        <v>179</v>
      </c>
      <c r="AB33" s="140"/>
      <c r="AC33" s="193"/>
    </row>
    <row r="34" spans="2:29" x14ac:dyDescent="0.2">
      <c r="B34" s="130"/>
      <c r="C34" s="8"/>
      <c r="D34" s="8"/>
      <c r="E34" s="8"/>
      <c r="F34" s="8"/>
      <c r="G34" s="8"/>
      <c r="H34" s="8"/>
      <c r="I34" s="8"/>
      <c r="J34" s="8"/>
      <c r="K34" s="8"/>
      <c r="L34" s="8"/>
      <c r="M34" s="8"/>
      <c r="N34" s="8"/>
      <c r="O34" s="8"/>
      <c r="P34" s="8"/>
      <c r="Q34" s="8"/>
      <c r="R34" s="8"/>
      <c r="S34" s="8"/>
      <c r="T34" s="8"/>
      <c r="U34" s="8"/>
      <c r="V34" s="8"/>
      <c r="W34" s="8"/>
      <c r="X34" s="130"/>
      <c r="Y34" s="8"/>
      <c r="Z34" s="8"/>
      <c r="AA34" s="8"/>
      <c r="AB34" s="168"/>
    </row>
    <row r="36" spans="2:29" x14ac:dyDescent="0.2">
      <c r="B36" s="1" t="s">
        <v>685</v>
      </c>
    </row>
    <row r="37" spans="2:29" x14ac:dyDescent="0.2">
      <c r="B37" s="1" t="s">
        <v>686</v>
      </c>
      <c r="K37" s="193"/>
      <c r="L37" s="193"/>
      <c r="M37" s="193"/>
      <c r="N37" s="193"/>
      <c r="O37" s="193"/>
      <c r="P37" s="193"/>
      <c r="Q37" s="193"/>
      <c r="R37" s="193"/>
      <c r="S37" s="193"/>
      <c r="T37" s="193"/>
      <c r="U37" s="193"/>
      <c r="V37" s="193"/>
      <c r="W37" s="193"/>
      <c r="X37" s="193"/>
      <c r="Y37" s="193"/>
      <c r="Z37" s="193"/>
      <c r="AA37" s="193"/>
    </row>
    <row r="122" spans="3:7" x14ac:dyDescent="0.2">
      <c r="C122" s="8"/>
      <c r="D122" s="8"/>
      <c r="E122" s="8"/>
      <c r="F122" s="8"/>
      <c r="G122" s="8"/>
    </row>
    <row r="123" spans="3:7" x14ac:dyDescent="0.2">
      <c r="C123" s="7"/>
    </row>
  </sheetData>
  <mergeCells count="22">
    <mergeCell ref="C25:E33"/>
    <mergeCell ref="G25:V25"/>
    <mergeCell ref="G26:V26"/>
    <mergeCell ref="R28:T28"/>
    <mergeCell ref="R29:T29"/>
    <mergeCell ref="R30:T30"/>
    <mergeCell ref="G32:V32"/>
    <mergeCell ref="G33:V33"/>
    <mergeCell ref="B9:F10"/>
    <mergeCell ref="C15:E23"/>
    <mergeCell ref="G15:V15"/>
    <mergeCell ref="G16:V16"/>
    <mergeCell ref="R18:T18"/>
    <mergeCell ref="R19:T19"/>
    <mergeCell ref="R20:T20"/>
    <mergeCell ref="G22:V22"/>
    <mergeCell ref="G23:V23"/>
    <mergeCell ref="B4:AB4"/>
    <mergeCell ref="B5:AB5"/>
    <mergeCell ref="B7:F7"/>
    <mergeCell ref="G7:AB7"/>
    <mergeCell ref="B8:F8"/>
  </mergeCells>
  <phoneticPr fontId="1"/>
  <dataValidations count="1">
    <dataValidation type="list" allowBlank="1" showInputMessage="1" showErrorMessage="1" sqref="Y15:Y16 AA15:AA16 AA22:AA23 Q8 Y25:Y26 AA25:AA26 AA32:AA33 Y22:Y23 G8:G10 L8 Y32:Y33" xr:uid="{9D836E9F-F122-4F08-8011-DCE3BEDA2CB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6893B-6F22-4D06-8AE7-8A76494EA733}">
  <sheetPr codeName="Sheet45">
    <pageSetUpPr fitToPage="1"/>
  </sheetPr>
  <dimension ref="A1:W123"/>
  <sheetViews>
    <sheetView view="pageBreakPreview" zoomScale="70" zoomScaleNormal="100" zoomScaleSheetLayoutView="70" workbookViewId="0">
      <selection activeCell="D10" sqref="D10"/>
    </sheetView>
  </sheetViews>
  <sheetFormatPr defaultColWidth="9" defaultRowHeight="13" x14ac:dyDescent="0.2"/>
  <cols>
    <col min="1" max="1" width="2.08984375" style="486" customWidth="1"/>
    <col min="2" max="23" width="3.6328125" style="486" customWidth="1"/>
    <col min="24" max="24" width="2.08984375" style="486" customWidth="1"/>
    <col min="25" max="37" width="5.6328125" style="486" customWidth="1"/>
    <col min="38" max="16384" width="9" style="486"/>
  </cols>
  <sheetData>
    <row r="1" spans="2:23" x14ac:dyDescent="0.2">
      <c r="B1" s="485" t="s">
        <v>974</v>
      </c>
      <c r="C1" s="485"/>
      <c r="D1" s="485"/>
      <c r="M1" s="487"/>
      <c r="N1" s="488"/>
      <c r="O1" s="488"/>
      <c r="P1" s="488"/>
      <c r="Q1" s="487" t="s">
        <v>222</v>
      </c>
      <c r="R1" s="489"/>
      <c r="S1" s="488" t="s">
        <v>36</v>
      </c>
      <c r="T1" s="489"/>
      <c r="U1" s="488" t="s">
        <v>223</v>
      </c>
      <c r="V1" s="489"/>
      <c r="W1" s="488" t="s">
        <v>229</v>
      </c>
    </row>
    <row r="2" spans="2:23" ht="5.15" customHeight="1" x14ac:dyDescent="0.2">
      <c r="M2" s="487"/>
      <c r="N2" s="488"/>
      <c r="O2" s="488"/>
      <c r="P2" s="488"/>
      <c r="Q2" s="487"/>
      <c r="R2" s="488"/>
      <c r="S2" s="488"/>
      <c r="T2" s="488"/>
      <c r="U2" s="488"/>
      <c r="V2" s="488"/>
      <c r="W2" s="488"/>
    </row>
    <row r="3" spans="2:23" x14ac:dyDescent="0.2">
      <c r="B3" s="1494" t="s">
        <v>975</v>
      </c>
      <c r="C3" s="1494"/>
      <c r="D3" s="1494"/>
      <c r="E3" s="1494"/>
      <c r="F3" s="1494"/>
      <c r="G3" s="1494"/>
      <c r="H3" s="1494"/>
      <c r="I3" s="1494"/>
      <c r="J3" s="1494"/>
      <c r="K3" s="1494"/>
      <c r="L3" s="1494"/>
      <c r="M3" s="1494"/>
      <c r="N3" s="1494"/>
      <c r="O3" s="1494"/>
      <c r="P3" s="1494"/>
      <c r="Q3" s="1494"/>
      <c r="R3" s="1494"/>
      <c r="S3" s="1494"/>
      <c r="T3" s="1494"/>
      <c r="U3" s="1494"/>
      <c r="V3" s="1494"/>
      <c r="W3" s="1494"/>
    </row>
    <row r="4" spans="2:23" ht="5.15" customHeight="1" x14ac:dyDescent="0.2">
      <c r="B4" s="488"/>
      <c r="C4" s="488"/>
      <c r="D4" s="488"/>
      <c r="E4" s="488"/>
      <c r="F4" s="488"/>
      <c r="G4" s="488"/>
      <c r="H4" s="488"/>
      <c r="I4" s="488"/>
      <c r="J4" s="488"/>
      <c r="K4" s="488"/>
      <c r="L4" s="488"/>
      <c r="M4" s="488"/>
      <c r="N4" s="488"/>
      <c r="O4" s="488"/>
      <c r="P4" s="488"/>
      <c r="Q4" s="488"/>
      <c r="R4" s="488"/>
      <c r="S4" s="488"/>
      <c r="T4" s="488"/>
      <c r="U4" s="488"/>
      <c r="V4" s="488"/>
      <c r="W4" s="488"/>
    </row>
    <row r="5" spans="2:23" x14ac:dyDescent="0.2">
      <c r="B5" s="488"/>
      <c r="C5" s="488"/>
      <c r="D5" s="488"/>
      <c r="E5" s="488"/>
      <c r="F5" s="488"/>
      <c r="G5" s="488"/>
      <c r="H5" s="488"/>
      <c r="I5" s="488"/>
      <c r="J5" s="488"/>
      <c r="K5" s="488"/>
      <c r="L5" s="488"/>
      <c r="M5" s="488"/>
      <c r="N5" s="488"/>
      <c r="O5" s="488"/>
      <c r="P5" s="487" t="s">
        <v>322</v>
      </c>
      <c r="Q5" s="1495"/>
      <c r="R5" s="1495"/>
      <c r="S5" s="1495"/>
      <c r="T5" s="1495"/>
      <c r="U5" s="1495"/>
      <c r="V5" s="1495"/>
      <c r="W5" s="1495"/>
    </row>
    <row r="6" spans="2:23" x14ac:dyDescent="0.2">
      <c r="B6" s="488"/>
      <c r="C6" s="488"/>
      <c r="D6" s="488"/>
      <c r="E6" s="488"/>
      <c r="F6" s="488"/>
      <c r="G6" s="488"/>
      <c r="H6" s="488"/>
      <c r="I6" s="488"/>
      <c r="J6" s="488"/>
      <c r="K6" s="488"/>
      <c r="L6" s="488"/>
      <c r="M6" s="488"/>
      <c r="N6" s="488"/>
      <c r="O6" s="488"/>
      <c r="P6" s="487" t="s">
        <v>234</v>
      </c>
      <c r="Q6" s="1496"/>
      <c r="R6" s="1496"/>
      <c r="S6" s="1496"/>
      <c r="T6" s="1496"/>
      <c r="U6" s="1496"/>
      <c r="V6" s="1496"/>
      <c r="W6" s="1496"/>
    </row>
    <row r="7" spans="2:23" ht="10.5" customHeight="1" x14ac:dyDescent="0.2">
      <c r="B7" s="488"/>
      <c r="C7" s="488"/>
      <c r="D7" s="488"/>
      <c r="E7" s="488"/>
      <c r="F7" s="488"/>
      <c r="G7" s="488"/>
      <c r="H7" s="488"/>
      <c r="I7" s="488"/>
      <c r="J7" s="488"/>
      <c r="K7" s="488"/>
      <c r="L7" s="488"/>
      <c r="M7" s="488"/>
      <c r="N7" s="488"/>
      <c r="O7" s="488"/>
      <c r="P7" s="488"/>
      <c r="Q7" s="488"/>
      <c r="R7" s="488"/>
      <c r="S7" s="488"/>
      <c r="T7" s="488"/>
      <c r="U7" s="488"/>
      <c r="V7" s="488"/>
      <c r="W7" s="488"/>
    </row>
    <row r="8" spans="2:23" x14ac:dyDescent="0.2">
      <c r="B8" s="486" t="s">
        <v>976</v>
      </c>
    </row>
    <row r="9" spans="2:23" x14ac:dyDescent="0.2">
      <c r="C9" s="489" t="s">
        <v>179</v>
      </c>
      <c r="D9" s="486" t="s">
        <v>944</v>
      </c>
      <c r="J9" s="489" t="s">
        <v>179</v>
      </c>
      <c r="K9" s="486" t="s">
        <v>945</v>
      </c>
    </row>
    <row r="10" spans="2:23" ht="10.5" customHeight="1" x14ac:dyDescent="0.2"/>
    <row r="11" spans="2:23" x14ac:dyDescent="0.2">
      <c r="B11" s="486" t="s">
        <v>946</v>
      </c>
    </row>
    <row r="12" spans="2:23" x14ac:dyDescent="0.2">
      <c r="C12" s="489" t="s">
        <v>179</v>
      </c>
      <c r="D12" s="486" t="s">
        <v>947</v>
      </c>
    </row>
    <row r="13" spans="2:23" x14ac:dyDescent="0.2">
      <c r="C13" s="489" t="s">
        <v>179</v>
      </c>
      <c r="D13" s="486" t="s">
        <v>948</v>
      </c>
    </row>
    <row r="14" spans="2:23" ht="10.5" customHeight="1" x14ac:dyDescent="0.2"/>
    <row r="15" spans="2:23" x14ac:dyDescent="0.2">
      <c r="B15" s="486" t="s">
        <v>496</v>
      </c>
    </row>
    <row r="16" spans="2:23" ht="60" customHeight="1" x14ac:dyDescent="0.2">
      <c r="B16" s="1497"/>
      <c r="C16" s="1497"/>
      <c r="D16" s="1497"/>
      <c r="E16" s="1497"/>
      <c r="F16" s="1498" t="s">
        <v>949</v>
      </c>
      <c r="G16" s="1499"/>
      <c r="H16" s="1499"/>
      <c r="I16" s="1499"/>
      <c r="J16" s="1499"/>
      <c r="K16" s="1499"/>
      <c r="L16" s="1500"/>
      <c r="M16" s="1501" t="s">
        <v>977</v>
      </c>
      <c r="N16" s="1501"/>
      <c r="O16" s="1501"/>
      <c r="P16" s="1501"/>
      <c r="Q16" s="1501"/>
      <c r="R16" s="1501"/>
      <c r="S16" s="1501"/>
    </row>
    <row r="17" spans="2:23" x14ac:dyDescent="0.2">
      <c r="B17" s="1502">
        <v>4</v>
      </c>
      <c r="C17" s="1503"/>
      <c r="D17" s="1503" t="s">
        <v>228</v>
      </c>
      <c r="E17" s="1504"/>
      <c r="F17" s="1505"/>
      <c r="G17" s="1506"/>
      <c r="H17" s="1506"/>
      <c r="I17" s="1506"/>
      <c r="J17" s="1506"/>
      <c r="K17" s="1506"/>
      <c r="L17" s="490" t="s">
        <v>339</v>
      </c>
      <c r="M17" s="1505"/>
      <c r="N17" s="1506"/>
      <c r="O17" s="1506"/>
      <c r="P17" s="1506"/>
      <c r="Q17" s="1506"/>
      <c r="R17" s="1506"/>
      <c r="S17" s="490" t="s">
        <v>339</v>
      </c>
    </row>
    <row r="18" spans="2:23" x14ac:dyDescent="0.2">
      <c r="B18" s="1502">
        <v>5</v>
      </c>
      <c r="C18" s="1503"/>
      <c r="D18" s="1503" t="s">
        <v>228</v>
      </c>
      <c r="E18" s="1504"/>
      <c r="F18" s="1505"/>
      <c r="G18" s="1506"/>
      <c r="H18" s="1506"/>
      <c r="I18" s="1506"/>
      <c r="J18" s="1506"/>
      <c r="K18" s="1506"/>
      <c r="L18" s="490" t="s">
        <v>339</v>
      </c>
      <c r="M18" s="1505"/>
      <c r="N18" s="1506"/>
      <c r="O18" s="1506"/>
      <c r="P18" s="1506"/>
      <c r="Q18" s="1506"/>
      <c r="R18" s="1506"/>
      <c r="S18" s="490" t="s">
        <v>339</v>
      </c>
    </row>
    <row r="19" spans="2:23" x14ac:dyDescent="0.2">
      <c r="B19" s="1502">
        <v>6</v>
      </c>
      <c r="C19" s="1503"/>
      <c r="D19" s="1503" t="s">
        <v>228</v>
      </c>
      <c r="E19" s="1504"/>
      <c r="F19" s="1505"/>
      <c r="G19" s="1506"/>
      <c r="H19" s="1506"/>
      <c r="I19" s="1506"/>
      <c r="J19" s="1506"/>
      <c r="K19" s="1506"/>
      <c r="L19" s="490" t="s">
        <v>339</v>
      </c>
      <c r="M19" s="1505"/>
      <c r="N19" s="1506"/>
      <c r="O19" s="1506"/>
      <c r="P19" s="1506"/>
      <c r="Q19" s="1506"/>
      <c r="R19" s="1506"/>
      <c r="S19" s="490" t="s">
        <v>339</v>
      </c>
    </row>
    <row r="20" spans="2:23" x14ac:dyDescent="0.2">
      <c r="B20" s="1502">
        <v>7</v>
      </c>
      <c r="C20" s="1503"/>
      <c r="D20" s="1503" t="s">
        <v>228</v>
      </c>
      <c r="E20" s="1504"/>
      <c r="F20" s="1505"/>
      <c r="G20" s="1506"/>
      <c r="H20" s="1506"/>
      <c r="I20" s="1506"/>
      <c r="J20" s="1506"/>
      <c r="K20" s="1506"/>
      <c r="L20" s="490" t="s">
        <v>339</v>
      </c>
      <c r="M20" s="1505"/>
      <c r="N20" s="1506"/>
      <c r="O20" s="1506"/>
      <c r="P20" s="1506"/>
      <c r="Q20" s="1506"/>
      <c r="R20" s="1506"/>
      <c r="S20" s="490" t="s">
        <v>339</v>
      </c>
    </row>
    <row r="21" spans="2:23" x14ac:dyDescent="0.2">
      <c r="B21" s="1502">
        <v>8</v>
      </c>
      <c r="C21" s="1503"/>
      <c r="D21" s="1503" t="s">
        <v>228</v>
      </c>
      <c r="E21" s="1504"/>
      <c r="F21" s="1505"/>
      <c r="G21" s="1506"/>
      <c r="H21" s="1506"/>
      <c r="I21" s="1506"/>
      <c r="J21" s="1506"/>
      <c r="K21" s="1506"/>
      <c r="L21" s="490" t="s">
        <v>339</v>
      </c>
      <c r="M21" s="1505"/>
      <c r="N21" s="1506"/>
      <c r="O21" s="1506"/>
      <c r="P21" s="1506"/>
      <c r="Q21" s="1506"/>
      <c r="R21" s="1506"/>
      <c r="S21" s="490" t="s">
        <v>339</v>
      </c>
    </row>
    <row r="22" spans="2:23" x14ac:dyDescent="0.2">
      <c r="B22" s="1502">
        <v>9</v>
      </c>
      <c r="C22" s="1503"/>
      <c r="D22" s="1503" t="s">
        <v>228</v>
      </c>
      <c r="E22" s="1504"/>
      <c r="F22" s="1505"/>
      <c r="G22" s="1506"/>
      <c r="H22" s="1506"/>
      <c r="I22" s="1506"/>
      <c r="J22" s="1506"/>
      <c r="K22" s="1506"/>
      <c r="L22" s="490" t="s">
        <v>339</v>
      </c>
      <c r="M22" s="1505"/>
      <c r="N22" s="1506"/>
      <c r="O22" s="1506"/>
      <c r="P22" s="1506"/>
      <c r="Q22" s="1506"/>
      <c r="R22" s="1506"/>
      <c r="S22" s="490" t="s">
        <v>339</v>
      </c>
    </row>
    <row r="23" spans="2:23" x14ac:dyDescent="0.2">
      <c r="B23" s="1502">
        <v>10</v>
      </c>
      <c r="C23" s="1503"/>
      <c r="D23" s="1503" t="s">
        <v>228</v>
      </c>
      <c r="E23" s="1504"/>
      <c r="F23" s="1505"/>
      <c r="G23" s="1506"/>
      <c r="H23" s="1506"/>
      <c r="I23" s="1506"/>
      <c r="J23" s="1506"/>
      <c r="K23" s="1506"/>
      <c r="L23" s="490" t="s">
        <v>339</v>
      </c>
      <c r="M23" s="1505"/>
      <c r="N23" s="1506"/>
      <c r="O23" s="1506"/>
      <c r="P23" s="1506"/>
      <c r="Q23" s="1506"/>
      <c r="R23" s="1506"/>
      <c r="S23" s="490" t="s">
        <v>339</v>
      </c>
    </row>
    <row r="24" spans="2:23" x14ac:dyDescent="0.2">
      <c r="B24" s="1502">
        <v>11</v>
      </c>
      <c r="C24" s="1503"/>
      <c r="D24" s="1503" t="s">
        <v>228</v>
      </c>
      <c r="E24" s="1504"/>
      <c r="F24" s="1505"/>
      <c r="G24" s="1506"/>
      <c r="H24" s="1506"/>
      <c r="I24" s="1506"/>
      <c r="J24" s="1506"/>
      <c r="K24" s="1506"/>
      <c r="L24" s="490" t="s">
        <v>339</v>
      </c>
      <c r="M24" s="1505"/>
      <c r="N24" s="1506"/>
      <c r="O24" s="1506"/>
      <c r="P24" s="1506"/>
      <c r="Q24" s="1506"/>
      <c r="R24" s="1506"/>
      <c r="S24" s="490" t="s">
        <v>339</v>
      </c>
    </row>
    <row r="25" spans="2:23" x14ac:dyDescent="0.2">
      <c r="B25" s="1502">
        <v>12</v>
      </c>
      <c r="C25" s="1503"/>
      <c r="D25" s="1503" t="s">
        <v>228</v>
      </c>
      <c r="E25" s="1504"/>
      <c r="F25" s="1505"/>
      <c r="G25" s="1506"/>
      <c r="H25" s="1506"/>
      <c r="I25" s="1506"/>
      <c r="J25" s="1506"/>
      <c r="K25" s="1506"/>
      <c r="L25" s="490" t="s">
        <v>339</v>
      </c>
      <c r="M25" s="1505"/>
      <c r="N25" s="1506"/>
      <c r="O25" s="1506"/>
      <c r="P25" s="1506"/>
      <c r="Q25" s="1506"/>
      <c r="R25" s="1506"/>
      <c r="S25" s="490" t="s">
        <v>339</v>
      </c>
      <c r="U25" s="1497" t="s">
        <v>951</v>
      </c>
      <c r="V25" s="1497"/>
      <c r="W25" s="1497"/>
    </row>
    <row r="26" spans="2:23" x14ac:dyDescent="0.2">
      <c r="B26" s="1502">
        <v>1</v>
      </c>
      <c r="C26" s="1503"/>
      <c r="D26" s="1503" t="s">
        <v>228</v>
      </c>
      <c r="E26" s="1504"/>
      <c r="F26" s="1505"/>
      <c r="G26" s="1506"/>
      <c r="H26" s="1506"/>
      <c r="I26" s="1506"/>
      <c r="J26" s="1506"/>
      <c r="K26" s="1506"/>
      <c r="L26" s="490" t="s">
        <v>339</v>
      </c>
      <c r="M26" s="1505"/>
      <c r="N26" s="1506"/>
      <c r="O26" s="1506"/>
      <c r="P26" s="1506"/>
      <c r="Q26" s="1506"/>
      <c r="R26" s="1506"/>
      <c r="S26" s="490" t="s">
        <v>339</v>
      </c>
      <c r="U26" s="1507"/>
      <c r="V26" s="1507"/>
      <c r="W26" s="1507"/>
    </row>
    <row r="27" spans="2:23" x14ac:dyDescent="0.2">
      <c r="B27" s="1502">
        <v>2</v>
      </c>
      <c r="C27" s="1503"/>
      <c r="D27" s="1503" t="s">
        <v>228</v>
      </c>
      <c r="E27" s="1504"/>
      <c r="F27" s="1505"/>
      <c r="G27" s="1506"/>
      <c r="H27" s="1506"/>
      <c r="I27" s="1506"/>
      <c r="J27" s="1506"/>
      <c r="K27" s="1506"/>
      <c r="L27" s="490" t="s">
        <v>339</v>
      </c>
      <c r="M27" s="1505"/>
      <c r="N27" s="1506"/>
      <c r="O27" s="1506"/>
      <c r="P27" s="1506"/>
      <c r="Q27" s="1506"/>
      <c r="R27" s="1506"/>
      <c r="S27" s="490" t="s">
        <v>339</v>
      </c>
    </row>
    <row r="28" spans="2:23" x14ac:dyDescent="0.2">
      <c r="B28" s="1497" t="s">
        <v>359</v>
      </c>
      <c r="C28" s="1497"/>
      <c r="D28" s="1497"/>
      <c r="E28" s="1497"/>
      <c r="F28" s="1502" t="str">
        <f>IF(SUM(F17:K27)=0,"",SUM(F17:K27))</f>
        <v/>
      </c>
      <c r="G28" s="1503"/>
      <c r="H28" s="1503"/>
      <c r="I28" s="1503"/>
      <c r="J28" s="1503"/>
      <c r="K28" s="1503"/>
      <c r="L28" s="490" t="s">
        <v>339</v>
      </c>
      <c r="M28" s="1502" t="str">
        <f>IF(SUM(M17:R27)=0,"",SUM(M17:R27))</f>
        <v/>
      </c>
      <c r="N28" s="1503"/>
      <c r="O28" s="1503"/>
      <c r="P28" s="1503"/>
      <c r="Q28" s="1503"/>
      <c r="R28" s="1503"/>
      <c r="S28" s="490" t="s">
        <v>339</v>
      </c>
      <c r="U28" s="1497" t="s">
        <v>952</v>
      </c>
      <c r="V28" s="1497"/>
      <c r="W28" s="1497"/>
    </row>
    <row r="29" spans="2:23" ht="40" customHeight="1" x14ac:dyDescent="0.2">
      <c r="B29" s="1501" t="s">
        <v>953</v>
      </c>
      <c r="C29" s="1497"/>
      <c r="D29" s="1497"/>
      <c r="E29" s="1497"/>
      <c r="F29" s="1508" t="str">
        <f>IF(F28="","",F28/U26)</f>
        <v/>
      </c>
      <c r="G29" s="1509"/>
      <c r="H29" s="1509"/>
      <c r="I29" s="1509"/>
      <c r="J29" s="1509"/>
      <c r="K29" s="1509"/>
      <c r="L29" s="490" t="s">
        <v>339</v>
      </c>
      <c r="M29" s="1508" t="str">
        <f>IF(M28="","",M28/U26)</f>
        <v/>
      </c>
      <c r="N29" s="1509"/>
      <c r="O29" s="1509"/>
      <c r="P29" s="1509"/>
      <c r="Q29" s="1509"/>
      <c r="R29" s="1509"/>
      <c r="S29" s="490" t="s">
        <v>339</v>
      </c>
      <c r="U29" s="1510" t="str">
        <f>IF(F29="","",ROUNDDOWN(M29/F29,3))</f>
        <v/>
      </c>
      <c r="V29" s="1511"/>
      <c r="W29" s="1512"/>
    </row>
    <row r="31" spans="2:23" x14ac:dyDescent="0.2">
      <c r="B31" s="486" t="s">
        <v>505</v>
      </c>
    </row>
    <row r="32" spans="2:23" ht="60" customHeight="1" x14ac:dyDescent="0.2">
      <c r="B32" s="1497"/>
      <c r="C32" s="1497"/>
      <c r="D32" s="1497"/>
      <c r="E32" s="1497"/>
      <c r="F32" s="1498" t="s">
        <v>949</v>
      </c>
      <c r="G32" s="1499"/>
      <c r="H32" s="1499"/>
      <c r="I32" s="1499"/>
      <c r="J32" s="1499"/>
      <c r="K32" s="1499"/>
      <c r="L32" s="1500"/>
      <c r="M32" s="1501" t="s">
        <v>977</v>
      </c>
      <c r="N32" s="1501"/>
      <c r="O32" s="1501"/>
      <c r="P32" s="1501"/>
      <c r="Q32" s="1501"/>
      <c r="R32" s="1501"/>
      <c r="S32" s="1501"/>
    </row>
    <row r="33" spans="1:23" x14ac:dyDescent="0.2">
      <c r="B33" s="1505"/>
      <c r="C33" s="1506"/>
      <c r="D33" s="1506"/>
      <c r="E33" s="491" t="s">
        <v>228</v>
      </c>
      <c r="F33" s="1505"/>
      <c r="G33" s="1506"/>
      <c r="H33" s="1506"/>
      <c r="I33" s="1506"/>
      <c r="J33" s="1506"/>
      <c r="K33" s="1506"/>
      <c r="L33" s="490" t="s">
        <v>339</v>
      </c>
      <c r="M33" s="1505"/>
      <c r="N33" s="1506"/>
      <c r="O33" s="1506"/>
      <c r="P33" s="1506"/>
      <c r="Q33" s="1506"/>
      <c r="R33" s="1506"/>
      <c r="S33" s="490" t="s">
        <v>339</v>
      </c>
    </row>
    <row r="34" spans="1:23" x14ac:dyDescent="0.2">
      <c r="B34" s="1505"/>
      <c r="C34" s="1506"/>
      <c r="D34" s="1506"/>
      <c r="E34" s="491" t="s">
        <v>228</v>
      </c>
      <c r="F34" s="1505"/>
      <c r="G34" s="1506"/>
      <c r="H34" s="1506"/>
      <c r="I34" s="1506"/>
      <c r="J34" s="1506"/>
      <c r="K34" s="1506"/>
      <c r="L34" s="490" t="s">
        <v>339</v>
      </c>
      <c r="M34" s="1505"/>
      <c r="N34" s="1506"/>
      <c r="O34" s="1506"/>
      <c r="P34" s="1506"/>
      <c r="Q34" s="1506"/>
      <c r="R34" s="1506"/>
      <c r="S34" s="490" t="s">
        <v>339</v>
      </c>
    </row>
    <row r="35" spans="1:23" x14ac:dyDescent="0.2">
      <c r="B35" s="1505"/>
      <c r="C35" s="1506"/>
      <c r="D35" s="1506"/>
      <c r="E35" s="491" t="s">
        <v>506</v>
      </c>
      <c r="F35" s="1505"/>
      <c r="G35" s="1506"/>
      <c r="H35" s="1506"/>
      <c r="I35" s="1506"/>
      <c r="J35" s="1506"/>
      <c r="K35" s="1506"/>
      <c r="L35" s="490" t="s">
        <v>339</v>
      </c>
      <c r="M35" s="1505"/>
      <c r="N35" s="1506"/>
      <c r="O35" s="1506"/>
      <c r="P35" s="1506"/>
      <c r="Q35" s="1506"/>
      <c r="R35" s="1506"/>
      <c r="S35" s="490" t="s">
        <v>339</v>
      </c>
    </row>
    <row r="36" spans="1:23" x14ac:dyDescent="0.2">
      <c r="B36" s="1497" t="s">
        <v>359</v>
      </c>
      <c r="C36" s="1497"/>
      <c r="D36" s="1497"/>
      <c r="E36" s="1497"/>
      <c r="F36" s="1502" t="str">
        <f>IF(SUM(F33:K35)=0,"",SUM(F33:K35))</f>
        <v/>
      </c>
      <c r="G36" s="1503"/>
      <c r="H36" s="1503"/>
      <c r="I36" s="1503"/>
      <c r="J36" s="1503"/>
      <c r="K36" s="1503"/>
      <c r="L36" s="490" t="s">
        <v>339</v>
      </c>
      <c r="M36" s="1502" t="str">
        <f>IF(SUM(M33:R35)=0,"",SUM(M33:R35))</f>
        <v/>
      </c>
      <c r="N36" s="1503"/>
      <c r="O36" s="1503"/>
      <c r="P36" s="1503"/>
      <c r="Q36" s="1503"/>
      <c r="R36" s="1503"/>
      <c r="S36" s="490" t="s">
        <v>339</v>
      </c>
      <c r="U36" s="1497" t="s">
        <v>952</v>
      </c>
      <c r="V36" s="1497"/>
      <c r="W36" s="1497"/>
    </row>
    <row r="37" spans="1:23" ht="40" customHeight="1" x14ac:dyDescent="0.2">
      <c r="B37" s="1501" t="s">
        <v>953</v>
      </c>
      <c r="C37" s="1497"/>
      <c r="D37" s="1497"/>
      <c r="E37" s="1497"/>
      <c r="F37" s="1508" t="str">
        <f>IF(F36="","",F36/3)</f>
        <v/>
      </c>
      <c r="G37" s="1509"/>
      <c r="H37" s="1509"/>
      <c r="I37" s="1509"/>
      <c r="J37" s="1509"/>
      <c r="K37" s="1509"/>
      <c r="L37" s="490" t="s">
        <v>339</v>
      </c>
      <c r="M37" s="1508" t="str">
        <f>IF(M36="","",M36/3)</f>
        <v/>
      </c>
      <c r="N37" s="1509"/>
      <c r="O37" s="1509"/>
      <c r="P37" s="1509"/>
      <c r="Q37" s="1509"/>
      <c r="R37" s="1509"/>
      <c r="S37" s="490" t="s">
        <v>339</v>
      </c>
      <c r="U37" s="1510" t="str">
        <f>IF(F37="","",ROUNDDOWN(M37/F37,3))</f>
        <v/>
      </c>
      <c r="V37" s="1511"/>
      <c r="W37" s="1512"/>
    </row>
    <row r="38" spans="1:23" ht="5.15" customHeight="1" x14ac:dyDescent="0.2">
      <c r="A38" s="492"/>
      <c r="B38" s="493"/>
      <c r="C38" s="494"/>
      <c r="D38" s="494"/>
      <c r="E38" s="494"/>
      <c r="F38" s="495"/>
      <c r="G38" s="495"/>
      <c r="H38" s="495"/>
      <c r="I38" s="495"/>
      <c r="J38" s="495"/>
      <c r="K38" s="495"/>
      <c r="L38" s="494"/>
      <c r="M38" s="495"/>
      <c r="N38" s="495"/>
      <c r="O38" s="495"/>
      <c r="P38" s="495"/>
      <c r="Q38" s="495"/>
      <c r="R38" s="495"/>
      <c r="S38" s="494"/>
      <c r="T38" s="492"/>
      <c r="U38" s="496"/>
      <c r="V38" s="496"/>
      <c r="W38" s="496"/>
    </row>
    <row r="39" spans="1:23" x14ac:dyDescent="0.2">
      <c r="B39" s="486" t="s">
        <v>363</v>
      </c>
      <c r="C39" s="497"/>
    </row>
    <row r="40" spans="1:23" x14ac:dyDescent="0.2">
      <c r="B40" s="1513" t="s">
        <v>978</v>
      </c>
      <c r="C40" s="1513"/>
      <c r="D40" s="1513"/>
      <c r="E40" s="1513"/>
      <c r="F40" s="1513"/>
      <c r="G40" s="1513"/>
      <c r="H40" s="1513"/>
      <c r="I40" s="1513"/>
      <c r="J40" s="1513"/>
      <c r="K40" s="1513"/>
      <c r="L40" s="1513"/>
      <c r="M40" s="1513"/>
      <c r="N40" s="1513"/>
      <c r="O40" s="1513"/>
      <c r="P40" s="1513"/>
      <c r="Q40" s="1513"/>
      <c r="R40" s="1513"/>
      <c r="S40" s="1513"/>
      <c r="T40" s="1513"/>
      <c r="U40" s="1513"/>
      <c r="V40" s="1513"/>
      <c r="W40" s="1513"/>
    </row>
    <row r="41" spans="1:23" x14ac:dyDescent="0.2">
      <c r="B41" s="1513" t="s">
        <v>979</v>
      </c>
      <c r="C41" s="1513"/>
      <c r="D41" s="1513"/>
      <c r="E41" s="1513"/>
      <c r="F41" s="1513"/>
      <c r="G41" s="1513"/>
      <c r="H41" s="1513"/>
      <c r="I41" s="1513"/>
      <c r="J41" s="1513"/>
      <c r="K41" s="1513"/>
      <c r="L41" s="1513"/>
      <c r="M41" s="1513"/>
      <c r="N41" s="1513"/>
      <c r="O41" s="1513"/>
      <c r="P41" s="1513"/>
      <c r="Q41" s="1513"/>
      <c r="R41" s="1513"/>
      <c r="S41" s="1513"/>
      <c r="T41" s="1513"/>
      <c r="U41" s="1513"/>
      <c r="V41" s="1513"/>
      <c r="W41" s="1513"/>
    </row>
    <row r="42" spans="1:23" x14ac:dyDescent="0.2">
      <c r="B42" s="1517" t="s">
        <v>980</v>
      </c>
      <c r="C42" s="1517"/>
      <c r="D42" s="1517"/>
      <c r="E42" s="1517"/>
      <c r="F42" s="1517"/>
      <c r="G42" s="1517"/>
      <c r="H42" s="1517"/>
      <c r="I42" s="1517"/>
      <c r="J42" s="1517"/>
      <c r="K42" s="1517"/>
      <c r="L42" s="1517"/>
      <c r="M42" s="1517"/>
      <c r="N42" s="1517"/>
      <c r="O42" s="1517"/>
      <c r="P42" s="1517"/>
      <c r="Q42" s="1517"/>
      <c r="R42" s="1517"/>
      <c r="S42" s="1517"/>
      <c r="T42" s="1517"/>
      <c r="U42" s="1517"/>
      <c r="V42" s="1517"/>
      <c r="W42" s="1517"/>
    </row>
    <row r="43" spans="1:23" x14ac:dyDescent="0.2">
      <c r="B43" s="1513" t="s">
        <v>956</v>
      </c>
      <c r="C43" s="1513"/>
      <c r="D43" s="1513"/>
      <c r="E43" s="1513"/>
      <c r="F43" s="1513"/>
      <c r="G43" s="1513"/>
      <c r="H43" s="1513"/>
      <c r="I43" s="1513"/>
      <c r="J43" s="1513"/>
      <c r="K43" s="1513"/>
      <c r="L43" s="1513"/>
      <c r="M43" s="1513"/>
      <c r="N43" s="1513"/>
      <c r="O43" s="1513"/>
      <c r="P43" s="1513"/>
      <c r="Q43" s="1513"/>
      <c r="R43" s="1513"/>
      <c r="S43" s="1513"/>
      <c r="T43" s="1513"/>
      <c r="U43" s="1513"/>
      <c r="V43" s="1513"/>
      <c r="W43" s="1513"/>
    </row>
    <row r="44" spans="1:23" x14ac:dyDescent="0.2">
      <c r="B44" s="1513" t="s">
        <v>957</v>
      </c>
      <c r="C44" s="1513"/>
      <c r="D44" s="1513"/>
      <c r="E44" s="1513"/>
      <c r="F44" s="1513"/>
      <c r="G44" s="1513"/>
      <c r="H44" s="1513"/>
      <c r="I44" s="1513"/>
      <c r="J44" s="1513"/>
      <c r="K44" s="1513"/>
      <c r="L44" s="1513"/>
      <c r="M44" s="1513"/>
      <c r="N44" s="1513"/>
      <c r="O44" s="1513"/>
      <c r="P44" s="1513"/>
      <c r="Q44" s="1513"/>
      <c r="R44" s="1513"/>
      <c r="S44" s="1513"/>
      <c r="T44" s="1513"/>
      <c r="U44" s="1513"/>
      <c r="V44" s="1513"/>
      <c r="W44" s="1513"/>
    </row>
    <row r="45" spans="1:23" x14ac:dyDescent="0.2">
      <c r="B45" s="1513" t="s">
        <v>958</v>
      </c>
      <c r="C45" s="1513"/>
      <c r="D45" s="1513"/>
      <c r="E45" s="1513"/>
      <c r="F45" s="1513"/>
      <c r="G45" s="1513"/>
      <c r="H45" s="1513"/>
      <c r="I45" s="1513"/>
      <c r="J45" s="1513"/>
      <c r="K45" s="1513"/>
      <c r="L45" s="1513"/>
      <c r="M45" s="1513"/>
      <c r="N45" s="1513"/>
      <c r="O45" s="1513"/>
      <c r="P45" s="1513"/>
      <c r="Q45" s="1513"/>
      <c r="R45" s="1513"/>
      <c r="S45" s="1513"/>
      <c r="T45" s="1513"/>
      <c r="U45" s="1513"/>
      <c r="V45" s="1513"/>
      <c r="W45" s="1513"/>
    </row>
    <row r="46" spans="1:23" x14ac:dyDescent="0.2">
      <c r="B46" s="1513" t="s">
        <v>959</v>
      </c>
      <c r="C46" s="1513"/>
      <c r="D46" s="1513"/>
      <c r="E46" s="1513"/>
      <c r="F46" s="1513"/>
      <c r="G46" s="1513"/>
      <c r="H46" s="1513"/>
      <c r="I46" s="1513"/>
      <c r="J46" s="1513"/>
      <c r="K46" s="1513"/>
      <c r="L46" s="1513"/>
      <c r="M46" s="1513"/>
      <c r="N46" s="1513"/>
      <c r="O46" s="1513"/>
      <c r="P46" s="1513"/>
      <c r="Q46" s="1513"/>
      <c r="R46" s="1513"/>
      <c r="S46" s="1513"/>
      <c r="T46" s="1513"/>
      <c r="U46" s="1513"/>
      <c r="V46" s="1513"/>
      <c r="W46" s="1513"/>
    </row>
    <row r="47" spans="1:23" x14ac:dyDescent="0.2">
      <c r="B47" s="1513" t="s">
        <v>960</v>
      </c>
      <c r="C47" s="1513"/>
      <c r="D47" s="1513"/>
      <c r="E47" s="1513"/>
      <c r="F47" s="1513"/>
      <c r="G47" s="1513"/>
      <c r="H47" s="1513"/>
      <c r="I47" s="1513"/>
      <c r="J47" s="1513"/>
      <c r="K47" s="1513"/>
      <c r="L47" s="1513"/>
      <c r="M47" s="1513"/>
      <c r="N47" s="1513"/>
      <c r="O47" s="1513"/>
      <c r="P47" s="1513"/>
      <c r="Q47" s="1513"/>
      <c r="R47" s="1513"/>
      <c r="S47" s="1513"/>
      <c r="T47" s="1513"/>
      <c r="U47" s="1513"/>
      <c r="V47" s="1513"/>
      <c r="W47" s="1513"/>
    </row>
    <row r="48" spans="1:23" x14ac:dyDescent="0.2">
      <c r="B48" s="1513" t="s">
        <v>961</v>
      </c>
      <c r="C48" s="1513"/>
      <c r="D48" s="1513"/>
      <c r="E48" s="1513"/>
      <c r="F48" s="1513"/>
      <c r="G48" s="1513"/>
      <c r="H48" s="1513"/>
      <c r="I48" s="1513"/>
      <c r="J48" s="1513"/>
      <c r="K48" s="1513"/>
      <c r="L48" s="1513"/>
      <c r="M48" s="1513"/>
      <c r="N48" s="1513"/>
      <c r="O48" s="1513"/>
      <c r="P48" s="1513"/>
      <c r="Q48" s="1513"/>
      <c r="R48" s="1513"/>
      <c r="S48" s="1513"/>
      <c r="T48" s="1513"/>
      <c r="U48" s="1513"/>
      <c r="V48" s="1513"/>
      <c r="W48" s="1513"/>
    </row>
    <row r="49" spans="2:23" x14ac:dyDescent="0.2">
      <c r="B49" s="1513"/>
      <c r="C49" s="1513"/>
      <c r="D49" s="1513"/>
      <c r="E49" s="1513"/>
      <c r="F49" s="1513"/>
      <c r="G49" s="1513"/>
      <c r="H49" s="1513"/>
      <c r="I49" s="1513"/>
      <c r="J49" s="1513"/>
      <c r="K49" s="1513"/>
      <c r="L49" s="1513"/>
      <c r="M49" s="1513"/>
      <c r="N49" s="1513"/>
      <c r="O49" s="1513"/>
      <c r="P49" s="1513"/>
      <c r="Q49" s="1513"/>
      <c r="R49" s="1513"/>
      <c r="S49" s="1513"/>
      <c r="T49" s="1513"/>
      <c r="U49" s="1513"/>
      <c r="V49" s="1513"/>
      <c r="W49" s="1513"/>
    </row>
    <row r="50" spans="2:23" x14ac:dyDescent="0.2">
      <c r="B50" s="1513"/>
      <c r="C50" s="1513"/>
      <c r="D50" s="1513"/>
      <c r="E50" s="1513"/>
      <c r="F50" s="1513"/>
      <c r="G50" s="1513"/>
      <c r="H50" s="1513"/>
      <c r="I50" s="1513"/>
      <c r="J50" s="1513"/>
      <c r="K50" s="1513"/>
      <c r="L50" s="1513"/>
      <c r="M50" s="1513"/>
      <c r="N50" s="1513"/>
      <c r="O50" s="1513"/>
      <c r="P50" s="1513"/>
      <c r="Q50" s="1513"/>
      <c r="R50" s="1513"/>
      <c r="S50" s="1513"/>
      <c r="T50" s="1513"/>
      <c r="U50" s="1513"/>
      <c r="V50" s="1513"/>
      <c r="W50" s="1513"/>
    </row>
    <row r="122" spans="3:7" x14ac:dyDescent="0.2">
      <c r="C122" s="492"/>
      <c r="D122" s="492"/>
      <c r="E122" s="492"/>
      <c r="F122" s="492"/>
      <c r="G122" s="492"/>
    </row>
    <row r="123" spans="3:7" x14ac:dyDescent="0.2">
      <c r="C123" s="497"/>
    </row>
  </sheetData>
  <mergeCells count="91">
    <mergeCell ref="B40:W40"/>
    <mergeCell ref="B47:W47"/>
    <mergeCell ref="B48:W48"/>
    <mergeCell ref="B49:W49"/>
    <mergeCell ref="B50:W50"/>
    <mergeCell ref="B41:W41"/>
    <mergeCell ref="B42:W42"/>
    <mergeCell ref="B43:W43"/>
    <mergeCell ref="B44:W44"/>
    <mergeCell ref="B45:W45"/>
    <mergeCell ref="B46:W46"/>
    <mergeCell ref="B36:E36"/>
    <mergeCell ref="F36:K36"/>
    <mergeCell ref="M36:R36"/>
    <mergeCell ref="U36:W36"/>
    <mergeCell ref="B37:E37"/>
    <mergeCell ref="F37:K37"/>
    <mergeCell ref="M37:R37"/>
    <mergeCell ref="U37:W37"/>
    <mergeCell ref="B34:D34"/>
    <mergeCell ref="F34:K34"/>
    <mergeCell ref="M34:R34"/>
    <mergeCell ref="B35:D35"/>
    <mergeCell ref="F35:K35"/>
    <mergeCell ref="M35:R35"/>
    <mergeCell ref="B32:E32"/>
    <mergeCell ref="F32:L32"/>
    <mergeCell ref="M32:S32"/>
    <mergeCell ref="B33:D33"/>
    <mergeCell ref="F33:K33"/>
    <mergeCell ref="M33:R33"/>
    <mergeCell ref="U28:W28"/>
    <mergeCell ref="B29:E29"/>
    <mergeCell ref="F29:K29"/>
    <mergeCell ref="M29:R29"/>
    <mergeCell ref="U29:W29"/>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xr:uid="{FD3DDCC1-D43B-49EE-A334-C0CCDD24236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9E806-2F2B-4C03-884E-47B5B7F8FBE8}">
  <sheetPr codeName="Sheet12">
    <pageSetUpPr fitToPage="1"/>
  </sheetPr>
  <dimension ref="A2:AF123"/>
  <sheetViews>
    <sheetView view="pageBreakPreview" zoomScale="70" zoomScaleNormal="100" zoomScaleSheetLayoutView="70" workbookViewId="0">
      <selection activeCell="O16" sqref="O16:AF16"/>
    </sheetView>
  </sheetViews>
  <sheetFormatPr defaultColWidth="4" defaultRowHeight="16.5" x14ac:dyDescent="0.2"/>
  <cols>
    <col min="1" max="1" width="1.453125" style="225" customWidth="1"/>
    <col min="2" max="12" width="3.26953125" style="225" customWidth="1"/>
    <col min="13" max="13" width="13" style="225" customWidth="1"/>
    <col min="14" max="14" width="4.08984375" style="225" bestFit="1" customWidth="1"/>
    <col min="15" max="32" width="3.26953125" style="225" customWidth="1"/>
    <col min="33" max="33" width="1.453125" style="225" customWidth="1"/>
    <col min="34" max="36" width="3.26953125" style="225" customWidth="1"/>
    <col min="37" max="16384" width="4" style="225"/>
  </cols>
  <sheetData>
    <row r="2" spans="1:32" x14ac:dyDescent="0.2">
      <c r="B2" s="225" t="s">
        <v>230</v>
      </c>
    </row>
    <row r="4" spans="1:32" x14ac:dyDescent="0.2">
      <c r="W4" s="227" t="s">
        <v>222</v>
      </c>
      <c r="X4" s="1124"/>
      <c r="Y4" s="1124"/>
      <c r="Z4" s="226" t="s">
        <v>36</v>
      </c>
      <c r="AA4" s="1124"/>
      <c r="AB4" s="1124"/>
      <c r="AC4" s="226" t="s">
        <v>223</v>
      </c>
      <c r="AD4" s="1124"/>
      <c r="AE4" s="1124"/>
      <c r="AF4" s="226" t="s">
        <v>31</v>
      </c>
    </row>
    <row r="5" spans="1:32" x14ac:dyDescent="0.2">
      <c r="B5" s="1124"/>
      <c r="C5" s="1124"/>
      <c r="D5" s="1124"/>
      <c r="E5" s="1124"/>
      <c r="F5" s="1124"/>
      <c r="G5" s="1124"/>
      <c r="H5" s="1124" t="s">
        <v>224</v>
      </c>
      <c r="I5" s="1124"/>
      <c r="J5" s="1124"/>
      <c r="K5" s="226" t="s">
        <v>225</v>
      </c>
    </row>
    <row r="7" spans="1:32" x14ac:dyDescent="0.2">
      <c r="S7" s="227" t="s">
        <v>231</v>
      </c>
      <c r="T7" s="1125"/>
      <c r="U7" s="1125"/>
      <c r="V7" s="1125"/>
      <c r="W7" s="1125"/>
      <c r="X7" s="1125"/>
      <c r="Y7" s="1125"/>
      <c r="Z7" s="1125"/>
      <c r="AA7" s="1125"/>
      <c r="AB7" s="1125"/>
      <c r="AC7" s="1125"/>
      <c r="AD7" s="1125"/>
      <c r="AE7" s="1125"/>
      <c r="AF7" s="1125"/>
    </row>
    <row r="8" spans="1:32" x14ac:dyDescent="0.2">
      <c r="S8" s="227"/>
      <c r="T8" s="226"/>
      <c r="U8" s="226"/>
      <c r="V8" s="226"/>
      <c r="W8" s="226"/>
      <c r="X8" s="226"/>
      <c r="Y8" s="226"/>
      <c r="Z8" s="226"/>
      <c r="AA8" s="226"/>
      <c r="AB8" s="226"/>
      <c r="AC8" s="226"/>
      <c r="AD8" s="226"/>
      <c r="AE8" s="226"/>
      <c r="AF8" s="226"/>
    </row>
    <row r="9" spans="1:32" x14ac:dyDescent="0.2">
      <c r="B9" s="1126" t="s">
        <v>232</v>
      </c>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row>
    <row r="10" spans="1:32" x14ac:dyDescent="0.2">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row>
    <row r="11" spans="1:32" x14ac:dyDescent="0.2">
      <c r="A11" s="225" t="s">
        <v>233</v>
      </c>
    </row>
    <row r="13" spans="1:32" ht="36" customHeight="1" x14ac:dyDescent="0.2">
      <c r="R13" s="1127" t="s">
        <v>234</v>
      </c>
      <c r="S13" s="1128"/>
      <c r="T13" s="1128"/>
      <c r="U13" s="1128"/>
      <c r="V13" s="1129"/>
      <c r="W13" s="241"/>
      <c r="X13" s="242"/>
      <c r="Y13" s="242"/>
      <c r="Z13" s="242"/>
      <c r="AA13" s="242"/>
      <c r="AB13" s="242"/>
      <c r="AC13" s="242"/>
      <c r="AD13" s="242"/>
      <c r="AE13" s="242"/>
      <c r="AF13" s="243"/>
    </row>
    <row r="14" spans="1:32" ht="13.5" customHeight="1" x14ac:dyDescent="0.2"/>
    <row r="15" spans="1:32" s="230" customFormat="1" ht="34.5" customHeight="1" x14ac:dyDescent="0.2">
      <c r="B15" s="1127" t="s">
        <v>235</v>
      </c>
      <c r="C15" s="1128"/>
      <c r="D15" s="1128"/>
      <c r="E15" s="1128"/>
      <c r="F15" s="1128"/>
      <c r="G15" s="1128"/>
      <c r="H15" s="1128"/>
      <c r="I15" s="1128"/>
      <c r="J15" s="1128"/>
      <c r="K15" s="1128"/>
      <c r="L15" s="1129"/>
      <c r="M15" s="1128" t="s">
        <v>236</v>
      </c>
      <c r="N15" s="1129"/>
      <c r="O15" s="1127" t="s">
        <v>237</v>
      </c>
      <c r="P15" s="1128"/>
      <c r="Q15" s="1128"/>
      <c r="R15" s="1128"/>
      <c r="S15" s="1128"/>
      <c r="T15" s="1128"/>
      <c r="U15" s="1128"/>
      <c r="V15" s="1128"/>
      <c r="W15" s="1128"/>
      <c r="X15" s="1128"/>
      <c r="Y15" s="1128"/>
      <c r="Z15" s="1128"/>
      <c r="AA15" s="1128"/>
      <c r="AB15" s="1128"/>
      <c r="AC15" s="1128"/>
      <c r="AD15" s="1128"/>
      <c r="AE15" s="1128"/>
      <c r="AF15" s="1129"/>
    </row>
    <row r="16" spans="1:32" s="230" customFormat="1" x14ac:dyDescent="0.2">
      <c r="B16" s="1130" t="s">
        <v>2</v>
      </c>
      <c r="C16" s="1131"/>
      <c r="D16" s="1131"/>
      <c r="E16" s="1131"/>
      <c r="F16" s="1131"/>
      <c r="G16" s="1131"/>
      <c r="H16" s="1131"/>
      <c r="I16" s="1131"/>
      <c r="J16" s="1131"/>
      <c r="K16" s="1131"/>
      <c r="L16" s="1132"/>
      <c r="M16" s="244" t="s">
        <v>238</v>
      </c>
      <c r="N16" s="233" t="s">
        <v>227</v>
      </c>
      <c r="O16" s="1138" t="s">
        <v>239</v>
      </c>
      <c r="P16" s="1139"/>
      <c r="Q16" s="1139"/>
      <c r="R16" s="1139"/>
      <c r="S16" s="1139"/>
      <c r="T16" s="1139"/>
      <c r="U16" s="1139"/>
      <c r="V16" s="1139"/>
      <c r="W16" s="1139"/>
      <c r="X16" s="1139"/>
      <c r="Y16" s="1139"/>
      <c r="Z16" s="1139"/>
      <c r="AA16" s="1139"/>
      <c r="AB16" s="1139"/>
      <c r="AC16" s="1139"/>
      <c r="AD16" s="1139"/>
      <c r="AE16" s="1139"/>
      <c r="AF16" s="1140"/>
    </row>
    <row r="17" spans="2:32" s="230" customFormat="1" x14ac:dyDescent="0.2">
      <c r="B17" s="1133"/>
      <c r="C17" s="1126"/>
      <c r="D17" s="1126"/>
      <c r="E17" s="1126"/>
      <c r="F17" s="1126"/>
      <c r="G17" s="1126"/>
      <c r="H17" s="1126"/>
      <c r="I17" s="1126"/>
      <c r="J17" s="1126"/>
      <c r="K17" s="1126"/>
      <c r="L17" s="1134"/>
      <c r="M17" s="231"/>
      <c r="N17" s="235" t="s">
        <v>227</v>
      </c>
      <c r="O17" s="1141"/>
      <c r="P17" s="1142"/>
      <c r="Q17" s="1142"/>
      <c r="R17" s="1142"/>
      <c r="S17" s="1142"/>
      <c r="T17" s="1142"/>
      <c r="U17" s="1142"/>
      <c r="V17" s="1142"/>
      <c r="W17" s="1142"/>
      <c r="X17" s="1142"/>
      <c r="Y17" s="1142"/>
      <c r="Z17" s="1142"/>
      <c r="AA17" s="1142"/>
      <c r="AB17" s="1142"/>
      <c r="AC17" s="1142"/>
      <c r="AD17" s="1142"/>
      <c r="AE17" s="1142"/>
      <c r="AF17" s="1143"/>
    </row>
    <row r="18" spans="2:32" s="230" customFormat="1" x14ac:dyDescent="0.2">
      <c r="B18" s="1135"/>
      <c r="C18" s="1136"/>
      <c r="D18" s="1136"/>
      <c r="E18" s="1136"/>
      <c r="F18" s="1136"/>
      <c r="G18" s="1136"/>
      <c r="H18" s="1136"/>
      <c r="I18" s="1136"/>
      <c r="J18" s="1136"/>
      <c r="K18" s="1136"/>
      <c r="L18" s="1137"/>
      <c r="M18" s="231"/>
      <c r="N18" s="235" t="s">
        <v>227</v>
      </c>
      <c r="O18" s="1141"/>
      <c r="P18" s="1142"/>
      <c r="Q18" s="1142"/>
      <c r="R18" s="1142"/>
      <c r="S18" s="1142"/>
      <c r="T18" s="1142"/>
      <c r="U18" s="1142"/>
      <c r="V18" s="1142"/>
      <c r="W18" s="1142"/>
      <c r="X18" s="1142"/>
      <c r="Y18" s="1142"/>
      <c r="Z18" s="1142"/>
      <c r="AA18" s="1142"/>
      <c r="AB18" s="1142"/>
      <c r="AC18" s="1142"/>
      <c r="AD18" s="1142"/>
      <c r="AE18" s="1142"/>
      <c r="AF18" s="1143"/>
    </row>
    <row r="19" spans="2:32" s="230" customFormat="1" x14ac:dyDescent="0.2">
      <c r="B19" s="1130" t="s">
        <v>3</v>
      </c>
      <c r="C19" s="1131"/>
      <c r="D19" s="1131"/>
      <c r="E19" s="1131"/>
      <c r="F19" s="1131"/>
      <c r="G19" s="1131"/>
      <c r="H19" s="1131"/>
      <c r="I19" s="1131"/>
      <c r="J19" s="1131"/>
      <c r="K19" s="1131"/>
      <c r="L19" s="1132"/>
      <c r="M19" s="231"/>
      <c r="N19" s="234" t="s">
        <v>227</v>
      </c>
      <c r="O19" s="1141"/>
      <c r="P19" s="1142"/>
      <c r="Q19" s="1142"/>
      <c r="R19" s="1142"/>
      <c r="S19" s="1142"/>
      <c r="T19" s="1142"/>
      <c r="U19" s="1142"/>
      <c r="V19" s="1142"/>
      <c r="W19" s="1142"/>
      <c r="X19" s="1142"/>
      <c r="Y19" s="1142"/>
      <c r="Z19" s="1142"/>
      <c r="AA19" s="1142"/>
      <c r="AB19" s="1142"/>
      <c r="AC19" s="1142"/>
      <c r="AD19" s="1142"/>
      <c r="AE19" s="1142"/>
      <c r="AF19" s="1143"/>
    </row>
    <row r="20" spans="2:32" s="230" customFormat="1" x14ac:dyDescent="0.2">
      <c r="B20" s="1144"/>
      <c r="C20" s="1145"/>
      <c r="D20" s="1145"/>
      <c r="E20" s="1145"/>
      <c r="F20" s="1145"/>
      <c r="G20" s="1145"/>
      <c r="H20" s="1145"/>
      <c r="I20" s="1145"/>
      <c r="J20" s="1145"/>
      <c r="K20" s="1145"/>
      <c r="L20" s="1146"/>
      <c r="M20" s="231"/>
      <c r="N20" s="234" t="s">
        <v>227</v>
      </c>
      <c r="O20" s="1141"/>
      <c r="P20" s="1142"/>
      <c r="Q20" s="1142"/>
      <c r="R20" s="1142"/>
      <c r="S20" s="1142"/>
      <c r="T20" s="1142"/>
      <c r="U20" s="1142"/>
      <c r="V20" s="1142"/>
      <c r="W20" s="1142"/>
      <c r="X20" s="1142"/>
      <c r="Y20" s="1142"/>
      <c r="Z20" s="1142"/>
      <c r="AA20" s="1142"/>
      <c r="AB20" s="1142"/>
      <c r="AC20" s="1142"/>
      <c r="AD20" s="1142"/>
      <c r="AE20" s="1142"/>
      <c r="AF20" s="1143"/>
    </row>
    <row r="21" spans="2:32" s="230" customFormat="1" x14ac:dyDescent="0.2">
      <c r="B21" s="1147"/>
      <c r="C21" s="1148"/>
      <c r="D21" s="1148"/>
      <c r="E21" s="1148"/>
      <c r="F21" s="1148"/>
      <c r="G21" s="1148"/>
      <c r="H21" s="1148"/>
      <c r="I21" s="1148"/>
      <c r="J21" s="1148"/>
      <c r="K21" s="1148"/>
      <c r="L21" s="1149"/>
      <c r="M21" s="228"/>
      <c r="N21" s="232" t="s">
        <v>227</v>
      </c>
      <c r="O21" s="1141"/>
      <c r="P21" s="1142"/>
      <c r="Q21" s="1142"/>
      <c r="R21" s="1142"/>
      <c r="S21" s="1142"/>
      <c r="T21" s="1142"/>
      <c r="U21" s="1142"/>
      <c r="V21" s="1142"/>
      <c r="W21" s="1142"/>
      <c r="X21" s="1142"/>
      <c r="Y21" s="1142"/>
      <c r="Z21" s="1142"/>
      <c r="AA21" s="1142"/>
      <c r="AB21" s="1142"/>
      <c r="AC21" s="1142"/>
      <c r="AD21" s="1142"/>
      <c r="AE21" s="1142"/>
      <c r="AF21" s="1143"/>
    </row>
    <row r="22" spans="2:32" s="230" customFormat="1" x14ac:dyDescent="0.2">
      <c r="B22" s="1130" t="s">
        <v>5</v>
      </c>
      <c r="C22" s="1131"/>
      <c r="D22" s="1131"/>
      <c r="E22" s="1131"/>
      <c r="F22" s="1131"/>
      <c r="G22" s="1131"/>
      <c r="H22" s="1131"/>
      <c r="I22" s="1131"/>
      <c r="J22" s="1131"/>
      <c r="K22" s="1131"/>
      <c r="L22" s="1132"/>
      <c r="M22" s="231"/>
      <c r="N22" s="235" t="s">
        <v>227</v>
      </c>
      <c r="O22" s="1141"/>
      <c r="P22" s="1142"/>
      <c r="Q22" s="1142"/>
      <c r="R22" s="1142"/>
      <c r="S22" s="1142"/>
      <c r="T22" s="1142"/>
      <c r="U22" s="1142"/>
      <c r="V22" s="1142"/>
      <c r="W22" s="1142"/>
      <c r="X22" s="1142"/>
      <c r="Y22" s="1142"/>
      <c r="Z22" s="1142"/>
      <c r="AA22" s="1142"/>
      <c r="AB22" s="1142"/>
      <c r="AC22" s="1142"/>
      <c r="AD22" s="1142"/>
      <c r="AE22" s="1142"/>
      <c r="AF22" s="1143"/>
    </row>
    <row r="23" spans="2:32" s="230" customFormat="1" x14ac:dyDescent="0.2">
      <c r="B23" s="1144"/>
      <c r="C23" s="1145"/>
      <c r="D23" s="1145"/>
      <c r="E23" s="1145"/>
      <c r="F23" s="1145"/>
      <c r="G23" s="1145"/>
      <c r="H23" s="1145"/>
      <c r="I23" s="1145"/>
      <c r="J23" s="1145"/>
      <c r="K23" s="1145"/>
      <c r="L23" s="1146"/>
      <c r="M23" s="231"/>
      <c r="N23" s="235" t="s">
        <v>227</v>
      </c>
      <c r="O23" s="1141"/>
      <c r="P23" s="1142"/>
      <c r="Q23" s="1142"/>
      <c r="R23" s="1142"/>
      <c r="S23" s="1142"/>
      <c r="T23" s="1142"/>
      <c r="U23" s="1142"/>
      <c r="V23" s="1142"/>
      <c r="W23" s="1142"/>
      <c r="X23" s="1142"/>
      <c r="Y23" s="1142"/>
      <c r="Z23" s="1142"/>
      <c r="AA23" s="1142"/>
      <c r="AB23" s="1142"/>
      <c r="AC23" s="1142"/>
      <c r="AD23" s="1142"/>
      <c r="AE23" s="1142"/>
      <c r="AF23" s="1143"/>
    </row>
    <row r="24" spans="2:32" s="230" customFormat="1" x14ac:dyDescent="0.2">
      <c r="B24" s="1147"/>
      <c r="C24" s="1148"/>
      <c r="D24" s="1148"/>
      <c r="E24" s="1148"/>
      <c r="F24" s="1148"/>
      <c r="G24" s="1148"/>
      <c r="H24" s="1148"/>
      <c r="I24" s="1148"/>
      <c r="J24" s="1148"/>
      <c r="K24" s="1148"/>
      <c r="L24" s="1149"/>
      <c r="M24" s="231"/>
      <c r="N24" s="235" t="s">
        <v>227</v>
      </c>
      <c r="O24" s="1141"/>
      <c r="P24" s="1142"/>
      <c r="Q24" s="1142"/>
      <c r="R24" s="1142"/>
      <c r="S24" s="1142"/>
      <c r="T24" s="1142"/>
      <c r="U24" s="1142"/>
      <c r="V24" s="1142"/>
      <c r="W24" s="1142"/>
      <c r="X24" s="1142"/>
      <c r="Y24" s="1142"/>
      <c r="Z24" s="1142"/>
      <c r="AA24" s="1142"/>
      <c r="AB24" s="1142"/>
      <c r="AC24" s="1142"/>
      <c r="AD24" s="1142"/>
      <c r="AE24" s="1142"/>
      <c r="AF24" s="1143"/>
    </row>
    <row r="25" spans="2:32" s="230" customFormat="1" x14ac:dyDescent="0.2">
      <c r="B25" s="1130" t="s">
        <v>7</v>
      </c>
      <c r="C25" s="1131"/>
      <c r="D25" s="1131"/>
      <c r="E25" s="1131"/>
      <c r="F25" s="1131"/>
      <c r="G25" s="1131"/>
      <c r="H25" s="1131"/>
      <c r="I25" s="1131"/>
      <c r="J25" s="1131"/>
      <c r="K25" s="1131"/>
      <c r="L25" s="1132"/>
      <c r="M25" s="231"/>
      <c r="N25" s="235" t="s">
        <v>227</v>
      </c>
      <c r="O25" s="1141"/>
      <c r="P25" s="1142"/>
      <c r="Q25" s="1142"/>
      <c r="R25" s="1142"/>
      <c r="S25" s="1142"/>
      <c r="T25" s="1142"/>
      <c r="U25" s="1142"/>
      <c r="V25" s="1142"/>
      <c r="W25" s="1142"/>
      <c r="X25" s="1142"/>
      <c r="Y25" s="1142"/>
      <c r="Z25" s="1142"/>
      <c r="AA25" s="1142"/>
      <c r="AB25" s="1142"/>
      <c r="AC25" s="1142"/>
      <c r="AD25" s="1142"/>
      <c r="AE25" s="1142"/>
      <c r="AF25" s="1143"/>
    </row>
    <row r="26" spans="2:32" s="230" customFormat="1" x14ac:dyDescent="0.2">
      <c r="B26" s="1144"/>
      <c r="C26" s="1145"/>
      <c r="D26" s="1145"/>
      <c r="E26" s="1145"/>
      <c r="F26" s="1145"/>
      <c r="G26" s="1145"/>
      <c r="H26" s="1145"/>
      <c r="I26" s="1145"/>
      <c r="J26" s="1145"/>
      <c r="K26" s="1145"/>
      <c r="L26" s="1146"/>
      <c r="M26" s="231"/>
      <c r="N26" s="235" t="s">
        <v>227</v>
      </c>
      <c r="O26" s="1141"/>
      <c r="P26" s="1142"/>
      <c r="Q26" s="1142"/>
      <c r="R26" s="1142"/>
      <c r="S26" s="1142"/>
      <c r="T26" s="1142"/>
      <c r="U26" s="1142"/>
      <c r="V26" s="1142"/>
      <c r="W26" s="1142"/>
      <c r="X26" s="1142"/>
      <c r="Y26" s="1142"/>
      <c r="Z26" s="1142"/>
      <c r="AA26" s="1142"/>
      <c r="AB26" s="1142"/>
      <c r="AC26" s="1142"/>
      <c r="AD26" s="1142"/>
      <c r="AE26" s="1142"/>
      <c r="AF26" s="1143"/>
    </row>
    <row r="27" spans="2:32" s="230" customFormat="1" x14ac:dyDescent="0.2">
      <c r="B27" s="1147"/>
      <c r="C27" s="1148"/>
      <c r="D27" s="1148"/>
      <c r="E27" s="1148"/>
      <c r="F27" s="1148"/>
      <c r="G27" s="1148"/>
      <c r="H27" s="1148"/>
      <c r="I27" s="1148"/>
      <c r="J27" s="1148"/>
      <c r="K27" s="1148"/>
      <c r="L27" s="1149"/>
      <c r="M27" s="231"/>
      <c r="N27" s="235" t="s">
        <v>227</v>
      </c>
      <c r="O27" s="1141"/>
      <c r="P27" s="1142"/>
      <c r="Q27" s="1142"/>
      <c r="R27" s="1142"/>
      <c r="S27" s="1142"/>
      <c r="T27" s="1142"/>
      <c r="U27" s="1142"/>
      <c r="V27" s="1142"/>
      <c r="W27" s="1142"/>
      <c r="X27" s="1142"/>
      <c r="Y27" s="1142"/>
      <c r="Z27" s="1142"/>
      <c r="AA27" s="1142"/>
      <c r="AB27" s="1142"/>
      <c r="AC27" s="1142"/>
      <c r="AD27" s="1142"/>
      <c r="AE27" s="1142"/>
      <c r="AF27" s="1143"/>
    </row>
    <row r="28" spans="2:32" s="230" customFormat="1" x14ac:dyDescent="0.2">
      <c r="B28" s="1130" t="s">
        <v>240</v>
      </c>
      <c r="C28" s="1131"/>
      <c r="D28" s="1131"/>
      <c r="E28" s="1131"/>
      <c r="F28" s="1131"/>
      <c r="G28" s="1131"/>
      <c r="H28" s="1131"/>
      <c r="I28" s="1131"/>
      <c r="J28" s="1131"/>
      <c r="K28" s="1131"/>
      <c r="L28" s="1132"/>
      <c r="M28" s="231"/>
      <c r="N28" s="235" t="s">
        <v>227</v>
      </c>
      <c r="O28" s="1141"/>
      <c r="P28" s="1142"/>
      <c r="Q28" s="1142"/>
      <c r="R28" s="1142"/>
      <c r="S28" s="1142"/>
      <c r="T28" s="1142"/>
      <c r="U28" s="1142"/>
      <c r="V28" s="1142"/>
      <c r="W28" s="1142"/>
      <c r="X28" s="1142"/>
      <c r="Y28" s="1142"/>
      <c r="Z28" s="1142"/>
      <c r="AA28" s="1142"/>
      <c r="AB28" s="1142"/>
      <c r="AC28" s="1142"/>
      <c r="AD28" s="1142"/>
      <c r="AE28" s="1142"/>
      <c r="AF28" s="1143"/>
    </row>
    <row r="29" spans="2:32" s="230" customFormat="1" x14ac:dyDescent="0.2">
      <c r="B29" s="1144"/>
      <c r="C29" s="1145"/>
      <c r="D29" s="1145"/>
      <c r="E29" s="1145"/>
      <c r="F29" s="1145"/>
      <c r="G29" s="1145"/>
      <c r="H29" s="1145"/>
      <c r="I29" s="1145"/>
      <c r="J29" s="1145"/>
      <c r="K29" s="1145"/>
      <c r="L29" s="1146"/>
      <c r="M29" s="231"/>
      <c r="N29" s="235" t="s">
        <v>227</v>
      </c>
      <c r="O29" s="1141"/>
      <c r="P29" s="1142"/>
      <c r="Q29" s="1142"/>
      <c r="R29" s="1142"/>
      <c r="S29" s="1142"/>
      <c r="T29" s="1142"/>
      <c r="U29" s="1142"/>
      <c r="V29" s="1142"/>
      <c r="W29" s="1142"/>
      <c r="X29" s="1142"/>
      <c r="Y29" s="1142"/>
      <c r="Z29" s="1142"/>
      <c r="AA29" s="1142"/>
      <c r="AB29" s="1142"/>
      <c r="AC29" s="1142"/>
      <c r="AD29" s="1142"/>
      <c r="AE29" s="1142"/>
      <c r="AF29" s="1143"/>
    </row>
    <row r="30" spans="2:32" s="230" customFormat="1" x14ac:dyDescent="0.2">
      <c r="B30" s="1147"/>
      <c r="C30" s="1148"/>
      <c r="D30" s="1148"/>
      <c r="E30" s="1148"/>
      <c r="F30" s="1148"/>
      <c r="G30" s="1148"/>
      <c r="H30" s="1148"/>
      <c r="I30" s="1148"/>
      <c r="J30" s="1148"/>
      <c r="K30" s="1148"/>
      <c r="L30" s="1149"/>
      <c r="M30" s="231"/>
      <c r="N30" s="235" t="s">
        <v>227</v>
      </c>
      <c r="O30" s="1141"/>
      <c r="P30" s="1142"/>
      <c r="Q30" s="1142"/>
      <c r="R30" s="1142"/>
      <c r="S30" s="1142"/>
      <c r="T30" s="1142"/>
      <c r="U30" s="1142"/>
      <c r="V30" s="1142"/>
      <c r="W30" s="1142"/>
      <c r="X30" s="1142"/>
      <c r="Y30" s="1142"/>
      <c r="Z30" s="1142"/>
      <c r="AA30" s="1142"/>
      <c r="AB30" s="1142"/>
      <c r="AC30" s="1142"/>
      <c r="AD30" s="1142"/>
      <c r="AE30" s="1142"/>
      <c r="AF30" s="1143"/>
    </row>
    <row r="31" spans="2:32" s="230" customFormat="1" x14ac:dyDescent="0.2">
      <c r="B31" s="1130" t="s">
        <v>241</v>
      </c>
      <c r="C31" s="1131"/>
      <c r="D31" s="1131"/>
      <c r="E31" s="1131"/>
      <c r="F31" s="1131"/>
      <c r="G31" s="1131"/>
      <c r="H31" s="1131"/>
      <c r="I31" s="1131"/>
      <c r="J31" s="1131"/>
      <c r="K31" s="1131"/>
      <c r="L31" s="1132"/>
      <c r="M31" s="245"/>
      <c r="N31" s="234" t="s">
        <v>227</v>
      </c>
      <c r="O31" s="1141"/>
      <c r="P31" s="1142"/>
      <c r="Q31" s="1142"/>
      <c r="R31" s="1142"/>
      <c r="S31" s="1142"/>
      <c r="T31" s="1142"/>
      <c r="U31" s="1142"/>
      <c r="V31" s="1142"/>
      <c r="W31" s="1142"/>
      <c r="X31" s="1142"/>
      <c r="Y31" s="1142"/>
      <c r="Z31" s="1142"/>
      <c r="AA31" s="1142"/>
      <c r="AB31" s="1142"/>
      <c r="AC31" s="1142"/>
      <c r="AD31" s="1142"/>
      <c r="AE31" s="1142"/>
      <c r="AF31" s="1143"/>
    </row>
    <row r="32" spans="2:32" s="230" customFormat="1" x14ac:dyDescent="0.2">
      <c r="B32" s="1144"/>
      <c r="C32" s="1145"/>
      <c r="D32" s="1145"/>
      <c r="E32" s="1145"/>
      <c r="F32" s="1145"/>
      <c r="G32" s="1145"/>
      <c r="H32" s="1145"/>
      <c r="I32" s="1145"/>
      <c r="J32" s="1145"/>
      <c r="K32" s="1145"/>
      <c r="L32" s="1146"/>
      <c r="M32" s="245"/>
      <c r="N32" s="234" t="s">
        <v>227</v>
      </c>
      <c r="O32" s="1141"/>
      <c r="P32" s="1142"/>
      <c r="Q32" s="1142"/>
      <c r="R32" s="1142"/>
      <c r="S32" s="1142"/>
      <c r="T32" s="1142"/>
      <c r="U32" s="1142"/>
      <c r="V32" s="1142"/>
      <c r="W32" s="1142"/>
      <c r="X32" s="1142"/>
      <c r="Y32" s="1142"/>
      <c r="Z32" s="1142"/>
      <c r="AA32" s="1142"/>
      <c r="AB32" s="1142"/>
      <c r="AC32" s="1142"/>
      <c r="AD32" s="1142"/>
      <c r="AE32" s="1142"/>
      <c r="AF32" s="1143"/>
    </row>
    <row r="33" spans="1:32" s="230" customFormat="1" ht="17" thickBot="1" x14ac:dyDescent="0.25">
      <c r="B33" s="1150"/>
      <c r="C33" s="1151"/>
      <c r="D33" s="1151"/>
      <c r="E33" s="1151"/>
      <c r="F33" s="1151"/>
      <c r="G33" s="1151"/>
      <c r="H33" s="1151"/>
      <c r="I33" s="1151"/>
      <c r="J33" s="1151"/>
      <c r="K33" s="1151"/>
      <c r="L33" s="1152"/>
      <c r="M33" s="246"/>
      <c r="N33" s="247" t="s">
        <v>227</v>
      </c>
      <c r="O33" s="1153"/>
      <c r="P33" s="1154"/>
      <c r="Q33" s="1154"/>
      <c r="R33" s="1154"/>
      <c r="S33" s="1154"/>
      <c r="T33" s="1154"/>
      <c r="U33" s="1154"/>
      <c r="V33" s="1154"/>
      <c r="W33" s="1154"/>
      <c r="X33" s="1154"/>
      <c r="Y33" s="1154"/>
      <c r="Z33" s="1154"/>
      <c r="AA33" s="1154"/>
      <c r="AB33" s="1154"/>
      <c r="AC33" s="1154"/>
      <c r="AD33" s="1154"/>
      <c r="AE33" s="1154"/>
      <c r="AF33" s="1155"/>
    </row>
    <row r="34" spans="1:32" s="230" customFormat="1" ht="17" thickTop="1" x14ac:dyDescent="0.2">
      <c r="B34" s="1130" t="s">
        <v>66</v>
      </c>
      <c r="C34" s="1131"/>
      <c r="D34" s="1131"/>
      <c r="E34" s="1131"/>
      <c r="F34" s="1131"/>
      <c r="G34" s="1131"/>
      <c r="H34" s="1131"/>
      <c r="I34" s="1131"/>
      <c r="J34" s="1131"/>
      <c r="K34" s="1131"/>
      <c r="L34" s="1132"/>
      <c r="M34" s="248"/>
      <c r="N34" s="237" t="s">
        <v>227</v>
      </c>
      <c r="O34" s="1156"/>
      <c r="P34" s="1157"/>
      <c r="Q34" s="1157"/>
      <c r="R34" s="1157"/>
      <c r="S34" s="1157"/>
      <c r="T34" s="1157"/>
      <c r="U34" s="1157"/>
      <c r="V34" s="1157"/>
      <c r="W34" s="1157"/>
      <c r="X34" s="1157"/>
      <c r="Y34" s="1157"/>
      <c r="Z34" s="1157"/>
      <c r="AA34" s="1157"/>
      <c r="AB34" s="1157"/>
      <c r="AC34" s="1157"/>
      <c r="AD34" s="1157"/>
      <c r="AE34" s="1157"/>
      <c r="AF34" s="1158"/>
    </row>
    <row r="35" spans="1:32" s="230" customFormat="1" x14ac:dyDescent="0.2">
      <c r="B35" s="1144"/>
      <c r="C35" s="1145"/>
      <c r="D35" s="1145"/>
      <c r="E35" s="1145"/>
      <c r="F35" s="1145"/>
      <c r="G35" s="1145"/>
      <c r="H35" s="1145"/>
      <c r="I35" s="1145"/>
      <c r="J35" s="1145"/>
      <c r="K35" s="1145"/>
      <c r="L35" s="1146"/>
      <c r="M35" s="231"/>
      <c r="N35" s="234" t="s">
        <v>227</v>
      </c>
      <c r="O35" s="1141"/>
      <c r="P35" s="1142"/>
      <c r="Q35" s="1142"/>
      <c r="R35" s="1142"/>
      <c r="S35" s="1142"/>
      <c r="T35" s="1142"/>
      <c r="U35" s="1142"/>
      <c r="V35" s="1142"/>
      <c r="W35" s="1142"/>
      <c r="X35" s="1142"/>
      <c r="Y35" s="1142"/>
      <c r="Z35" s="1142"/>
      <c r="AA35" s="1142"/>
      <c r="AB35" s="1142"/>
      <c r="AC35" s="1142"/>
      <c r="AD35" s="1142"/>
      <c r="AE35" s="1142"/>
      <c r="AF35" s="1143"/>
    </row>
    <row r="36" spans="1:32" s="230" customFormat="1" x14ac:dyDescent="0.2">
      <c r="B36" s="1147"/>
      <c r="C36" s="1148"/>
      <c r="D36" s="1148"/>
      <c r="E36" s="1148"/>
      <c r="F36" s="1148"/>
      <c r="G36" s="1148"/>
      <c r="H36" s="1148"/>
      <c r="I36" s="1148"/>
      <c r="J36" s="1148"/>
      <c r="K36" s="1148"/>
      <c r="L36" s="1149"/>
      <c r="M36" s="228"/>
      <c r="N36" s="232" t="s">
        <v>227</v>
      </c>
      <c r="O36" s="1141"/>
      <c r="P36" s="1142"/>
      <c r="Q36" s="1142"/>
      <c r="R36" s="1142"/>
      <c r="S36" s="1142"/>
      <c r="T36" s="1142"/>
      <c r="U36" s="1142"/>
      <c r="V36" s="1142"/>
      <c r="W36" s="1142"/>
      <c r="X36" s="1142"/>
      <c r="Y36" s="1142"/>
      <c r="Z36" s="1142"/>
      <c r="AA36" s="1142"/>
      <c r="AB36" s="1142"/>
      <c r="AC36" s="1142"/>
      <c r="AD36" s="1142"/>
      <c r="AE36" s="1142"/>
      <c r="AF36" s="1143"/>
    </row>
    <row r="37" spans="1:32" s="230" customFormat="1" x14ac:dyDescent="0.2">
      <c r="B37" s="1130" t="s">
        <v>68</v>
      </c>
      <c r="C37" s="1131"/>
      <c r="D37" s="1131"/>
      <c r="E37" s="1131"/>
      <c r="F37" s="1131"/>
      <c r="G37" s="1131"/>
      <c r="H37" s="1131"/>
      <c r="I37" s="1131"/>
      <c r="J37" s="1131"/>
      <c r="K37" s="1131"/>
      <c r="L37" s="1132"/>
      <c r="M37" s="231"/>
      <c r="N37" s="235" t="s">
        <v>227</v>
      </c>
      <c r="O37" s="1141"/>
      <c r="P37" s="1142"/>
      <c r="Q37" s="1142"/>
      <c r="R37" s="1142"/>
      <c r="S37" s="1142"/>
      <c r="T37" s="1142"/>
      <c r="U37" s="1142"/>
      <c r="V37" s="1142"/>
      <c r="W37" s="1142"/>
      <c r="X37" s="1142"/>
      <c r="Y37" s="1142"/>
      <c r="Z37" s="1142"/>
      <c r="AA37" s="1142"/>
      <c r="AB37" s="1142"/>
      <c r="AC37" s="1142"/>
      <c r="AD37" s="1142"/>
      <c r="AE37" s="1142"/>
      <c r="AF37" s="1143"/>
    </row>
    <row r="38" spans="1:32" s="230" customFormat="1" x14ac:dyDescent="0.2">
      <c r="B38" s="1147"/>
      <c r="C38" s="1148"/>
      <c r="D38" s="1148"/>
      <c r="E38" s="1148"/>
      <c r="F38" s="1148"/>
      <c r="G38" s="1148"/>
      <c r="H38" s="1148"/>
      <c r="I38" s="1148"/>
      <c r="J38" s="1148"/>
      <c r="K38" s="1148"/>
      <c r="L38" s="1149"/>
      <c r="M38" s="231"/>
      <c r="N38" s="235" t="s">
        <v>227</v>
      </c>
      <c r="O38" s="1141"/>
      <c r="P38" s="1142"/>
      <c r="Q38" s="1142"/>
      <c r="R38" s="1142"/>
      <c r="S38" s="1142"/>
      <c r="T38" s="1142"/>
      <c r="U38" s="1142"/>
      <c r="V38" s="1142"/>
      <c r="W38" s="1142"/>
      <c r="X38" s="1142"/>
      <c r="Y38" s="1142"/>
      <c r="Z38" s="1142"/>
      <c r="AA38" s="1142"/>
      <c r="AB38" s="1142"/>
      <c r="AC38" s="1142"/>
      <c r="AD38" s="1142"/>
      <c r="AE38" s="1142"/>
      <c r="AF38" s="1143"/>
    </row>
    <row r="39" spans="1:32" s="230" customFormat="1" x14ac:dyDescent="0.2">
      <c r="A39" s="236"/>
      <c r="B39" s="1147"/>
      <c r="C39" s="1160"/>
      <c r="D39" s="1148"/>
      <c r="E39" s="1148"/>
      <c r="F39" s="1148"/>
      <c r="G39" s="1148"/>
      <c r="H39" s="1148"/>
      <c r="I39" s="1148"/>
      <c r="J39" s="1148"/>
      <c r="K39" s="1148"/>
      <c r="L39" s="1149"/>
      <c r="M39" s="248"/>
      <c r="N39" s="238" t="s">
        <v>227</v>
      </c>
      <c r="O39" s="1161"/>
      <c r="P39" s="1162"/>
      <c r="Q39" s="1162"/>
      <c r="R39" s="1162"/>
      <c r="S39" s="1162"/>
      <c r="T39" s="1162"/>
      <c r="U39" s="1162"/>
      <c r="V39" s="1162"/>
      <c r="W39" s="1162"/>
      <c r="X39" s="1162"/>
      <c r="Y39" s="1162"/>
      <c r="Z39" s="1162"/>
      <c r="AA39" s="1162"/>
      <c r="AB39" s="1162"/>
      <c r="AC39" s="1162"/>
      <c r="AD39" s="1162"/>
      <c r="AE39" s="1162"/>
      <c r="AF39" s="1163"/>
    </row>
    <row r="40" spans="1:32" s="230" customFormat="1" x14ac:dyDescent="0.2">
      <c r="B40" s="1164" t="s">
        <v>242</v>
      </c>
      <c r="C40" s="1131"/>
      <c r="D40" s="1131"/>
      <c r="E40" s="1131"/>
      <c r="F40" s="1131"/>
      <c r="G40" s="1131"/>
      <c r="H40" s="1131"/>
      <c r="I40" s="1131"/>
      <c r="J40" s="1131"/>
      <c r="K40" s="1131"/>
      <c r="L40" s="1132"/>
      <c r="M40" s="231"/>
      <c r="N40" s="235" t="s">
        <v>227</v>
      </c>
      <c r="O40" s="1141"/>
      <c r="P40" s="1142"/>
      <c r="Q40" s="1142"/>
      <c r="R40" s="1142"/>
      <c r="S40" s="1142"/>
      <c r="T40" s="1142"/>
      <c r="U40" s="1142"/>
      <c r="V40" s="1142"/>
      <c r="W40" s="1142"/>
      <c r="X40" s="1142"/>
      <c r="Y40" s="1142"/>
      <c r="Z40" s="1142"/>
      <c r="AA40" s="1142"/>
      <c r="AB40" s="1142"/>
      <c r="AC40" s="1142"/>
      <c r="AD40" s="1142"/>
      <c r="AE40" s="1142"/>
      <c r="AF40" s="1143"/>
    </row>
    <row r="41" spans="1:32" s="230" customFormat="1" x14ac:dyDescent="0.2">
      <c r="B41" s="1133"/>
      <c r="C41" s="1126"/>
      <c r="D41" s="1126"/>
      <c r="E41" s="1126"/>
      <c r="F41" s="1126"/>
      <c r="G41" s="1126"/>
      <c r="H41" s="1126"/>
      <c r="I41" s="1126"/>
      <c r="J41" s="1126"/>
      <c r="K41" s="1126"/>
      <c r="L41" s="1134"/>
      <c r="M41" s="231"/>
      <c r="N41" s="235" t="s">
        <v>227</v>
      </c>
      <c r="O41" s="1141"/>
      <c r="P41" s="1142"/>
      <c r="Q41" s="1142"/>
      <c r="R41" s="1142"/>
      <c r="S41" s="1142"/>
      <c r="T41" s="1142"/>
      <c r="U41" s="1142"/>
      <c r="V41" s="1142"/>
      <c r="W41" s="1142"/>
      <c r="X41" s="1142"/>
      <c r="Y41" s="1142"/>
      <c r="Z41" s="1142"/>
      <c r="AA41" s="1142"/>
      <c r="AB41" s="1142"/>
      <c r="AC41" s="1142"/>
      <c r="AD41" s="1142"/>
      <c r="AE41" s="1142"/>
      <c r="AF41" s="1143"/>
    </row>
    <row r="42" spans="1:32" s="230" customFormat="1" x14ac:dyDescent="0.2">
      <c r="B42" s="1135"/>
      <c r="C42" s="1136"/>
      <c r="D42" s="1136"/>
      <c r="E42" s="1136"/>
      <c r="F42" s="1136"/>
      <c r="G42" s="1136"/>
      <c r="H42" s="1136"/>
      <c r="I42" s="1136"/>
      <c r="J42" s="1136"/>
      <c r="K42" s="1136"/>
      <c r="L42" s="1137"/>
      <c r="M42" s="231"/>
      <c r="N42" s="235" t="s">
        <v>227</v>
      </c>
      <c r="O42" s="1141"/>
      <c r="P42" s="1142"/>
      <c r="Q42" s="1142"/>
      <c r="R42" s="1142"/>
      <c r="S42" s="1142"/>
      <c r="T42" s="1142"/>
      <c r="U42" s="1142"/>
      <c r="V42" s="1142"/>
      <c r="W42" s="1142"/>
      <c r="X42" s="1142"/>
      <c r="Y42" s="1142"/>
      <c r="Z42" s="1142"/>
      <c r="AA42" s="1142"/>
      <c r="AB42" s="1142"/>
      <c r="AC42" s="1142"/>
      <c r="AD42" s="1142"/>
      <c r="AE42" s="1142"/>
      <c r="AF42" s="1143"/>
    </row>
    <row r="44" spans="1:32" x14ac:dyDescent="0.2">
      <c r="B44" s="225" t="s">
        <v>243</v>
      </c>
    </row>
    <row r="45" spans="1:32" x14ac:dyDescent="0.2">
      <c r="B45" s="225" t="s">
        <v>244</v>
      </c>
    </row>
    <row r="47" spans="1:32" x14ac:dyDescent="0.2">
      <c r="A47" s="225" t="s">
        <v>245</v>
      </c>
      <c r="M47" s="249"/>
      <c r="N47" s="225" t="s">
        <v>36</v>
      </c>
      <c r="O47" s="1159"/>
      <c r="P47" s="1159"/>
      <c r="Q47" s="225" t="s">
        <v>228</v>
      </c>
      <c r="R47" s="1159"/>
      <c r="S47" s="1159"/>
      <c r="T47" s="225" t="s">
        <v>229</v>
      </c>
    </row>
    <row r="122" spans="3:7" x14ac:dyDescent="0.2">
      <c r="C122" s="239"/>
      <c r="D122" s="239"/>
      <c r="E122" s="239"/>
      <c r="F122" s="239"/>
      <c r="G122" s="239"/>
    </row>
    <row r="123" spans="3:7" x14ac:dyDescent="0.2">
      <c r="C123" s="240"/>
    </row>
  </sheetData>
  <mergeCells count="49">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 ref="B28:L30"/>
    <mergeCell ref="O28:AF28"/>
    <mergeCell ref="O29:AF29"/>
    <mergeCell ref="O30:AF30"/>
    <mergeCell ref="B31:L33"/>
    <mergeCell ref="O31:AF31"/>
    <mergeCell ref="O32:AF32"/>
    <mergeCell ref="O33:AF33"/>
    <mergeCell ref="B22:L24"/>
    <mergeCell ref="O22:AF22"/>
    <mergeCell ref="O23:AF23"/>
    <mergeCell ref="O24:AF24"/>
    <mergeCell ref="B25:L27"/>
    <mergeCell ref="O25:AF25"/>
    <mergeCell ref="O26:AF26"/>
    <mergeCell ref="O27:AF27"/>
    <mergeCell ref="B16:L18"/>
    <mergeCell ref="O16:AF16"/>
    <mergeCell ref="O17:AF17"/>
    <mergeCell ref="O18:AF18"/>
    <mergeCell ref="B19:L21"/>
    <mergeCell ref="O19:AF19"/>
    <mergeCell ref="O20:AF20"/>
    <mergeCell ref="O21:AF21"/>
    <mergeCell ref="T7:AF7"/>
    <mergeCell ref="B9:AA9"/>
    <mergeCell ref="R13:V13"/>
    <mergeCell ref="B15:L15"/>
    <mergeCell ref="M15:N15"/>
    <mergeCell ref="O15:AF15"/>
    <mergeCell ref="X4:Y4"/>
    <mergeCell ref="AA4:AB4"/>
    <mergeCell ref="AD4:AE4"/>
    <mergeCell ref="B5:G5"/>
    <mergeCell ref="H5:J5"/>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55FD-AF9B-412B-B523-AB010285DD8F}">
  <sheetPr codeName="Sheet46">
    <pageSetUpPr fitToPage="1"/>
  </sheetPr>
  <dimension ref="B1:AD123"/>
  <sheetViews>
    <sheetView view="pageBreakPreview" zoomScale="70" zoomScaleNormal="100" zoomScaleSheetLayoutView="70" workbookViewId="0">
      <selection activeCell="AW19" sqref="AW19"/>
    </sheetView>
  </sheetViews>
  <sheetFormatPr defaultColWidth="3.453125" defaultRowHeight="13" x14ac:dyDescent="0.2"/>
  <cols>
    <col min="1" max="1" width="1.26953125" style="176" customWidth="1"/>
    <col min="2" max="2" width="3.36328125" style="175" customWidth="1"/>
    <col min="3" max="3" width="3.36328125" style="176" customWidth="1"/>
    <col min="4" max="6" width="3.453125" style="176"/>
    <col min="7" max="7" width="1.453125" style="176" customWidth="1"/>
    <col min="8" max="24" width="3.453125" style="176"/>
    <col min="25" max="29" width="4.08984375" style="176" customWidth="1"/>
    <col min="30" max="30" width="2.08984375" style="176" customWidth="1"/>
    <col min="31" max="31" width="1.26953125" style="176" customWidth="1"/>
    <col min="32" max="16384" width="3.453125" style="176"/>
  </cols>
  <sheetData>
    <row r="1" spans="2:30" s="1" customFormat="1" x14ac:dyDescent="0.2"/>
    <row r="2" spans="2:30" s="1" customFormat="1" x14ac:dyDescent="0.2">
      <c r="B2" s="195" t="s">
        <v>981</v>
      </c>
      <c r="C2" s="195"/>
      <c r="D2" s="195"/>
    </row>
    <row r="3" spans="2:30" s="1" customFormat="1" x14ac:dyDescent="0.2">
      <c r="X3" s="45" t="s">
        <v>222</v>
      </c>
      <c r="Z3" s="1" t="s">
        <v>36</v>
      </c>
      <c r="AB3" s="1" t="s">
        <v>228</v>
      </c>
      <c r="AD3" s="45" t="s">
        <v>229</v>
      </c>
    </row>
    <row r="4" spans="2:30" s="1" customFormat="1" x14ac:dyDescent="0.2">
      <c r="AD4" s="45"/>
    </row>
    <row r="5" spans="2:30" s="1" customFormat="1" ht="27.75" customHeight="1" x14ac:dyDescent="0.2">
      <c r="B5" s="1017" t="s">
        <v>982</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row>
    <row r="6" spans="2:30" s="1" customFormat="1" x14ac:dyDescent="0.2"/>
    <row r="7" spans="2:30" s="1" customFormat="1" ht="39.75" customHeight="1" x14ac:dyDescent="0.2">
      <c r="B7" s="1249" t="s">
        <v>690</v>
      </c>
      <c r="C7" s="1249"/>
      <c r="D7" s="1249"/>
      <c r="E7" s="1249"/>
      <c r="F7" s="1249"/>
      <c r="G7" s="1250"/>
      <c r="H7" s="1251"/>
      <c r="I7" s="1251"/>
      <c r="J7" s="1251"/>
      <c r="K7" s="1251"/>
      <c r="L7" s="1251"/>
      <c r="M7" s="1251"/>
      <c r="N7" s="1251"/>
      <c r="O7" s="1251"/>
      <c r="P7" s="1251"/>
      <c r="Q7" s="1251"/>
      <c r="R7" s="1251"/>
      <c r="S7" s="1251"/>
      <c r="T7" s="1251"/>
      <c r="U7" s="1251"/>
      <c r="V7" s="1251"/>
      <c r="W7" s="1251"/>
      <c r="X7" s="1251"/>
      <c r="Y7" s="1251"/>
      <c r="Z7" s="1251"/>
      <c r="AA7" s="1251"/>
      <c r="AB7" s="1251"/>
      <c r="AC7" s="1251"/>
      <c r="AD7" s="1252"/>
    </row>
    <row r="8" spans="2:30" ht="39.75" customHeight="1" x14ac:dyDescent="0.2">
      <c r="B8" s="1040" t="s">
        <v>691</v>
      </c>
      <c r="C8" s="1042"/>
      <c r="D8" s="1042"/>
      <c r="E8" s="1042"/>
      <c r="F8" s="1041"/>
      <c r="G8" s="413"/>
      <c r="H8" s="351" t="s">
        <v>179</v>
      </c>
      <c r="I8" s="343" t="s">
        <v>391</v>
      </c>
      <c r="J8" s="343"/>
      <c r="K8" s="343"/>
      <c r="L8" s="343"/>
      <c r="M8" s="351" t="s">
        <v>179</v>
      </c>
      <c r="N8" s="343" t="s">
        <v>392</v>
      </c>
      <c r="O8" s="343"/>
      <c r="P8" s="343"/>
      <c r="Q8" s="343"/>
      <c r="R8" s="351" t="s">
        <v>179</v>
      </c>
      <c r="S8" s="343" t="s">
        <v>393</v>
      </c>
      <c r="T8" s="343"/>
      <c r="U8" s="343"/>
      <c r="V8" s="343"/>
      <c r="W8" s="343"/>
      <c r="X8" s="343"/>
      <c r="Y8" s="343"/>
      <c r="Z8" s="343"/>
      <c r="AA8" s="343"/>
      <c r="AB8" s="343"/>
      <c r="AC8" s="343"/>
      <c r="AD8" s="344"/>
    </row>
    <row r="9" spans="2:30" ht="39.75" customHeight="1" x14ac:dyDescent="0.2">
      <c r="B9" s="1040" t="s">
        <v>890</v>
      </c>
      <c r="C9" s="1042"/>
      <c r="D9" s="1042"/>
      <c r="E9" s="1042"/>
      <c r="F9" s="1042"/>
      <c r="G9" s="9"/>
      <c r="H9" s="351" t="s">
        <v>179</v>
      </c>
      <c r="I9" s="343" t="s">
        <v>891</v>
      </c>
      <c r="J9" s="10"/>
      <c r="K9" s="10"/>
      <c r="L9" s="10"/>
      <c r="M9" s="10"/>
      <c r="N9" s="10"/>
      <c r="O9" s="10"/>
      <c r="P9" s="10"/>
      <c r="Q9" s="10"/>
      <c r="R9" s="10"/>
      <c r="S9" s="10"/>
      <c r="T9" s="10"/>
      <c r="U9" s="10"/>
      <c r="V9" s="10"/>
      <c r="W9" s="10"/>
      <c r="X9" s="10"/>
      <c r="Y9" s="10"/>
      <c r="Z9" s="10"/>
      <c r="AA9" s="10"/>
      <c r="AB9" s="10"/>
      <c r="AC9" s="10"/>
      <c r="AD9" s="11"/>
    </row>
    <row r="10" spans="2:30" s="1" customFormat="1" x14ac:dyDescent="0.2"/>
    <row r="11" spans="2:30" s="1" customFormat="1" ht="10.5" customHeight="1" x14ac:dyDescent="0.2">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2">
      <c r="B12" s="105"/>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40"/>
    </row>
    <row r="13" spans="2:30" s="1" customFormat="1" ht="32.25" customHeight="1" x14ac:dyDescent="0.2">
      <c r="B13" s="163"/>
      <c r="C13" s="1472" t="s">
        <v>892</v>
      </c>
      <c r="D13" s="1371"/>
      <c r="E13" s="1371"/>
      <c r="F13" s="1473"/>
      <c r="H13" s="365" t="s">
        <v>439</v>
      </c>
      <c r="I13" s="1474" t="s">
        <v>983</v>
      </c>
      <c r="J13" s="1475"/>
      <c r="K13" s="1475"/>
      <c r="L13" s="1475"/>
      <c r="M13" s="1475"/>
      <c r="N13" s="1475"/>
      <c r="O13" s="1475"/>
      <c r="P13" s="1475"/>
      <c r="Q13" s="1475"/>
      <c r="R13" s="1475"/>
      <c r="S13" s="1040"/>
      <c r="T13" s="1042"/>
      <c r="U13" s="91" t="s">
        <v>339</v>
      </c>
      <c r="V13" s="12"/>
      <c r="W13" s="12"/>
      <c r="X13" s="12"/>
      <c r="Y13" s="12"/>
      <c r="AA13" s="105"/>
      <c r="AC13" s="140"/>
      <c r="AD13" s="140"/>
    </row>
    <row r="14" spans="2:30" s="1" customFormat="1" ht="32.25" customHeight="1" x14ac:dyDescent="0.2">
      <c r="B14" s="163"/>
      <c r="C14" s="163"/>
      <c r="D14" s="98"/>
      <c r="E14" s="98"/>
      <c r="F14" s="99"/>
      <c r="H14" s="365" t="s">
        <v>441</v>
      </c>
      <c r="I14" s="1474" t="s">
        <v>984</v>
      </c>
      <c r="J14" s="1475"/>
      <c r="K14" s="1475"/>
      <c r="L14" s="1475"/>
      <c r="M14" s="1475"/>
      <c r="N14" s="1475"/>
      <c r="O14" s="1475"/>
      <c r="P14" s="1475"/>
      <c r="Q14" s="1475"/>
      <c r="R14" s="1475"/>
      <c r="S14" s="1040"/>
      <c r="T14" s="1042"/>
      <c r="U14" s="91" t="s">
        <v>339</v>
      </c>
      <c r="V14" s="12"/>
      <c r="W14" s="12"/>
      <c r="X14" s="12"/>
      <c r="Y14" s="12"/>
      <c r="AA14" s="479" t="s">
        <v>394</v>
      </c>
      <c r="AB14" s="352" t="s">
        <v>395</v>
      </c>
      <c r="AC14" s="480" t="s">
        <v>396</v>
      </c>
      <c r="AD14" s="140"/>
    </row>
    <row r="15" spans="2:30" s="1" customFormat="1" ht="32.25" customHeight="1" x14ac:dyDescent="0.2">
      <c r="B15" s="105"/>
      <c r="C15" s="105"/>
      <c r="F15" s="140"/>
      <c r="H15" s="365" t="s">
        <v>445</v>
      </c>
      <c r="I15" s="1476" t="s">
        <v>895</v>
      </c>
      <c r="J15" s="1477"/>
      <c r="K15" s="1477"/>
      <c r="L15" s="1477"/>
      <c r="M15" s="1477"/>
      <c r="N15" s="1477"/>
      <c r="O15" s="1477"/>
      <c r="P15" s="1477"/>
      <c r="Q15" s="1477"/>
      <c r="R15" s="1478"/>
      <c r="S15" s="1040"/>
      <c r="T15" s="1042"/>
      <c r="U15" s="91" t="s">
        <v>62</v>
      </c>
      <c r="V15" s="1" t="s">
        <v>443</v>
      </c>
      <c r="W15" s="1469" t="s">
        <v>985</v>
      </c>
      <c r="X15" s="1469"/>
      <c r="Y15" s="1469"/>
      <c r="Z15" s="21"/>
      <c r="AA15" s="450" t="s">
        <v>179</v>
      </c>
      <c r="AB15" s="353" t="s">
        <v>395</v>
      </c>
      <c r="AC15" s="481" t="s">
        <v>179</v>
      </c>
      <c r="AD15" s="412"/>
    </row>
    <row r="16" spans="2:30" s="1" customFormat="1" x14ac:dyDescent="0.2">
      <c r="B16" s="105"/>
      <c r="C16" s="130"/>
      <c r="D16" s="8"/>
      <c r="E16" s="8"/>
      <c r="F16" s="168"/>
      <c r="G16" s="8"/>
      <c r="H16" s="8"/>
      <c r="I16" s="8"/>
      <c r="J16" s="8"/>
      <c r="K16" s="8"/>
      <c r="L16" s="8"/>
      <c r="M16" s="8"/>
      <c r="N16" s="8"/>
      <c r="O16" s="8"/>
      <c r="P16" s="8"/>
      <c r="Q16" s="8"/>
      <c r="R16" s="8"/>
      <c r="S16" s="8"/>
      <c r="T16" s="8"/>
      <c r="U16" s="8"/>
      <c r="V16" s="8"/>
      <c r="W16" s="8"/>
      <c r="X16" s="8"/>
      <c r="Y16" s="8"/>
      <c r="Z16" s="8"/>
      <c r="AA16" s="130"/>
      <c r="AB16" s="8"/>
      <c r="AC16" s="168"/>
      <c r="AD16" s="140"/>
    </row>
    <row r="17" spans="2:30" s="1" customFormat="1" ht="10.5" customHeight="1" x14ac:dyDescent="0.2">
      <c r="B17" s="105"/>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40"/>
    </row>
    <row r="18" spans="2:30" s="1" customFormat="1" ht="27" customHeight="1" x14ac:dyDescent="0.2">
      <c r="B18" s="163"/>
      <c r="C18" s="1472" t="s">
        <v>897</v>
      </c>
      <c r="D18" s="1371"/>
      <c r="E18" s="1371"/>
      <c r="F18" s="1473"/>
      <c r="H18" s="365" t="s">
        <v>439</v>
      </c>
      <c r="I18" s="1474" t="s">
        <v>898</v>
      </c>
      <c r="J18" s="1475"/>
      <c r="K18" s="1475"/>
      <c r="L18" s="1475"/>
      <c r="M18" s="1475"/>
      <c r="N18" s="1475"/>
      <c r="O18" s="1475"/>
      <c r="P18" s="1475"/>
      <c r="Q18" s="1475"/>
      <c r="R18" s="1475"/>
      <c r="S18" s="1040"/>
      <c r="T18" s="1042"/>
      <c r="U18" s="91" t="s">
        <v>32</v>
      </c>
      <c r="V18" s="12"/>
      <c r="W18" s="12"/>
      <c r="X18" s="12"/>
      <c r="Y18" s="12"/>
      <c r="AA18" s="105"/>
      <c r="AC18" s="140"/>
      <c r="AD18" s="140"/>
    </row>
    <row r="19" spans="2:30" s="1" customFormat="1" ht="27" customHeight="1" x14ac:dyDescent="0.2">
      <c r="B19" s="163"/>
      <c r="C19" s="1472"/>
      <c r="D19" s="1371"/>
      <c r="E19" s="1371"/>
      <c r="F19" s="1473"/>
      <c r="H19" s="365" t="s">
        <v>441</v>
      </c>
      <c r="I19" s="1474" t="s">
        <v>899</v>
      </c>
      <c r="J19" s="1475"/>
      <c r="K19" s="1475"/>
      <c r="L19" s="1475"/>
      <c r="M19" s="1475"/>
      <c r="N19" s="1475"/>
      <c r="O19" s="1475"/>
      <c r="P19" s="1475"/>
      <c r="Q19" s="1475"/>
      <c r="R19" s="1475"/>
      <c r="S19" s="1040"/>
      <c r="T19" s="1042"/>
      <c r="U19" s="91" t="s">
        <v>339</v>
      </c>
      <c r="V19" s="12"/>
      <c r="W19" s="12"/>
      <c r="X19" s="12"/>
      <c r="Y19" s="12"/>
      <c r="AA19" s="105"/>
      <c r="AC19" s="140"/>
      <c r="AD19" s="140"/>
    </row>
    <row r="20" spans="2:30" s="1" customFormat="1" ht="27" customHeight="1" x14ac:dyDescent="0.2">
      <c r="B20" s="163"/>
      <c r="C20" s="163"/>
      <c r="D20" s="98"/>
      <c r="E20" s="98"/>
      <c r="F20" s="99"/>
      <c r="H20" s="365" t="s">
        <v>445</v>
      </c>
      <c r="I20" s="1474" t="s">
        <v>900</v>
      </c>
      <c r="J20" s="1475"/>
      <c r="K20" s="1475"/>
      <c r="L20" s="1475"/>
      <c r="M20" s="1475"/>
      <c r="N20" s="1475"/>
      <c r="O20" s="1475"/>
      <c r="P20" s="1475"/>
      <c r="Q20" s="1475"/>
      <c r="R20" s="1475"/>
      <c r="S20" s="1040"/>
      <c r="T20" s="1042"/>
      <c r="U20" s="91" t="s">
        <v>339</v>
      </c>
      <c r="V20" s="12"/>
      <c r="W20" s="12"/>
      <c r="X20" s="12"/>
      <c r="Y20" s="12"/>
      <c r="AA20" s="479" t="s">
        <v>394</v>
      </c>
      <c r="AB20" s="352" t="s">
        <v>395</v>
      </c>
      <c r="AC20" s="480" t="s">
        <v>396</v>
      </c>
      <c r="AD20" s="140"/>
    </row>
    <row r="21" spans="2:30" s="1" customFormat="1" ht="27" customHeight="1" x14ac:dyDescent="0.2">
      <c r="B21" s="105"/>
      <c r="C21" s="105"/>
      <c r="F21" s="140"/>
      <c r="H21" s="365" t="s">
        <v>671</v>
      </c>
      <c r="I21" s="1476" t="s">
        <v>901</v>
      </c>
      <c r="J21" s="1477"/>
      <c r="K21" s="1477"/>
      <c r="L21" s="1477"/>
      <c r="M21" s="1477"/>
      <c r="N21" s="1477"/>
      <c r="O21" s="1477"/>
      <c r="P21" s="1477"/>
      <c r="Q21" s="1477"/>
      <c r="R21" s="1478"/>
      <c r="S21" s="1040"/>
      <c r="T21" s="1042"/>
      <c r="U21" s="91" t="s">
        <v>62</v>
      </c>
      <c r="V21" s="1" t="s">
        <v>443</v>
      </c>
      <c r="W21" s="1469" t="s">
        <v>986</v>
      </c>
      <c r="X21" s="1469"/>
      <c r="Y21" s="1469"/>
      <c r="Z21" s="21"/>
      <c r="AA21" s="450" t="s">
        <v>179</v>
      </c>
      <c r="AB21" s="353" t="s">
        <v>395</v>
      </c>
      <c r="AC21" s="481" t="s">
        <v>179</v>
      </c>
      <c r="AD21" s="412"/>
    </row>
    <row r="22" spans="2:30" s="1" customFormat="1" x14ac:dyDescent="0.2">
      <c r="B22" s="105"/>
      <c r="C22" s="130"/>
      <c r="D22" s="8"/>
      <c r="E22" s="8"/>
      <c r="F22" s="168"/>
      <c r="G22" s="8"/>
      <c r="H22" s="8"/>
      <c r="I22" s="8"/>
      <c r="J22" s="8"/>
      <c r="K22" s="8"/>
      <c r="L22" s="8"/>
      <c r="M22" s="8"/>
      <c r="N22" s="8"/>
      <c r="O22" s="8"/>
      <c r="P22" s="8"/>
      <c r="Q22" s="8"/>
      <c r="R22" s="8"/>
      <c r="S22" s="8"/>
      <c r="T22" s="8"/>
      <c r="U22" s="8"/>
      <c r="V22" s="8"/>
      <c r="W22" s="8"/>
      <c r="X22" s="8"/>
      <c r="Y22" s="8"/>
      <c r="Z22" s="8"/>
      <c r="AA22" s="130"/>
      <c r="AB22" s="8"/>
      <c r="AC22" s="168"/>
      <c r="AD22" s="140"/>
    </row>
    <row r="23" spans="2:30" s="1" customFormat="1" x14ac:dyDescent="0.2">
      <c r="B23" s="130"/>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68"/>
    </row>
    <row r="24" spans="2:30" s="1" customFormat="1" ht="7.5" customHeight="1" x14ac:dyDescent="0.2">
      <c r="B24" s="1385"/>
      <c r="C24" s="1385"/>
      <c r="D24" s="1385"/>
      <c r="E24" s="1385"/>
      <c r="F24" s="1385"/>
      <c r="G24" s="1385"/>
      <c r="H24" s="1385"/>
      <c r="I24" s="1385"/>
      <c r="J24" s="1385"/>
      <c r="K24" s="1385"/>
      <c r="L24" s="1385"/>
      <c r="M24" s="1385"/>
      <c r="N24" s="1385"/>
      <c r="O24" s="1385"/>
      <c r="P24" s="1385"/>
      <c r="Q24" s="1385"/>
      <c r="R24" s="1385"/>
      <c r="S24" s="1385"/>
      <c r="T24" s="1385"/>
      <c r="U24" s="1385"/>
      <c r="V24" s="1385"/>
      <c r="W24" s="1385"/>
      <c r="X24" s="1385"/>
      <c r="Y24" s="1385"/>
      <c r="Z24" s="1385"/>
      <c r="AA24" s="1385"/>
      <c r="AB24" s="1385"/>
      <c r="AC24" s="1385"/>
      <c r="AD24" s="1385"/>
    </row>
    <row r="25" spans="2:30" s="1" customFormat="1" ht="86.25" customHeight="1" x14ac:dyDescent="0.2">
      <c r="B25" s="1239" t="s">
        <v>903</v>
      </c>
      <c r="C25" s="1239"/>
      <c r="D25" s="1368" t="s">
        <v>987</v>
      </c>
      <c r="E25" s="1368"/>
      <c r="F25" s="1368"/>
      <c r="G25" s="1368"/>
      <c r="H25" s="1368"/>
      <c r="I25" s="1368"/>
      <c r="J25" s="1368"/>
      <c r="K25" s="1368"/>
      <c r="L25" s="1368"/>
      <c r="M25" s="1368"/>
      <c r="N25" s="1368"/>
      <c r="O25" s="1368"/>
      <c r="P25" s="1368"/>
      <c r="Q25" s="1368"/>
      <c r="R25" s="1368"/>
      <c r="S25" s="1368"/>
      <c r="T25" s="1368"/>
      <c r="U25" s="1368"/>
      <c r="V25" s="1368"/>
      <c r="W25" s="1368"/>
      <c r="X25" s="1368"/>
      <c r="Y25" s="1368"/>
      <c r="Z25" s="1368"/>
      <c r="AA25" s="1368"/>
      <c r="AB25" s="1368"/>
      <c r="AC25" s="1368"/>
      <c r="AD25" s="21"/>
    </row>
    <row r="26" spans="2:30" s="1" customFormat="1" ht="31.5" customHeight="1" x14ac:dyDescent="0.2">
      <c r="B26" s="1256" t="s">
        <v>905</v>
      </c>
      <c r="C26" s="1256"/>
      <c r="D26" s="1479" t="s">
        <v>988</v>
      </c>
      <c r="E26" s="1479"/>
      <c r="F26" s="1479"/>
      <c r="G26" s="1479"/>
      <c r="H26" s="1479"/>
      <c r="I26" s="1479"/>
      <c r="J26" s="1479"/>
      <c r="K26" s="1479"/>
      <c r="L26" s="1479"/>
      <c r="M26" s="1479"/>
      <c r="N26" s="1479"/>
      <c r="O26" s="1479"/>
      <c r="P26" s="1479"/>
      <c r="Q26" s="1479"/>
      <c r="R26" s="1479"/>
      <c r="S26" s="1479"/>
      <c r="T26" s="1479"/>
      <c r="U26" s="1479"/>
      <c r="V26" s="1479"/>
      <c r="W26" s="1479"/>
      <c r="X26" s="1479"/>
      <c r="Y26" s="1479"/>
      <c r="Z26" s="1479"/>
      <c r="AA26" s="1479"/>
      <c r="AB26" s="1479"/>
      <c r="AC26" s="1479"/>
      <c r="AD26" s="98"/>
    </row>
    <row r="27" spans="2:30" s="1" customFormat="1" ht="29.25" customHeight="1" x14ac:dyDescent="0.2">
      <c r="B27" s="1256" t="s">
        <v>989</v>
      </c>
      <c r="C27" s="1256"/>
      <c r="D27" s="1256"/>
      <c r="E27" s="1256"/>
      <c r="F27" s="1256"/>
      <c r="G27" s="1256"/>
      <c r="H27" s="1256"/>
      <c r="I27" s="1256"/>
      <c r="J27" s="1256"/>
      <c r="K27" s="1256"/>
      <c r="L27" s="1256"/>
      <c r="M27" s="1256"/>
      <c r="N27" s="1256"/>
      <c r="O27" s="1256"/>
      <c r="P27" s="1256"/>
      <c r="Q27" s="1256"/>
      <c r="R27" s="1256"/>
      <c r="S27" s="1256"/>
      <c r="T27" s="1256"/>
      <c r="U27" s="1256"/>
      <c r="V27" s="1256"/>
      <c r="W27" s="1256"/>
      <c r="X27" s="1256"/>
      <c r="Y27" s="1256"/>
      <c r="Z27" s="1256"/>
      <c r="AA27" s="1256"/>
      <c r="AB27" s="1256"/>
      <c r="AC27" s="1256"/>
      <c r="AD27" s="1256"/>
    </row>
    <row r="28" spans="2:30" s="1" customFormat="1" x14ac:dyDescent="0.2">
      <c r="B28" s="1256"/>
      <c r="C28" s="1256"/>
      <c r="D28" s="1256"/>
      <c r="E28" s="1256"/>
      <c r="F28" s="1256"/>
      <c r="G28" s="1256"/>
      <c r="H28" s="1256"/>
      <c r="I28" s="1256"/>
      <c r="J28" s="1256"/>
      <c r="K28" s="1256"/>
      <c r="L28" s="1256"/>
      <c r="M28" s="1256"/>
      <c r="N28" s="1256"/>
      <c r="O28" s="1256"/>
      <c r="P28" s="1256"/>
      <c r="Q28" s="1256"/>
      <c r="R28" s="1256"/>
      <c r="S28" s="1256"/>
      <c r="T28" s="1256"/>
      <c r="U28" s="1256"/>
      <c r="V28" s="1256"/>
      <c r="W28" s="1256"/>
      <c r="X28" s="1256"/>
      <c r="Y28" s="1256"/>
      <c r="Z28" s="1256"/>
      <c r="AA28" s="1256"/>
      <c r="AB28" s="1256"/>
      <c r="AC28" s="1256"/>
      <c r="AD28" s="1256"/>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2">
      <c r="C122" s="222"/>
      <c r="D122" s="222"/>
      <c r="E122" s="222"/>
      <c r="F122" s="222"/>
      <c r="G122" s="222"/>
    </row>
    <row r="123" spans="3:7" x14ac:dyDescent="0.2">
      <c r="C123" s="223"/>
    </row>
  </sheetData>
  <mergeCells count="30">
    <mergeCell ref="B27:AD27"/>
    <mergeCell ref="B28:AD28"/>
    <mergeCell ref="B24:AD24"/>
    <mergeCell ref="B25:C25"/>
    <mergeCell ref="D25:AC25"/>
    <mergeCell ref="B26:C26"/>
    <mergeCell ref="D26:AC26"/>
    <mergeCell ref="I20:R20"/>
    <mergeCell ref="S20:T20"/>
    <mergeCell ref="I21:R21"/>
    <mergeCell ref="S21:T21"/>
    <mergeCell ref="W21:Y21"/>
    <mergeCell ref="I15:R15"/>
    <mergeCell ref="S15:T15"/>
    <mergeCell ref="W15:Y15"/>
    <mergeCell ref="C18:F19"/>
    <mergeCell ref="I18:R18"/>
    <mergeCell ref="S18:T18"/>
    <mergeCell ref="I19:R19"/>
    <mergeCell ref="S19:T19"/>
    <mergeCell ref="C13:F13"/>
    <mergeCell ref="I13:R13"/>
    <mergeCell ref="S13:T13"/>
    <mergeCell ref="I14:R14"/>
    <mergeCell ref="S14:T14"/>
    <mergeCell ref="B5:AD5"/>
    <mergeCell ref="B7:F7"/>
    <mergeCell ref="G7:AD7"/>
    <mergeCell ref="B8:F8"/>
    <mergeCell ref="B9:F9"/>
  </mergeCells>
  <phoneticPr fontId="1"/>
  <dataValidations count="1">
    <dataValidation type="list" allowBlank="1" showInputMessage="1" showErrorMessage="1" sqref="AA15 AC15 AA21 AC21 H8:H9 M8 R8" xr:uid="{53A962A0-CC90-41DD-AD6E-4767012E36EF}">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06E61-6085-4DA7-8762-BF6313B712E5}">
  <sheetPr>
    <pageSetUpPr fitToPage="1"/>
  </sheetPr>
  <dimension ref="B1:Y51"/>
  <sheetViews>
    <sheetView view="pageBreakPreview" zoomScale="60" zoomScaleNormal="70" workbookViewId="0"/>
  </sheetViews>
  <sheetFormatPr defaultRowHeight="13" x14ac:dyDescent="0.2"/>
  <cols>
    <col min="1" max="1" width="4.26953125" style="193" customWidth="1"/>
    <col min="2" max="2" width="1.453125" style="193" customWidth="1"/>
    <col min="3" max="3" width="5" style="193" customWidth="1"/>
    <col min="4" max="4" width="25.6328125" style="193" customWidth="1"/>
    <col min="5" max="15" width="6.26953125" style="193" customWidth="1"/>
    <col min="16" max="16" width="7.453125" style="193" customWidth="1"/>
    <col min="17" max="18" width="2.36328125" style="193" customWidth="1"/>
    <col min="19" max="19" width="8.6328125" style="193" customWidth="1"/>
    <col min="20" max="20" width="4.08984375" style="193" customWidth="1"/>
    <col min="21" max="16384" width="8.7265625" style="193"/>
  </cols>
  <sheetData>
    <row r="1" spans="2:25" s="682" customFormat="1" x14ac:dyDescent="0.2">
      <c r="C1" s="193" t="s">
        <v>1031</v>
      </c>
      <c r="Q1" s="683"/>
    </row>
    <row r="2" spans="2:25" s="682" customFormat="1" ht="16.5" x14ac:dyDescent="0.25">
      <c r="C2" s="1518" t="s">
        <v>1032</v>
      </c>
      <c r="D2" s="1518"/>
      <c r="E2" s="1518"/>
      <c r="F2" s="1518"/>
      <c r="G2" s="1518"/>
      <c r="H2" s="1518"/>
      <c r="I2" s="1518"/>
      <c r="J2" s="1518"/>
      <c r="K2" s="1518"/>
      <c r="L2" s="1518"/>
      <c r="M2" s="1518"/>
      <c r="N2" s="1518"/>
      <c r="O2" s="1518"/>
      <c r="P2" s="1518"/>
      <c r="Q2" s="1518"/>
      <c r="R2" s="684"/>
      <c r="Y2" s="685"/>
    </row>
    <row r="3" spans="2:25" s="682" customFormat="1" ht="16.5" x14ac:dyDescent="0.25">
      <c r="C3" s="1518" t="s">
        <v>1033</v>
      </c>
      <c r="D3" s="1518"/>
      <c r="E3" s="1518"/>
      <c r="F3" s="1518"/>
      <c r="G3" s="1518"/>
      <c r="H3" s="1518"/>
      <c r="I3" s="1518"/>
      <c r="J3" s="1518"/>
      <c r="K3" s="1518"/>
      <c r="L3" s="1518"/>
      <c r="M3" s="1518"/>
      <c r="N3" s="1518"/>
      <c r="O3" s="1518"/>
      <c r="P3" s="1518"/>
      <c r="Q3" s="1518"/>
      <c r="R3" s="684"/>
    </row>
    <row r="4" spans="2:25" s="682" customFormat="1" ht="9.5" customHeight="1" x14ac:dyDescent="0.25">
      <c r="C4" s="684"/>
      <c r="D4" s="684"/>
      <c r="E4" s="684"/>
      <c r="F4" s="684"/>
      <c r="G4" s="684"/>
      <c r="H4" s="684"/>
      <c r="I4" s="684"/>
      <c r="J4" s="684"/>
      <c r="K4" s="684"/>
      <c r="L4" s="684"/>
      <c r="M4" s="684"/>
      <c r="N4" s="684"/>
      <c r="O4" s="684"/>
      <c r="P4" s="684"/>
      <c r="Q4" s="684"/>
      <c r="R4" s="684"/>
    </row>
    <row r="5" spans="2:25" ht="14.5" thickBot="1" x14ac:dyDescent="0.25">
      <c r="C5" s="686" t="s">
        <v>1034</v>
      </c>
      <c r="J5" s="686" t="s">
        <v>1035</v>
      </c>
    </row>
    <row r="6" spans="2:25" ht="10.5" customHeight="1" x14ac:dyDescent="0.2">
      <c r="B6" s="687"/>
      <c r="C6" s="688"/>
      <c r="D6" s="688"/>
      <c r="E6" s="688"/>
      <c r="F6" s="688"/>
      <c r="G6" s="688"/>
      <c r="H6" s="688"/>
      <c r="I6" s="688"/>
      <c r="J6" s="688"/>
      <c r="K6" s="688"/>
      <c r="L6" s="688"/>
      <c r="M6" s="688"/>
      <c r="N6" s="688"/>
      <c r="O6" s="688"/>
      <c r="P6" s="688"/>
      <c r="Q6" s="689"/>
    </row>
    <row r="7" spans="2:25" x14ac:dyDescent="0.2">
      <c r="B7" s="690"/>
      <c r="C7" s="691" t="s">
        <v>1036</v>
      </c>
      <c r="H7" s="193" t="s">
        <v>1037</v>
      </c>
      <c r="Q7" s="692"/>
    </row>
    <row r="8" spans="2:25" ht="22.5" customHeight="1" x14ac:dyDescent="0.2">
      <c r="B8" s="693"/>
      <c r="C8" s="682" t="s">
        <v>1038</v>
      </c>
      <c r="D8" s="682"/>
      <c r="E8" s="682"/>
      <c r="F8" s="682"/>
      <c r="G8" s="682"/>
      <c r="H8" s="682"/>
      <c r="I8" s="682"/>
      <c r="J8" s="682"/>
      <c r="K8" s="682"/>
      <c r="L8" s="682"/>
      <c r="M8" s="682"/>
      <c r="N8" s="682"/>
      <c r="O8" s="682"/>
      <c r="P8" s="682"/>
      <c r="Q8" s="694"/>
    </row>
    <row r="9" spans="2:25" ht="26.25" customHeight="1" x14ac:dyDescent="0.2">
      <c r="B9" s="693"/>
      <c r="C9" s="695"/>
      <c r="D9" s="696" t="s">
        <v>1039</v>
      </c>
      <c r="E9" s="697"/>
      <c r="F9" s="698"/>
      <c r="G9" s="698"/>
      <c r="H9" s="698"/>
      <c r="I9" s="698" t="s">
        <v>222</v>
      </c>
      <c r="J9" s="699"/>
      <c r="K9" s="698" t="s">
        <v>36</v>
      </c>
      <c r="L9" s="698"/>
      <c r="M9" s="700"/>
      <c r="N9" s="701" t="str">
        <f>IF(J9=1,J9+1,"")</f>
        <v/>
      </c>
      <c r="O9" s="702" t="s">
        <v>36</v>
      </c>
      <c r="P9" s="1519" t="s">
        <v>1040</v>
      </c>
      <c r="Q9" s="704"/>
      <c r="R9" s="705"/>
    </row>
    <row r="10" spans="2:25" ht="26.25" customHeight="1" x14ac:dyDescent="0.2">
      <c r="B10" s="693"/>
      <c r="C10" s="706" t="s">
        <v>1041</v>
      </c>
      <c r="D10" s="707"/>
      <c r="E10" s="708" t="s">
        <v>342</v>
      </c>
      <c r="F10" s="708" t="s">
        <v>1042</v>
      </c>
      <c r="G10" s="708" t="s">
        <v>350</v>
      </c>
      <c r="H10" s="708" t="s">
        <v>351</v>
      </c>
      <c r="I10" s="708" t="s">
        <v>352</v>
      </c>
      <c r="J10" s="708" t="s">
        <v>353</v>
      </c>
      <c r="K10" s="708" t="s">
        <v>354</v>
      </c>
      <c r="L10" s="708" t="s">
        <v>355</v>
      </c>
      <c r="M10" s="708" t="s">
        <v>356</v>
      </c>
      <c r="N10" s="708" t="s">
        <v>357</v>
      </c>
      <c r="O10" s="708" t="s">
        <v>358</v>
      </c>
      <c r="P10" s="1519"/>
      <c r="Q10" s="709"/>
      <c r="R10" s="710"/>
    </row>
    <row r="11" spans="2:25" ht="28.5" customHeight="1" x14ac:dyDescent="0.2">
      <c r="B11" s="693"/>
      <c r="C11" s="1520" t="s">
        <v>1043</v>
      </c>
      <c r="D11" s="711" t="s">
        <v>1044</v>
      </c>
      <c r="E11" s="712"/>
      <c r="F11" s="712"/>
      <c r="G11" s="712"/>
      <c r="H11" s="712"/>
      <c r="I11" s="712"/>
      <c r="J11" s="712"/>
      <c r="K11" s="712"/>
      <c r="L11" s="712"/>
      <c r="M11" s="712"/>
      <c r="N11" s="712"/>
      <c r="O11" s="712"/>
      <c r="P11" s="713">
        <f t="shared" ref="P11:P21" si="0">SUM(E11:O11)</f>
        <v>0</v>
      </c>
      <c r="Q11" s="714"/>
      <c r="R11" s="715"/>
    </row>
    <row r="12" spans="2:25" ht="28.5" customHeight="1" x14ac:dyDescent="0.2">
      <c r="B12" s="693"/>
      <c r="C12" s="1521"/>
      <c r="D12" s="716" t="s">
        <v>1045</v>
      </c>
      <c r="E12" s="717">
        <f t="shared" ref="E12:O12" si="1">E11*(1/2)</f>
        <v>0</v>
      </c>
      <c r="F12" s="717">
        <f t="shared" si="1"/>
        <v>0</v>
      </c>
      <c r="G12" s="717">
        <f t="shared" si="1"/>
        <v>0</v>
      </c>
      <c r="H12" s="717">
        <f t="shared" si="1"/>
        <v>0</v>
      </c>
      <c r="I12" s="717">
        <f t="shared" si="1"/>
        <v>0</v>
      </c>
      <c r="J12" s="717">
        <f t="shared" si="1"/>
        <v>0</v>
      </c>
      <c r="K12" s="717">
        <f t="shared" si="1"/>
        <v>0</v>
      </c>
      <c r="L12" s="717">
        <f t="shared" si="1"/>
        <v>0</v>
      </c>
      <c r="M12" s="717">
        <f t="shared" si="1"/>
        <v>0</v>
      </c>
      <c r="N12" s="717">
        <f t="shared" si="1"/>
        <v>0</v>
      </c>
      <c r="O12" s="718">
        <f t="shared" si="1"/>
        <v>0</v>
      </c>
      <c r="P12" s="719">
        <f t="shared" si="0"/>
        <v>0</v>
      </c>
      <c r="Q12" s="714"/>
      <c r="R12" s="715"/>
    </row>
    <row r="13" spans="2:25" ht="28.5" customHeight="1" x14ac:dyDescent="0.2">
      <c r="B13" s="693"/>
      <c r="C13" s="1521"/>
      <c r="D13" s="711" t="s">
        <v>1046</v>
      </c>
      <c r="E13" s="712"/>
      <c r="F13" s="712"/>
      <c r="G13" s="712"/>
      <c r="H13" s="712"/>
      <c r="I13" s="712"/>
      <c r="J13" s="712"/>
      <c r="K13" s="712"/>
      <c r="L13" s="712"/>
      <c r="M13" s="712"/>
      <c r="N13" s="712"/>
      <c r="O13" s="712"/>
      <c r="P13" s="713">
        <f t="shared" si="0"/>
        <v>0</v>
      </c>
      <c r="Q13" s="714"/>
      <c r="R13" s="715"/>
    </row>
    <row r="14" spans="2:25" ht="28.5" customHeight="1" x14ac:dyDescent="0.2">
      <c r="B14" s="693"/>
      <c r="C14" s="1521"/>
      <c r="D14" s="720" t="s">
        <v>1047</v>
      </c>
      <c r="E14" s="717">
        <f t="shared" ref="E14:O14" si="2">E13*(3/4)</f>
        <v>0</v>
      </c>
      <c r="F14" s="717">
        <f t="shared" si="2"/>
        <v>0</v>
      </c>
      <c r="G14" s="717">
        <f t="shared" si="2"/>
        <v>0</v>
      </c>
      <c r="H14" s="717">
        <f t="shared" si="2"/>
        <v>0</v>
      </c>
      <c r="I14" s="717">
        <f t="shared" si="2"/>
        <v>0</v>
      </c>
      <c r="J14" s="717">
        <f t="shared" si="2"/>
        <v>0</v>
      </c>
      <c r="K14" s="717">
        <f t="shared" si="2"/>
        <v>0</v>
      </c>
      <c r="L14" s="717">
        <f t="shared" si="2"/>
        <v>0</v>
      </c>
      <c r="M14" s="717">
        <f t="shared" si="2"/>
        <v>0</v>
      </c>
      <c r="N14" s="717">
        <f t="shared" si="2"/>
        <v>0</v>
      </c>
      <c r="O14" s="718">
        <f t="shared" si="2"/>
        <v>0</v>
      </c>
      <c r="P14" s="719">
        <f t="shared" si="0"/>
        <v>0</v>
      </c>
      <c r="Q14" s="714"/>
      <c r="R14" s="715"/>
    </row>
    <row r="15" spans="2:25" ht="28.5" customHeight="1" x14ac:dyDescent="0.2">
      <c r="B15" s="693"/>
      <c r="C15" s="1522"/>
      <c r="D15" s="711" t="s">
        <v>1048</v>
      </c>
      <c r="E15" s="721"/>
      <c r="F15" s="721"/>
      <c r="G15" s="721"/>
      <c r="H15" s="721"/>
      <c r="I15" s="721"/>
      <c r="J15" s="721"/>
      <c r="K15" s="721"/>
      <c r="L15" s="721"/>
      <c r="M15" s="721"/>
      <c r="N15" s="721"/>
      <c r="O15" s="722"/>
      <c r="P15" s="703">
        <f t="shared" si="0"/>
        <v>0</v>
      </c>
      <c r="Q15" s="714"/>
      <c r="R15" s="715"/>
    </row>
    <row r="16" spans="2:25" ht="28.5" customHeight="1" x14ac:dyDescent="0.2">
      <c r="B16" s="693"/>
      <c r="C16" s="1520" t="s">
        <v>1049</v>
      </c>
      <c r="D16" s="723" t="s">
        <v>1050</v>
      </c>
      <c r="E16" s="724"/>
      <c r="F16" s="724"/>
      <c r="G16" s="724"/>
      <c r="H16" s="724"/>
      <c r="I16" s="724"/>
      <c r="J16" s="724"/>
      <c r="K16" s="724"/>
      <c r="L16" s="724"/>
      <c r="M16" s="724"/>
      <c r="N16" s="724"/>
      <c r="O16" s="725"/>
      <c r="P16" s="726">
        <f t="shared" si="0"/>
        <v>0</v>
      </c>
      <c r="Q16" s="714"/>
      <c r="R16" s="715"/>
    </row>
    <row r="17" spans="2:20" ht="28.5" customHeight="1" x14ac:dyDescent="0.2">
      <c r="B17" s="693"/>
      <c r="C17" s="1521"/>
      <c r="D17" s="727" t="s">
        <v>1045</v>
      </c>
      <c r="E17" s="728">
        <f t="shared" ref="E17:O17" si="3">E16*(1/2)</f>
        <v>0</v>
      </c>
      <c r="F17" s="728">
        <f t="shared" si="3"/>
        <v>0</v>
      </c>
      <c r="G17" s="728">
        <f t="shared" si="3"/>
        <v>0</v>
      </c>
      <c r="H17" s="728">
        <f t="shared" si="3"/>
        <v>0</v>
      </c>
      <c r="I17" s="728">
        <f t="shared" si="3"/>
        <v>0</v>
      </c>
      <c r="J17" s="728">
        <f t="shared" si="3"/>
        <v>0</v>
      </c>
      <c r="K17" s="728">
        <f t="shared" si="3"/>
        <v>0</v>
      </c>
      <c r="L17" s="728">
        <f t="shared" si="3"/>
        <v>0</v>
      </c>
      <c r="M17" s="728">
        <f t="shared" si="3"/>
        <v>0</v>
      </c>
      <c r="N17" s="728">
        <f t="shared" si="3"/>
        <v>0</v>
      </c>
      <c r="O17" s="728">
        <f t="shared" si="3"/>
        <v>0</v>
      </c>
      <c r="P17" s="729">
        <f t="shared" si="0"/>
        <v>0</v>
      </c>
      <c r="Q17" s="714"/>
      <c r="R17" s="715"/>
    </row>
    <row r="18" spans="2:20" ht="28.5" customHeight="1" x14ac:dyDescent="0.2">
      <c r="B18" s="693"/>
      <c r="C18" s="1521"/>
      <c r="D18" s="723" t="s">
        <v>1046</v>
      </c>
      <c r="E18" s="724"/>
      <c r="F18" s="724"/>
      <c r="G18" s="724"/>
      <c r="H18" s="724"/>
      <c r="I18" s="724"/>
      <c r="J18" s="724"/>
      <c r="K18" s="724"/>
      <c r="L18" s="724"/>
      <c r="M18" s="724"/>
      <c r="N18" s="724"/>
      <c r="O18" s="725"/>
      <c r="P18" s="726">
        <f t="shared" si="0"/>
        <v>0</v>
      </c>
      <c r="Q18" s="714"/>
      <c r="R18" s="715"/>
    </row>
    <row r="19" spans="2:20" ht="28.5" customHeight="1" x14ac:dyDescent="0.2">
      <c r="B19" s="693"/>
      <c r="C19" s="1521"/>
      <c r="D19" s="730" t="s">
        <v>1047</v>
      </c>
      <c r="E19" s="728">
        <f t="shared" ref="E19:O19" si="4">E18*(3/4)</f>
        <v>0</v>
      </c>
      <c r="F19" s="728">
        <f t="shared" si="4"/>
        <v>0</v>
      </c>
      <c r="G19" s="728">
        <f t="shared" si="4"/>
        <v>0</v>
      </c>
      <c r="H19" s="728">
        <f t="shared" si="4"/>
        <v>0</v>
      </c>
      <c r="I19" s="728">
        <f t="shared" si="4"/>
        <v>0</v>
      </c>
      <c r="J19" s="728">
        <f t="shared" si="4"/>
        <v>0</v>
      </c>
      <c r="K19" s="728">
        <f t="shared" si="4"/>
        <v>0</v>
      </c>
      <c r="L19" s="728">
        <f t="shared" si="4"/>
        <v>0</v>
      </c>
      <c r="M19" s="728">
        <f t="shared" si="4"/>
        <v>0</v>
      </c>
      <c r="N19" s="728">
        <f t="shared" si="4"/>
        <v>0</v>
      </c>
      <c r="O19" s="728">
        <f t="shared" si="4"/>
        <v>0</v>
      </c>
      <c r="P19" s="729">
        <f t="shared" si="0"/>
        <v>0</v>
      </c>
      <c r="Q19" s="714"/>
      <c r="R19" s="715"/>
    </row>
    <row r="20" spans="2:20" ht="28.5" customHeight="1" x14ac:dyDescent="0.2">
      <c r="B20" s="693"/>
      <c r="C20" s="1522"/>
      <c r="D20" s="711" t="s">
        <v>1048</v>
      </c>
      <c r="E20" s="721"/>
      <c r="F20" s="721"/>
      <c r="G20" s="721"/>
      <c r="H20" s="721"/>
      <c r="I20" s="721"/>
      <c r="J20" s="721"/>
      <c r="K20" s="721"/>
      <c r="L20" s="721"/>
      <c r="M20" s="721"/>
      <c r="N20" s="721"/>
      <c r="O20" s="721"/>
      <c r="P20" s="703">
        <f t="shared" si="0"/>
        <v>0</v>
      </c>
      <c r="Q20" s="714"/>
      <c r="R20" s="715"/>
    </row>
    <row r="21" spans="2:20" ht="27" customHeight="1" x14ac:dyDescent="0.2">
      <c r="B21" s="693"/>
      <c r="C21" s="1523" t="s">
        <v>1051</v>
      </c>
      <c r="D21" s="1524"/>
      <c r="E21" s="731">
        <f t="shared" ref="E21:O21" si="5">SUM(E12,E14,E15,E17,E19,E20)</f>
        <v>0</v>
      </c>
      <c r="F21" s="731">
        <f t="shared" si="5"/>
        <v>0</v>
      </c>
      <c r="G21" s="731">
        <f t="shared" si="5"/>
        <v>0</v>
      </c>
      <c r="H21" s="731">
        <f t="shared" si="5"/>
        <v>0</v>
      </c>
      <c r="I21" s="731">
        <f t="shared" si="5"/>
        <v>0</v>
      </c>
      <c r="J21" s="731">
        <f t="shared" si="5"/>
        <v>0</v>
      </c>
      <c r="K21" s="731">
        <f t="shared" si="5"/>
        <v>0</v>
      </c>
      <c r="L21" s="731">
        <f t="shared" si="5"/>
        <v>0</v>
      </c>
      <c r="M21" s="731">
        <f t="shared" si="5"/>
        <v>0</v>
      </c>
      <c r="N21" s="731">
        <f t="shared" si="5"/>
        <v>0</v>
      </c>
      <c r="O21" s="731">
        <f t="shared" si="5"/>
        <v>0</v>
      </c>
      <c r="P21" s="731">
        <f t="shared" si="0"/>
        <v>0</v>
      </c>
      <c r="Q21" s="714"/>
      <c r="R21" s="715"/>
    </row>
    <row r="22" spans="2:20" ht="28.5" customHeight="1" thickBot="1" x14ac:dyDescent="0.25">
      <c r="B22" s="693"/>
      <c r="C22" s="1523" t="s">
        <v>1052</v>
      </c>
      <c r="D22" s="1524"/>
      <c r="E22" s="732"/>
      <c r="F22" s="732"/>
      <c r="G22" s="732"/>
      <c r="H22" s="732"/>
      <c r="I22" s="732"/>
      <c r="J22" s="732"/>
      <c r="K22" s="732"/>
      <c r="L22" s="732"/>
      <c r="M22" s="732"/>
      <c r="N22" s="732"/>
      <c r="O22" s="733"/>
      <c r="P22" s="713"/>
      <c r="Q22" s="714"/>
      <c r="R22" s="715"/>
    </row>
    <row r="23" spans="2:20" ht="30" customHeight="1" thickBot="1" x14ac:dyDescent="0.25">
      <c r="B23" s="693"/>
      <c r="C23" s="1525" t="s">
        <v>1053</v>
      </c>
      <c r="D23" s="1526"/>
      <c r="E23" s="734">
        <f t="shared" ref="E23:O23" si="6">IF(E22="",E21,ROUND(E21*6/7,2))</f>
        <v>0</v>
      </c>
      <c r="F23" s="734">
        <f t="shared" si="6"/>
        <v>0</v>
      </c>
      <c r="G23" s="734">
        <f t="shared" si="6"/>
        <v>0</v>
      </c>
      <c r="H23" s="734">
        <f t="shared" si="6"/>
        <v>0</v>
      </c>
      <c r="I23" s="734">
        <f t="shared" si="6"/>
        <v>0</v>
      </c>
      <c r="J23" s="734">
        <f t="shared" si="6"/>
        <v>0</v>
      </c>
      <c r="K23" s="734">
        <f t="shared" si="6"/>
        <v>0</v>
      </c>
      <c r="L23" s="734">
        <f t="shared" si="6"/>
        <v>0</v>
      </c>
      <c r="M23" s="734">
        <f t="shared" si="6"/>
        <v>0</v>
      </c>
      <c r="N23" s="734">
        <f t="shared" si="6"/>
        <v>0</v>
      </c>
      <c r="O23" s="735">
        <f t="shared" si="6"/>
        <v>0</v>
      </c>
      <c r="P23" s="736">
        <f>SUM(E23:O23)</f>
        <v>0</v>
      </c>
      <c r="Q23" s="714"/>
      <c r="R23" s="715"/>
    </row>
    <row r="24" spans="2:20" ht="18.75" customHeight="1" x14ac:dyDescent="0.2">
      <c r="B24" s="693"/>
      <c r="C24" s="1527" t="s">
        <v>1054</v>
      </c>
      <c r="D24" s="1527"/>
      <c r="E24" s="1527"/>
      <c r="F24" s="1527"/>
      <c r="G24" s="1527"/>
      <c r="H24" s="1527"/>
      <c r="I24" s="1527"/>
      <c r="J24" s="1527"/>
      <c r="K24" s="1527"/>
      <c r="L24" s="1527"/>
      <c r="M24" s="1527"/>
      <c r="N24" s="1527"/>
      <c r="O24" s="1527"/>
      <c r="P24" s="1527"/>
      <c r="Q24" s="714"/>
      <c r="R24" s="737"/>
    </row>
    <row r="25" spans="2:20" ht="18.75" customHeight="1" x14ac:dyDescent="0.2">
      <c r="B25" s="693"/>
      <c r="C25" s="1527" t="s">
        <v>1055</v>
      </c>
      <c r="D25" s="1527"/>
      <c r="E25" s="1527"/>
      <c r="F25" s="1527"/>
      <c r="G25" s="1527"/>
      <c r="H25" s="1527"/>
      <c r="I25" s="1527"/>
      <c r="J25" s="1527"/>
      <c r="K25" s="1527"/>
      <c r="L25" s="1527"/>
      <c r="M25" s="1527"/>
      <c r="N25" s="1527"/>
      <c r="O25" s="1527"/>
      <c r="P25" s="682"/>
      <c r="Q25" s="714"/>
      <c r="R25" s="737"/>
    </row>
    <row r="26" spans="2:20" ht="18.75" customHeight="1" x14ac:dyDescent="0.2">
      <c r="B26" s="693"/>
      <c r="C26" s="1528" t="s">
        <v>1056</v>
      </c>
      <c r="D26" s="1528"/>
      <c r="E26" s="1528"/>
      <c r="F26" s="1528"/>
      <c r="G26" s="1528"/>
      <c r="H26" s="738"/>
      <c r="I26" s="738"/>
      <c r="J26" s="738"/>
      <c r="K26" s="738"/>
      <c r="L26" s="738"/>
      <c r="M26" s="738"/>
      <c r="N26" s="682"/>
      <c r="O26" s="682"/>
      <c r="P26" s="682"/>
      <c r="Q26" s="714"/>
      <c r="R26" s="737"/>
    </row>
    <row r="27" spans="2:20" ht="18.75" customHeight="1" x14ac:dyDescent="0.2">
      <c r="B27" s="693"/>
      <c r="C27" s="738"/>
      <c r="D27" s="738"/>
      <c r="E27" s="738"/>
      <c r="F27" s="738"/>
      <c r="G27" s="738"/>
      <c r="H27" s="738"/>
      <c r="I27" s="1529" t="s">
        <v>1057</v>
      </c>
      <c r="J27" s="1529"/>
      <c r="K27" s="1530"/>
      <c r="L27" s="1531">
        <f>SUM(E23:O23)</f>
        <v>0</v>
      </c>
      <c r="M27" s="1532"/>
      <c r="N27" s="1533" t="s">
        <v>1058</v>
      </c>
      <c r="O27" s="1533"/>
      <c r="P27" s="739"/>
      <c r="Q27" s="714"/>
      <c r="R27" s="737"/>
    </row>
    <row r="28" spans="2:20" ht="15" customHeight="1" x14ac:dyDescent="0.2">
      <c r="B28" s="693"/>
      <c r="C28" s="682"/>
      <c r="D28" s="682"/>
      <c r="E28" s="682"/>
      <c r="F28" s="682"/>
      <c r="G28" s="682"/>
      <c r="H28" s="682"/>
      <c r="I28" s="682"/>
      <c r="J28" s="682"/>
      <c r="K28" s="682"/>
      <c r="L28" s="682"/>
      <c r="M28" s="682"/>
      <c r="N28" s="740"/>
      <c r="O28" s="740"/>
      <c r="P28" s="740"/>
      <c r="Q28" s="741"/>
      <c r="R28" s="742"/>
    </row>
    <row r="29" spans="2:20" ht="18.75" customHeight="1" x14ac:dyDescent="0.2">
      <c r="B29" s="693"/>
      <c r="C29" s="1534" t="s">
        <v>1059</v>
      </c>
      <c r="D29" s="1535"/>
      <c r="E29" s="1535"/>
      <c r="F29" s="1535"/>
      <c r="G29" s="1535"/>
      <c r="H29" s="1535"/>
      <c r="I29" s="1535"/>
      <c r="J29" s="1535"/>
      <c r="K29" s="1535"/>
      <c r="L29" s="1536">
        <v>0</v>
      </c>
      <c r="M29" s="1537"/>
      <c r="N29" s="1533" t="s">
        <v>1060</v>
      </c>
      <c r="O29" s="1533"/>
      <c r="P29" s="682"/>
      <c r="Q29" s="741"/>
      <c r="R29" s="742"/>
      <c r="S29" s="743"/>
      <c r="T29" s="215"/>
    </row>
    <row r="30" spans="2:20" ht="18.75" customHeight="1" x14ac:dyDescent="0.2">
      <c r="B30" s="693"/>
      <c r="C30" s="1535" t="s">
        <v>1061</v>
      </c>
      <c r="D30" s="1535"/>
      <c r="E30" s="1535"/>
      <c r="F30" s="1535"/>
      <c r="G30" s="1535"/>
      <c r="H30" s="1535"/>
      <c r="I30" s="1535"/>
      <c r="J30" s="1535"/>
      <c r="K30" s="1535"/>
      <c r="L30" s="1535"/>
      <c r="M30" s="1535"/>
      <c r="N30" s="1535"/>
      <c r="O30" s="1535"/>
      <c r="P30" s="740"/>
      <c r="Q30" s="741"/>
      <c r="R30" s="742"/>
      <c r="S30" s="743"/>
      <c r="T30" s="215"/>
    </row>
    <row r="31" spans="2:20" ht="15" customHeight="1" x14ac:dyDescent="0.2">
      <c r="B31" s="693"/>
      <c r="C31" s="682"/>
      <c r="D31" s="682"/>
      <c r="E31" s="682"/>
      <c r="F31" s="682"/>
      <c r="G31" s="682"/>
      <c r="H31" s="682"/>
      <c r="I31" s="682"/>
      <c r="J31" s="682"/>
      <c r="K31" s="682"/>
      <c r="L31" s="682"/>
      <c r="M31" s="682"/>
      <c r="N31" s="682"/>
      <c r="O31" s="682"/>
      <c r="P31" s="682"/>
      <c r="Q31" s="694"/>
      <c r="S31" s="743"/>
      <c r="T31" s="215"/>
    </row>
    <row r="32" spans="2:20" ht="18.75" customHeight="1" x14ac:dyDescent="0.2">
      <c r="B32" s="693"/>
      <c r="C32" s="1528" t="s">
        <v>1062</v>
      </c>
      <c r="D32" s="1528"/>
      <c r="E32" s="1528"/>
      <c r="F32" s="1528"/>
      <c r="G32" s="1528"/>
      <c r="H32" s="1528"/>
      <c r="I32" s="1528"/>
      <c r="J32" s="1528"/>
      <c r="K32" s="1528"/>
      <c r="L32" s="1538" t="e">
        <f>ROUNDDOWN(L27/L29,1)</f>
        <v>#DIV/0!</v>
      </c>
      <c r="M32" s="1539"/>
      <c r="N32" s="682"/>
      <c r="O32" s="682"/>
      <c r="P32" s="682"/>
      <c r="Q32" s="694"/>
    </row>
    <row r="33" spans="2:18" ht="13.5" customHeight="1" thickBot="1" x14ac:dyDescent="0.25">
      <c r="B33" s="744"/>
      <c r="C33" s="745"/>
      <c r="D33" s="745"/>
      <c r="E33" s="745"/>
      <c r="F33" s="745"/>
      <c r="G33" s="745"/>
      <c r="H33" s="745"/>
      <c r="I33" s="745"/>
      <c r="J33" s="745"/>
      <c r="K33" s="745"/>
      <c r="L33" s="745"/>
      <c r="M33" s="745"/>
      <c r="N33" s="745"/>
      <c r="O33" s="745"/>
      <c r="P33" s="746"/>
      <c r="Q33" s="747"/>
      <c r="R33" s="94"/>
    </row>
    <row r="34" spans="2:18" ht="10" customHeight="1" thickBot="1" x14ac:dyDescent="0.25"/>
    <row r="35" spans="2:18" x14ac:dyDescent="0.2">
      <c r="B35" s="687"/>
      <c r="C35" s="688"/>
      <c r="D35" s="688"/>
      <c r="E35" s="688"/>
      <c r="F35" s="688"/>
      <c r="G35" s="688"/>
      <c r="H35" s="688"/>
      <c r="I35" s="688"/>
      <c r="J35" s="688"/>
      <c r="K35" s="688"/>
      <c r="L35" s="688"/>
      <c r="M35" s="688"/>
      <c r="N35" s="688"/>
      <c r="O35" s="688"/>
      <c r="P35" s="688"/>
      <c r="Q35" s="689"/>
    </row>
    <row r="36" spans="2:18" ht="28.5" customHeight="1" x14ac:dyDescent="0.2">
      <c r="B36" s="690"/>
      <c r="C36" s="1545" t="s">
        <v>1063</v>
      </c>
      <c r="D36" s="1545"/>
      <c r="E36" s="1545"/>
      <c r="F36" s="1545"/>
      <c r="G36" s="1545"/>
      <c r="H36" s="1545"/>
      <c r="I36" s="1545"/>
      <c r="J36" s="1545"/>
      <c r="K36" s="1545"/>
      <c r="L36" s="1545"/>
      <c r="M36" s="1545"/>
      <c r="N36" s="1545"/>
      <c r="O36" s="1545"/>
      <c r="P36" s="1545"/>
      <c r="Q36" s="692"/>
    </row>
    <row r="37" spans="2:18" x14ac:dyDescent="0.2">
      <c r="B37" s="690"/>
      <c r="C37" s="682"/>
      <c r="Q37" s="692"/>
    </row>
    <row r="38" spans="2:18" x14ac:dyDescent="0.2">
      <c r="B38" s="690"/>
      <c r="C38" s="193" t="s">
        <v>1064</v>
      </c>
      <c r="Q38" s="692"/>
    </row>
    <row r="39" spans="2:18" ht="21" customHeight="1" x14ac:dyDescent="0.2">
      <c r="B39" s="690"/>
      <c r="C39" s="1546"/>
      <c r="D39" s="1547"/>
      <c r="E39" s="1548" t="s">
        <v>1065</v>
      </c>
      <c r="F39" s="1534"/>
      <c r="G39" s="1534"/>
      <c r="H39" s="1534"/>
      <c r="I39" s="1534"/>
      <c r="J39" s="1534"/>
      <c r="K39" s="1534"/>
      <c r="L39" s="1534"/>
      <c r="M39" s="1534"/>
      <c r="N39" s="1534"/>
      <c r="Q39" s="692"/>
    </row>
    <row r="40" spans="2:18" x14ac:dyDescent="0.2">
      <c r="B40" s="690"/>
      <c r="Q40" s="692"/>
    </row>
    <row r="41" spans="2:18" x14ac:dyDescent="0.2">
      <c r="B41" s="690"/>
      <c r="C41" s="193" t="s">
        <v>1066</v>
      </c>
      <c r="Q41" s="692"/>
    </row>
    <row r="42" spans="2:18" ht="21" customHeight="1" x14ac:dyDescent="0.2">
      <c r="B42" s="690"/>
      <c r="C42" s="1546"/>
      <c r="D42" s="1547"/>
      <c r="E42" s="94" t="s">
        <v>1067</v>
      </c>
      <c r="F42" s="1549" t="s">
        <v>1068</v>
      </c>
      <c r="G42" s="1549"/>
      <c r="H42" s="94" t="s">
        <v>1069</v>
      </c>
      <c r="I42" s="1543" t="str">
        <f>IF(C42="","",(C42*0.9))</f>
        <v/>
      </c>
      <c r="J42" s="1550"/>
      <c r="K42" s="1544"/>
      <c r="L42" s="94" t="s">
        <v>1070</v>
      </c>
      <c r="M42" s="748"/>
      <c r="N42" s="748"/>
      <c r="O42" s="748"/>
      <c r="P42" s="748"/>
      <c r="Q42" s="692"/>
    </row>
    <row r="43" spans="2:18" ht="23.25" customHeight="1" x14ac:dyDescent="0.2">
      <c r="B43" s="690"/>
      <c r="C43" s="749" t="s">
        <v>1071</v>
      </c>
      <c r="D43" s="750"/>
      <c r="E43" s="94"/>
      <c r="F43" s="1540" t="str">
        <f>IF(C39&gt;0,ABS(C39-C42)/C39,"％")</f>
        <v>％</v>
      </c>
      <c r="G43" s="1540"/>
      <c r="H43" s="107" t="s">
        <v>1072</v>
      </c>
      <c r="I43" s="751"/>
      <c r="J43" s="751"/>
      <c r="K43" s="751"/>
      <c r="L43" s="94"/>
      <c r="M43" s="752"/>
      <c r="N43" s="752"/>
      <c r="Q43" s="692"/>
    </row>
    <row r="44" spans="2:18" x14ac:dyDescent="0.2">
      <c r="B44" s="690"/>
      <c r="Q44" s="692"/>
    </row>
    <row r="45" spans="2:18" x14ac:dyDescent="0.2">
      <c r="B45" s="690"/>
      <c r="C45" s="193" t="s">
        <v>1073</v>
      </c>
      <c r="Q45" s="692"/>
    </row>
    <row r="46" spans="2:18" ht="21" customHeight="1" x14ac:dyDescent="0.2">
      <c r="B46" s="690"/>
      <c r="C46" s="1541"/>
      <c r="D46" s="1542"/>
      <c r="E46" s="94" t="s">
        <v>1074</v>
      </c>
      <c r="F46" s="193" t="s">
        <v>1075</v>
      </c>
      <c r="Q46" s="692"/>
    </row>
    <row r="47" spans="2:18" x14ac:dyDescent="0.2">
      <c r="B47" s="690"/>
      <c r="C47" s="753"/>
      <c r="D47" s="753"/>
      <c r="E47" s="94"/>
      <c r="Q47" s="692"/>
    </row>
    <row r="48" spans="2:18" x14ac:dyDescent="0.2">
      <c r="B48" s="690"/>
      <c r="C48" s="753"/>
      <c r="D48" s="753"/>
      <c r="I48" s="742"/>
      <c r="J48" s="742"/>
      <c r="K48" s="742"/>
      <c r="L48" s="742"/>
      <c r="M48" s="742"/>
      <c r="N48" s="754"/>
      <c r="Q48" s="692"/>
    </row>
    <row r="49" spans="2:17" ht="23.25" customHeight="1" x14ac:dyDescent="0.2">
      <c r="B49" s="690"/>
      <c r="C49" s="193" t="s">
        <v>1076</v>
      </c>
      <c r="I49" s="742"/>
      <c r="J49" s="742"/>
      <c r="K49" s="742"/>
      <c r="L49" s="742"/>
      <c r="M49" s="742"/>
      <c r="N49" s="754"/>
      <c r="Q49" s="692"/>
    </row>
    <row r="50" spans="2:17" ht="21" customHeight="1" x14ac:dyDescent="0.2">
      <c r="B50" s="690"/>
      <c r="C50" s="1543" t="str">
        <f>IF(C46=0,"",(I42*C46/6))</f>
        <v/>
      </c>
      <c r="D50" s="1544"/>
      <c r="E50" s="94" t="s">
        <v>1077</v>
      </c>
      <c r="I50" s="742"/>
      <c r="J50" s="742"/>
      <c r="K50" s="742"/>
      <c r="L50" s="755"/>
      <c r="M50" s="755"/>
      <c r="N50" s="752"/>
      <c r="Q50" s="692"/>
    </row>
    <row r="51" spans="2:17" ht="13.5" thickBot="1" x14ac:dyDescent="0.25">
      <c r="B51" s="756"/>
      <c r="C51" s="757"/>
      <c r="D51" s="757"/>
      <c r="E51" s="757"/>
      <c r="F51" s="757"/>
      <c r="G51" s="757"/>
      <c r="H51" s="757"/>
      <c r="I51" s="757"/>
      <c r="J51" s="757"/>
      <c r="K51" s="757"/>
      <c r="L51" s="757"/>
      <c r="M51" s="757"/>
      <c r="N51" s="757"/>
      <c r="O51" s="757"/>
      <c r="P51" s="757"/>
      <c r="Q51" s="758"/>
    </row>
  </sheetData>
  <mergeCells count="29">
    <mergeCell ref="C50:D50"/>
    <mergeCell ref="C36:P36"/>
    <mergeCell ref="C39:D39"/>
    <mergeCell ref="E39:N39"/>
    <mergeCell ref="C42:D42"/>
    <mergeCell ref="F42:G42"/>
    <mergeCell ref="I42:K42"/>
    <mergeCell ref="C30:O30"/>
    <mergeCell ref="C32:K32"/>
    <mergeCell ref="L32:M32"/>
    <mergeCell ref="F43:G43"/>
    <mergeCell ref="C46:D46"/>
    <mergeCell ref="C26:G26"/>
    <mergeCell ref="I27:K27"/>
    <mergeCell ref="L27:M27"/>
    <mergeCell ref="N27:O27"/>
    <mergeCell ref="C29:K29"/>
    <mergeCell ref="L29:M29"/>
    <mergeCell ref="N29:O29"/>
    <mergeCell ref="C21:D21"/>
    <mergeCell ref="C22:D22"/>
    <mergeCell ref="C23:D23"/>
    <mergeCell ref="C24:P24"/>
    <mergeCell ref="C25:O25"/>
    <mergeCell ref="C2:Q2"/>
    <mergeCell ref="C3:Q3"/>
    <mergeCell ref="P9:P10"/>
    <mergeCell ref="C11:C15"/>
    <mergeCell ref="C16:C20"/>
  </mergeCells>
  <phoneticPr fontId="1"/>
  <dataValidations count="3">
    <dataValidation type="list" allowBlank="1" showInputMessage="1" showErrorMessage="1" sqref="E22:O22" xr:uid="{F0D7E010-23F0-4DC3-8808-8478AF3A2402}">
      <formula1>$Y$2:$Y$2</formula1>
    </dataValidation>
    <dataValidation type="whole" operator="greaterThanOrEqual" allowBlank="1" showInputMessage="1" showErrorMessage="1" sqref="C39:D39 C46:D46 C42 D42:D43" xr:uid="{A4D144AF-9D4E-4279-B46E-9B5B97426F9F}">
      <formula1>0</formula1>
    </dataValidation>
    <dataValidation operator="greaterThanOrEqual" allowBlank="1" showInputMessage="1" showErrorMessage="1" sqref="C43" xr:uid="{9A30FDCE-A6A5-4ACF-9CC5-D834DF1C1898}"/>
  </dataValidations>
  <pageMargins left="0.7" right="0.7" top="0.75" bottom="0.75" header="0.3" footer="0.3"/>
  <pageSetup paperSize="9" scale="74"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5C63-2F4D-4A78-A18D-499846A1F24F}">
  <sheetPr>
    <pageSetUpPr fitToPage="1"/>
  </sheetPr>
  <dimension ref="A1:AA77"/>
  <sheetViews>
    <sheetView view="pageBreakPreview" zoomScale="60" zoomScaleNormal="70" workbookViewId="0">
      <selection activeCell="Y87" sqref="Y87"/>
    </sheetView>
  </sheetViews>
  <sheetFormatPr defaultRowHeight="13" x14ac:dyDescent="0.2"/>
  <cols>
    <col min="1" max="1" width="4.26953125" style="193" customWidth="1"/>
    <col min="2" max="2" width="1.453125" style="193" customWidth="1"/>
    <col min="3" max="3" width="5" style="193" customWidth="1"/>
    <col min="4" max="4" width="25.7265625" style="193" customWidth="1"/>
    <col min="5" max="16" width="6.26953125" style="193" customWidth="1"/>
    <col min="17" max="18" width="2.453125" style="193" customWidth="1"/>
    <col min="19" max="19" width="8.7265625" style="193"/>
    <col min="20" max="20" width="9.08984375" style="193" customWidth="1"/>
    <col min="21" max="16384" width="8.7265625" style="193"/>
  </cols>
  <sheetData>
    <row r="1" spans="1:27" x14ac:dyDescent="0.2">
      <c r="A1" s="682"/>
      <c r="B1" s="682"/>
      <c r="C1" s="193" t="s">
        <v>1078</v>
      </c>
      <c r="D1" s="682"/>
      <c r="E1" s="682"/>
      <c r="F1" s="682"/>
      <c r="G1" s="682"/>
      <c r="H1" s="682"/>
      <c r="I1" s="682"/>
      <c r="J1" s="682"/>
      <c r="K1" s="682"/>
      <c r="L1" s="682"/>
      <c r="M1" s="682"/>
      <c r="N1" s="682"/>
      <c r="O1" s="682"/>
      <c r="P1" s="682"/>
      <c r="Q1" s="683"/>
      <c r="R1" s="682"/>
      <c r="S1" s="682"/>
    </row>
    <row r="2" spans="1:27" ht="16.5" customHeight="1" x14ac:dyDescent="0.25">
      <c r="A2" s="682"/>
      <c r="B2" s="682"/>
      <c r="C2" s="1518" t="s">
        <v>1079</v>
      </c>
      <c r="D2" s="1518"/>
      <c r="E2" s="1518"/>
      <c r="F2" s="1518"/>
      <c r="G2" s="1518"/>
      <c r="H2" s="1518"/>
      <c r="I2" s="1518"/>
      <c r="J2" s="1518"/>
      <c r="K2" s="1518"/>
      <c r="L2" s="1518"/>
      <c r="M2" s="1518"/>
      <c r="N2" s="1518"/>
      <c r="O2" s="1551"/>
      <c r="P2" s="1551"/>
      <c r="Q2" s="682"/>
      <c r="R2" s="682"/>
      <c r="S2" s="682"/>
      <c r="AA2" s="759"/>
    </row>
    <row r="3" spans="1:27" s="682" customFormat="1" ht="16.5" x14ac:dyDescent="0.25">
      <c r="C3" s="1518" t="s">
        <v>1033</v>
      </c>
      <c r="D3" s="1518"/>
      <c r="E3" s="1518"/>
      <c r="F3" s="1518"/>
      <c r="G3" s="1518"/>
      <c r="H3" s="1518"/>
      <c r="I3" s="1518"/>
      <c r="J3" s="1518"/>
      <c r="K3" s="1518"/>
      <c r="L3" s="1518"/>
      <c r="M3" s="1518"/>
      <c r="N3" s="1518"/>
      <c r="O3" s="1518"/>
      <c r="P3" s="1518"/>
      <c r="Q3" s="1518"/>
      <c r="R3" s="684"/>
    </row>
    <row r="4" spans="1:27" ht="9" customHeight="1" x14ac:dyDescent="0.25">
      <c r="A4" s="682"/>
      <c r="B4" s="682"/>
      <c r="C4" s="684"/>
      <c r="D4" s="684"/>
      <c r="E4" s="684"/>
      <c r="F4" s="684"/>
      <c r="G4" s="684"/>
      <c r="H4" s="684"/>
      <c r="I4" s="684"/>
      <c r="J4" s="684"/>
      <c r="K4" s="684"/>
      <c r="L4" s="684"/>
      <c r="M4" s="684"/>
      <c r="N4" s="684"/>
      <c r="O4" s="682"/>
      <c r="P4" s="682"/>
      <c r="Q4" s="682"/>
      <c r="R4" s="682"/>
      <c r="S4" s="682"/>
    </row>
    <row r="5" spans="1:27" ht="14.5" thickBot="1" x14ac:dyDescent="0.25">
      <c r="C5" s="686" t="s">
        <v>1034</v>
      </c>
      <c r="J5" s="686" t="s">
        <v>1035</v>
      </c>
    </row>
    <row r="6" spans="1:27" ht="10.5" customHeight="1" x14ac:dyDescent="0.2">
      <c r="B6" s="687"/>
      <c r="C6" s="688"/>
      <c r="D6" s="688"/>
      <c r="E6" s="688"/>
      <c r="F6" s="688"/>
      <c r="G6" s="688"/>
      <c r="H6" s="688"/>
      <c r="I6" s="688"/>
      <c r="J6" s="688"/>
      <c r="K6" s="688"/>
      <c r="L6" s="688"/>
      <c r="M6" s="688"/>
      <c r="N6" s="688"/>
      <c r="O6" s="688"/>
      <c r="P6" s="688"/>
      <c r="Q6" s="689"/>
    </row>
    <row r="7" spans="1:27" x14ac:dyDescent="0.2">
      <c r="B7" s="690"/>
      <c r="C7" s="691" t="s">
        <v>1036</v>
      </c>
      <c r="H7" s="193" t="s">
        <v>1037</v>
      </c>
      <c r="Q7" s="692"/>
    </row>
    <row r="8" spans="1:27" ht="21" customHeight="1" x14ac:dyDescent="0.2">
      <c r="B8" s="693"/>
      <c r="C8" s="682" t="s">
        <v>1080</v>
      </c>
      <c r="D8" s="682"/>
      <c r="E8" s="682"/>
      <c r="F8" s="682"/>
      <c r="G8" s="682"/>
      <c r="H8" s="682"/>
      <c r="I8" s="682"/>
      <c r="J8" s="682"/>
      <c r="K8" s="682"/>
      <c r="L8" s="682"/>
      <c r="M8" s="682"/>
      <c r="N8" s="682"/>
      <c r="O8" s="682"/>
      <c r="P8" s="682"/>
      <c r="Q8" s="694"/>
    </row>
    <row r="9" spans="1:27" ht="26.25" customHeight="1" x14ac:dyDescent="0.2">
      <c r="B9" s="693"/>
      <c r="C9" s="695"/>
      <c r="D9" s="696" t="s">
        <v>1039</v>
      </c>
      <c r="E9" s="701"/>
      <c r="F9" s="760"/>
      <c r="G9" s="760"/>
      <c r="H9" s="760" t="s">
        <v>222</v>
      </c>
      <c r="I9" s="761"/>
      <c r="J9" s="760" t="s">
        <v>36</v>
      </c>
      <c r="K9" s="760"/>
      <c r="L9" s="760"/>
      <c r="M9" s="702"/>
      <c r="N9" s="701" t="str">
        <f>IF(I9+1=1,"",I9+1)</f>
        <v/>
      </c>
      <c r="O9" s="702" t="s">
        <v>36</v>
      </c>
      <c r="P9" s="1519" t="s">
        <v>1040</v>
      </c>
      <c r="Q9" s="704"/>
      <c r="R9" s="705"/>
    </row>
    <row r="10" spans="1:27" ht="21" customHeight="1" x14ac:dyDescent="0.2">
      <c r="B10" s="693"/>
      <c r="C10" s="706" t="s">
        <v>1041</v>
      </c>
      <c r="D10" s="707"/>
      <c r="E10" s="708" t="s">
        <v>342</v>
      </c>
      <c r="F10" s="708" t="s">
        <v>1042</v>
      </c>
      <c r="G10" s="708" t="s">
        <v>350</v>
      </c>
      <c r="H10" s="708" t="s">
        <v>351</v>
      </c>
      <c r="I10" s="708" t="s">
        <v>352</v>
      </c>
      <c r="J10" s="708" t="s">
        <v>353</v>
      </c>
      <c r="K10" s="708" t="s">
        <v>354</v>
      </c>
      <c r="L10" s="708" t="s">
        <v>355</v>
      </c>
      <c r="M10" s="708" t="s">
        <v>356</v>
      </c>
      <c r="N10" s="708" t="s">
        <v>357</v>
      </c>
      <c r="O10" s="708" t="s">
        <v>358</v>
      </c>
      <c r="P10" s="1519"/>
      <c r="Q10" s="709"/>
      <c r="R10" s="710"/>
    </row>
    <row r="11" spans="1:27" ht="26.25" customHeight="1" x14ac:dyDescent="0.2">
      <c r="B11" s="693"/>
      <c r="C11" s="1520" t="s">
        <v>1043</v>
      </c>
      <c r="D11" s="711" t="s">
        <v>1081</v>
      </c>
      <c r="E11" s="712"/>
      <c r="F11" s="712"/>
      <c r="G11" s="712"/>
      <c r="H11" s="712"/>
      <c r="I11" s="712"/>
      <c r="J11" s="712"/>
      <c r="K11" s="712"/>
      <c r="L11" s="712"/>
      <c r="M11" s="712"/>
      <c r="N11" s="712"/>
      <c r="O11" s="712"/>
      <c r="P11" s="713">
        <f t="shared" ref="P11:P24" si="0">SUM(E11:O11)</f>
        <v>0</v>
      </c>
      <c r="Q11" s="714"/>
      <c r="R11" s="715"/>
    </row>
    <row r="12" spans="1:27" ht="26.25" customHeight="1" x14ac:dyDescent="0.2">
      <c r="B12" s="693"/>
      <c r="C12" s="1521"/>
      <c r="D12" s="716" t="s">
        <v>1082</v>
      </c>
      <c r="E12" s="717">
        <f t="shared" ref="E12:O12" si="1">E11*(1/4)</f>
        <v>0</v>
      </c>
      <c r="F12" s="717">
        <f t="shared" si="1"/>
        <v>0</v>
      </c>
      <c r="G12" s="717">
        <f t="shared" si="1"/>
        <v>0</v>
      </c>
      <c r="H12" s="717">
        <f t="shared" si="1"/>
        <v>0</v>
      </c>
      <c r="I12" s="717">
        <f t="shared" si="1"/>
        <v>0</v>
      </c>
      <c r="J12" s="717">
        <f t="shared" si="1"/>
        <v>0</v>
      </c>
      <c r="K12" s="717">
        <f t="shared" si="1"/>
        <v>0</v>
      </c>
      <c r="L12" s="717">
        <f t="shared" si="1"/>
        <v>0</v>
      </c>
      <c r="M12" s="717">
        <f t="shared" si="1"/>
        <v>0</v>
      </c>
      <c r="N12" s="717">
        <f t="shared" si="1"/>
        <v>0</v>
      </c>
      <c r="O12" s="717">
        <f t="shared" si="1"/>
        <v>0</v>
      </c>
      <c r="P12" s="719">
        <f t="shared" si="0"/>
        <v>0</v>
      </c>
      <c r="Q12" s="714"/>
      <c r="R12" s="715"/>
    </row>
    <row r="13" spans="1:27" ht="26.25" customHeight="1" x14ac:dyDescent="0.2">
      <c r="B13" s="693"/>
      <c r="C13" s="1521"/>
      <c r="D13" s="711" t="s">
        <v>1083</v>
      </c>
      <c r="E13" s="712"/>
      <c r="F13" s="712"/>
      <c r="G13" s="712"/>
      <c r="H13" s="712"/>
      <c r="I13" s="712"/>
      <c r="J13" s="712"/>
      <c r="K13" s="712"/>
      <c r="L13" s="712"/>
      <c r="M13" s="712"/>
      <c r="N13" s="712"/>
      <c r="O13" s="712"/>
      <c r="P13" s="713">
        <f t="shared" si="0"/>
        <v>0</v>
      </c>
      <c r="Q13" s="714"/>
      <c r="R13" s="715"/>
    </row>
    <row r="14" spans="1:27" ht="26.25" customHeight="1" x14ac:dyDescent="0.2">
      <c r="B14" s="693"/>
      <c r="C14" s="1521"/>
      <c r="D14" s="716" t="s">
        <v>1045</v>
      </c>
      <c r="E14" s="717">
        <f t="shared" ref="E14:O14" si="2">E13*(1/2)</f>
        <v>0</v>
      </c>
      <c r="F14" s="717">
        <f t="shared" si="2"/>
        <v>0</v>
      </c>
      <c r="G14" s="717">
        <f t="shared" si="2"/>
        <v>0</v>
      </c>
      <c r="H14" s="717">
        <f t="shared" si="2"/>
        <v>0</v>
      </c>
      <c r="I14" s="717">
        <f t="shared" si="2"/>
        <v>0</v>
      </c>
      <c r="J14" s="717">
        <f t="shared" si="2"/>
        <v>0</v>
      </c>
      <c r="K14" s="717">
        <f t="shared" si="2"/>
        <v>0</v>
      </c>
      <c r="L14" s="717">
        <f t="shared" si="2"/>
        <v>0</v>
      </c>
      <c r="M14" s="717">
        <f t="shared" si="2"/>
        <v>0</v>
      </c>
      <c r="N14" s="717">
        <f t="shared" si="2"/>
        <v>0</v>
      </c>
      <c r="O14" s="717">
        <f t="shared" si="2"/>
        <v>0</v>
      </c>
      <c r="P14" s="719">
        <f t="shared" si="0"/>
        <v>0</v>
      </c>
      <c r="Q14" s="714"/>
      <c r="R14" s="715"/>
    </row>
    <row r="15" spans="1:27" ht="26.25" customHeight="1" x14ac:dyDescent="0.2">
      <c r="B15" s="693"/>
      <c r="C15" s="1521"/>
      <c r="D15" s="711" t="s">
        <v>1084</v>
      </c>
      <c r="E15" s="712"/>
      <c r="F15" s="712"/>
      <c r="G15" s="712"/>
      <c r="H15" s="712"/>
      <c r="I15" s="712"/>
      <c r="J15" s="712"/>
      <c r="K15" s="712"/>
      <c r="L15" s="712"/>
      <c r="M15" s="712"/>
      <c r="N15" s="712"/>
      <c r="O15" s="712"/>
      <c r="P15" s="713">
        <f t="shared" si="0"/>
        <v>0</v>
      </c>
      <c r="Q15" s="714"/>
      <c r="R15" s="715"/>
    </row>
    <row r="16" spans="1:27" ht="26.25" customHeight="1" x14ac:dyDescent="0.2">
      <c r="B16" s="693"/>
      <c r="C16" s="1521"/>
      <c r="D16" s="720" t="s">
        <v>1047</v>
      </c>
      <c r="E16" s="717">
        <f t="shared" ref="E16:O16" si="3">E15*(3/4)</f>
        <v>0</v>
      </c>
      <c r="F16" s="717">
        <f t="shared" si="3"/>
        <v>0</v>
      </c>
      <c r="G16" s="717">
        <f t="shared" si="3"/>
        <v>0</v>
      </c>
      <c r="H16" s="717">
        <f t="shared" si="3"/>
        <v>0</v>
      </c>
      <c r="I16" s="717">
        <f t="shared" si="3"/>
        <v>0</v>
      </c>
      <c r="J16" s="717">
        <f t="shared" si="3"/>
        <v>0</v>
      </c>
      <c r="K16" s="717">
        <f t="shared" si="3"/>
        <v>0</v>
      </c>
      <c r="L16" s="717">
        <f t="shared" si="3"/>
        <v>0</v>
      </c>
      <c r="M16" s="717">
        <f t="shared" si="3"/>
        <v>0</v>
      </c>
      <c r="N16" s="717">
        <f t="shared" si="3"/>
        <v>0</v>
      </c>
      <c r="O16" s="718">
        <f t="shared" si="3"/>
        <v>0</v>
      </c>
      <c r="P16" s="719">
        <f t="shared" si="0"/>
        <v>0</v>
      </c>
      <c r="Q16" s="714"/>
      <c r="R16" s="715"/>
    </row>
    <row r="17" spans="2:18" ht="26.25" customHeight="1" x14ac:dyDescent="0.2">
      <c r="B17" s="693"/>
      <c r="C17" s="1522"/>
      <c r="D17" s="711" t="s">
        <v>1085</v>
      </c>
      <c r="E17" s="712"/>
      <c r="F17" s="712"/>
      <c r="G17" s="712"/>
      <c r="H17" s="712"/>
      <c r="I17" s="712"/>
      <c r="J17" s="712"/>
      <c r="K17" s="712"/>
      <c r="L17" s="712"/>
      <c r="M17" s="712"/>
      <c r="N17" s="712"/>
      <c r="O17" s="712"/>
      <c r="P17" s="703">
        <f t="shared" si="0"/>
        <v>0</v>
      </c>
      <c r="Q17" s="714"/>
      <c r="R17" s="715"/>
    </row>
    <row r="18" spans="2:18" ht="26.25" customHeight="1" x14ac:dyDescent="0.2">
      <c r="B18" s="693"/>
      <c r="C18" s="1520" t="s">
        <v>1049</v>
      </c>
      <c r="D18" s="723" t="s">
        <v>1086</v>
      </c>
      <c r="E18" s="724"/>
      <c r="F18" s="724"/>
      <c r="G18" s="724"/>
      <c r="H18" s="724"/>
      <c r="I18" s="724"/>
      <c r="J18" s="724"/>
      <c r="K18" s="724"/>
      <c r="L18" s="724"/>
      <c r="M18" s="724"/>
      <c r="N18" s="724"/>
      <c r="O18" s="725"/>
      <c r="P18" s="726">
        <f t="shared" si="0"/>
        <v>0</v>
      </c>
      <c r="Q18" s="714"/>
      <c r="R18" s="715"/>
    </row>
    <row r="19" spans="2:18" ht="26.25" customHeight="1" x14ac:dyDescent="0.2">
      <c r="B19" s="693"/>
      <c r="C19" s="1521"/>
      <c r="D19" s="727" t="s">
        <v>1082</v>
      </c>
      <c r="E19" s="728">
        <f t="shared" ref="E19:O19" si="4">E18*(1/4)</f>
        <v>0</v>
      </c>
      <c r="F19" s="728">
        <f t="shared" si="4"/>
        <v>0</v>
      </c>
      <c r="G19" s="728">
        <f t="shared" si="4"/>
        <v>0</v>
      </c>
      <c r="H19" s="728">
        <f t="shared" si="4"/>
        <v>0</v>
      </c>
      <c r="I19" s="728">
        <f t="shared" si="4"/>
        <v>0</v>
      </c>
      <c r="J19" s="728">
        <f t="shared" si="4"/>
        <v>0</v>
      </c>
      <c r="K19" s="728">
        <f t="shared" si="4"/>
        <v>0</v>
      </c>
      <c r="L19" s="728">
        <f t="shared" si="4"/>
        <v>0</v>
      </c>
      <c r="M19" s="728">
        <f t="shared" si="4"/>
        <v>0</v>
      </c>
      <c r="N19" s="728">
        <f t="shared" si="4"/>
        <v>0</v>
      </c>
      <c r="O19" s="728">
        <f t="shared" si="4"/>
        <v>0</v>
      </c>
      <c r="P19" s="762">
        <f t="shared" si="0"/>
        <v>0</v>
      </c>
      <c r="Q19" s="714"/>
      <c r="R19" s="715"/>
    </row>
    <row r="20" spans="2:18" ht="26.25" customHeight="1" x14ac:dyDescent="0.2">
      <c r="B20" s="693"/>
      <c r="C20" s="1521"/>
      <c r="D20" s="711" t="s">
        <v>1087</v>
      </c>
      <c r="E20" s="712"/>
      <c r="F20" s="712"/>
      <c r="G20" s="712"/>
      <c r="H20" s="712"/>
      <c r="I20" s="712"/>
      <c r="J20" s="712"/>
      <c r="K20" s="712"/>
      <c r="L20" s="712"/>
      <c r="M20" s="712"/>
      <c r="N20" s="712"/>
      <c r="O20" s="712"/>
      <c r="P20" s="713">
        <f t="shared" si="0"/>
        <v>0</v>
      </c>
      <c r="Q20" s="714"/>
      <c r="R20" s="715"/>
    </row>
    <row r="21" spans="2:18" ht="26.25" customHeight="1" x14ac:dyDescent="0.2">
      <c r="B21" s="693"/>
      <c r="C21" s="1521"/>
      <c r="D21" s="716" t="s">
        <v>1045</v>
      </c>
      <c r="E21" s="717">
        <f t="shared" ref="E21:O21" si="5">E20*(1/2)</f>
        <v>0</v>
      </c>
      <c r="F21" s="717">
        <f t="shared" si="5"/>
        <v>0</v>
      </c>
      <c r="G21" s="717">
        <f t="shared" si="5"/>
        <v>0</v>
      </c>
      <c r="H21" s="717">
        <f t="shared" si="5"/>
        <v>0</v>
      </c>
      <c r="I21" s="717">
        <f t="shared" si="5"/>
        <v>0</v>
      </c>
      <c r="J21" s="717">
        <f t="shared" si="5"/>
        <v>0</v>
      </c>
      <c r="K21" s="717">
        <f t="shared" si="5"/>
        <v>0</v>
      </c>
      <c r="L21" s="717">
        <f t="shared" si="5"/>
        <v>0</v>
      </c>
      <c r="M21" s="717">
        <f t="shared" si="5"/>
        <v>0</v>
      </c>
      <c r="N21" s="717">
        <f t="shared" si="5"/>
        <v>0</v>
      </c>
      <c r="O21" s="717">
        <f t="shared" si="5"/>
        <v>0</v>
      </c>
      <c r="P21" s="719">
        <f t="shared" si="0"/>
        <v>0</v>
      </c>
      <c r="Q21" s="714"/>
      <c r="R21" s="715"/>
    </row>
    <row r="22" spans="2:18" ht="26.25" customHeight="1" x14ac:dyDescent="0.2">
      <c r="B22" s="693"/>
      <c r="C22" s="1521"/>
      <c r="D22" s="723" t="s">
        <v>1084</v>
      </c>
      <c r="E22" s="724"/>
      <c r="F22" s="724"/>
      <c r="G22" s="724"/>
      <c r="H22" s="724"/>
      <c r="I22" s="724"/>
      <c r="J22" s="724"/>
      <c r="K22" s="724"/>
      <c r="L22" s="724"/>
      <c r="M22" s="724"/>
      <c r="N22" s="724"/>
      <c r="O22" s="725"/>
      <c r="P22" s="726">
        <f t="shared" si="0"/>
        <v>0</v>
      </c>
      <c r="Q22" s="714"/>
      <c r="R22" s="715"/>
    </row>
    <row r="23" spans="2:18" ht="26.25" customHeight="1" x14ac:dyDescent="0.2">
      <c r="B23" s="693"/>
      <c r="C23" s="1521"/>
      <c r="D23" s="730" t="s">
        <v>1047</v>
      </c>
      <c r="E23" s="728">
        <f t="shared" ref="E23:O23" si="6">E22*(3/4)</f>
        <v>0</v>
      </c>
      <c r="F23" s="728">
        <f t="shared" si="6"/>
        <v>0</v>
      </c>
      <c r="G23" s="728">
        <f t="shared" si="6"/>
        <v>0</v>
      </c>
      <c r="H23" s="728">
        <f t="shared" si="6"/>
        <v>0</v>
      </c>
      <c r="I23" s="728">
        <f t="shared" si="6"/>
        <v>0</v>
      </c>
      <c r="J23" s="728">
        <f t="shared" si="6"/>
        <v>0</v>
      </c>
      <c r="K23" s="728">
        <f t="shared" si="6"/>
        <v>0</v>
      </c>
      <c r="L23" s="728">
        <f t="shared" si="6"/>
        <v>0</v>
      </c>
      <c r="M23" s="728">
        <f t="shared" si="6"/>
        <v>0</v>
      </c>
      <c r="N23" s="728">
        <f t="shared" si="6"/>
        <v>0</v>
      </c>
      <c r="O23" s="728">
        <f t="shared" si="6"/>
        <v>0</v>
      </c>
      <c r="P23" s="729">
        <f t="shared" si="0"/>
        <v>0</v>
      </c>
      <c r="Q23" s="714"/>
      <c r="R23" s="715"/>
    </row>
    <row r="24" spans="2:18" ht="26.25" customHeight="1" x14ac:dyDescent="0.2">
      <c r="B24" s="693"/>
      <c r="C24" s="1522"/>
      <c r="D24" s="711" t="s">
        <v>1085</v>
      </c>
      <c r="E24" s="712"/>
      <c r="F24" s="712"/>
      <c r="G24" s="712"/>
      <c r="H24" s="712"/>
      <c r="I24" s="712"/>
      <c r="J24" s="712"/>
      <c r="K24" s="712"/>
      <c r="L24" s="712"/>
      <c r="M24" s="712"/>
      <c r="N24" s="712"/>
      <c r="O24" s="712"/>
      <c r="P24" s="703">
        <f t="shared" si="0"/>
        <v>0</v>
      </c>
      <c r="Q24" s="714"/>
      <c r="R24" s="715"/>
    </row>
    <row r="25" spans="2:18" ht="26.25" customHeight="1" x14ac:dyDescent="0.2">
      <c r="B25" s="693"/>
      <c r="C25" s="1523" t="s">
        <v>1051</v>
      </c>
      <c r="D25" s="1524"/>
      <c r="E25" s="731">
        <f>SUM(E12,E14,E16,E17,E19,E21,E23,E24)</f>
        <v>0</v>
      </c>
      <c r="F25" s="731">
        <f t="shared" ref="F25:O25" si="7">SUM(F12,F14,F16,F17,F19,F21,F23,F24)</f>
        <v>0</v>
      </c>
      <c r="G25" s="731">
        <f t="shared" si="7"/>
        <v>0</v>
      </c>
      <c r="H25" s="731">
        <f t="shared" si="7"/>
        <v>0</v>
      </c>
      <c r="I25" s="731">
        <f t="shared" si="7"/>
        <v>0</v>
      </c>
      <c r="J25" s="731">
        <f t="shared" si="7"/>
        <v>0</v>
      </c>
      <c r="K25" s="731">
        <f t="shared" si="7"/>
        <v>0</v>
      </c>
      <c r="L25" s="731">
        <f t="shared" si="7"/>
        <v>0</v>
      </c>
      <c r="M25" s="731">
        <f t="shared" si="7"/>
        <v>0</v>
      </c>
      <c r="N25" s="731">
        <f t="shared" si="7"/>
        <v>0</v>
      </c>
      <c r="O25" s="731">
        <f t="shared" si="7"/>
        <v>0</v>
      </c>
      <c r="P25" s="731">
        <f>SUM(E25:O25)</f>
        <v>0</v>
      </c>
      <c r="Q25" s="714"/>
      <c r="R25" s="715"/>
    </row>
    <row r="26" spans="2:18" ht="26.25" customHeight="1" thickBot="1" x14ac:dyDescent="0.25">
      <c r="B26" s="693"/>
      <c r="C26" s="1523" t="s">
        <v>1052</v>
      </c>
      <c r="D26" s="1524"/>
      <c r="E26" s="732"/>
      <c r="F26" s="732"/>
      <c r="G26" s="732"/>
      <c r="H26" s="732"/>
      <c r="I26" s="732"/>
      <c r="J26" s="732"/>
      <c r="K26" s="732"/>
      <c r="L26" s="732"/>
      <c r="M26" s="732"/>
      <c r="N26" s="732"/>
      <c r="O26" s="732"/>
      <c r="P26" s="713"/>
      <c r="Q26" s="714"/>
      <c r="R26" s="715"/>
    </row>
    <row r="27" spans="2:18" ht="30" customHeight="1" thickBot="1" x14ac:dyDescent="0.25">
      <c r="B27" s="693"/>
      <c r="C27" s="1525" t="s">
        <v>1053</v>
      </c>
      <c r="D27" s="1526"/>
      <c r="E27" s="763">
        <f t="shared" ref="E27:O27" si="8">IF(E26="",E25,ROUND(E25*6/7,2))</f>
        <v>0</v>
      </c>
      <c r="F27" s="763">
        <f t="shared" si="8"/>
        <v>0</v>
      </c>
      <c r="G27" s="763">
        <f t="shared" si="8"/>
        <v>0</v>
      </c>
      <c r="H27" s="763">
        <f t="shared" si="8"/>
        <v>0</v>
      </c>
      <c r="I27" s="763">
        <f t="shared" si="8"/>
        <v>0</v>
      </c>
      <c r="J27" s="763">
        <f t="shared" si="8"/>
        <v>0</v>
      </c>
      <c r="K27" s="763">
        <f t="shared" si="8"/>
        <v>0</v>
      </c>
      <c r="L27" s="763">
        <f t="shared" si="8"/>
        <v>0</v>
      </c>
      <c r="M27" s="763">
        <f t="shared" si="8"/>
        <v>0</v>
      </c>
      <c r="N27" s="763">
        <f t="shared" si="8"/>
        <v>0</v>
      </c>
      <c r="O27" s="764">
        <f t="shared" si="8"/>
        <v>0</v>
      </c>
      <c r="P27" s="736">
        <f>SUM(E27:O27)</f>
        <v>0</v>
      </c>
      <c r="Q27" s="714"/>
      <c r="R27" s="715"/>
    </row>
    <row r="28" spans="2:18" ht="16.5" customHeight="1" x14ac:dyDescent="0.2">
      <c r="B28" s="693"/>
      <c r="C28" s="1535" t="s">
        <v>1088</v>
      </c>
      <c r="D28" s="1535"/>
      <c r="E28" s="1535"/>
      <c r="F28" s="1535"/>
      <c r="G28" s="1535"/>
      <c r="H28" s="1535"/>
      <c r="I28" s="1535"/>
      <c r="J28" s="1535"/>
      <c r="K28" s="1535"/>
      <c r="L28" s="1535"/>
      <c r="M28" s="1535"/>
      <c r="N28" s="1535"/>
      <c r="O28" s="1535"/>
      <c r="P28" s="1535"/>
      <c r="Q28" s="714"/>
      <c r="R28" s="737"/>
    </row>
    <row r="29" spans="2:18" ht="16.5" customHeight="1" x14ac:dyDescent="0.2">
      <c r="B29" s="693"/>
      <c r="C29" s="1535" t="s">
        <v>1055</v>
      </c>
      <c r="D29" s="1535"/>
      <c r="E29" s="1535"/>
      <c r="F29" s="1535"/>
      <c r="G29" s="1535"/>
      <c r="H29" s="1535"/>
      <c r="I29" s="1535"/>
      <c r="J29" s="1535"/>
      <c r="K29" s="1535"/>
      <c r="L29" s="1535"/>
      <c r="M29" s="1535"/>
      <c r="N29" s="1535"/>
      <c r="O29" s="1535"/>
      <c r="P29" s="682"/>
      <c r="Q29" s="714"/>
      <c r="R29" s="737"/>
    </row>
    <row r="30" spans="2:18" ht="16.5" customHeight="1" x14ac:dyDescent="0.2">
      <c r="B30" s="693"/>
      <c r="C30" s="1528" t="s">
        <v>1056</v>
      </c>
      <c r="D30" s="1528"/>
      <c r="E30" s="1528"/>
      <c r="F30" s="1528"/>
      <c r="G30" s="1528"/>
      <c r="H30" s="738"/>
      <c r="I30" s="738"/>
      <c r="J30" s="738"/>
      <c r="K30" s="738"/>
      <c r="L30" s="738"/>
      <c r="M30" s="738"/>
      <c r="N30" s="682"/>
      <c r="O30" s="682"/>
      <c r="P30" s="682"/>
      <c r="Q30" s="714"/>
      <c r="R30" s="737"/>
    </row>
    <row r="31" spans="2:18" ht="16.5" customHeight="1" x14ac:dyDescent="0.2">
      <c r="B31" s="693"/>
      <c r="C31" s="738"/>
      <c r="D31" s="738"/>
      <c r="E31" s="738"/>
      <c r="F31" s="738"/>
      <c r="G31" s="738"/>
      <c r="H31" s="738"/>
      <c r="I31" s="1529" t="s">
        <v>1057</v>
      </c>
      <c r="J31" s="1529"/>
      <c r="K31" s="1530"/>
      <c r="L31" s="1531">
        <f>SUM(E27:O27)</f>
        <v>0</v>
      </c>
      <c r="M31" s="1532"/>
      <c r="N31" s="1533" t="s">
        <v>1058</v>
      </c>
      <c r="O31" s="1533"/>
      <c r="P31" s="739"/>
      <c r="Q31" s="714"/>
      <c r="R31" s="737"/>
    </row>
    <row r="32" spans="2:18" ht="15" customHeight="1" x14ac:dyDescent="0.2">
      <c r="B32" s="693"/>
      <c r="C32" s="682"/>
      <c r="D32" s="682"/>
      <c r="E32" s="682"/>
      <c r="F32" s="682"/>
      <c r="G32" s="682"/>
      <c r="H32" s="682"/>
      <c r="I32" s="682"/>
      <c r="J32" s="682"/>
      <c r="K32" s="682"/>
      <c r="L32" s="682"/>
      <c r="M32" s="682"/>
      <c r="N32" s="740"/>
      <c r="O32" s="740"/>
      <c r="P32" s="740"/>
      <c r="Q32" s="741"/>
      <c r="R32" s="742"/>
    </row>
    <row r="33" spans="2:20" ht="16.5" customHeight="1" x14ac:dyDescent="0.2">
      <c r="B33" s="693"/>
      <c r="C33" s="1534" t="s">
        <v>1059</v>
      </c>
      <c r="D33" s="1535"/>
      <c r="E33" s="1535"/>
      <c r="F33" s="1535"/>
      <c r="G33" s="1535"/>
      <c r="H33" s="1535"/>
      <c r="I33" s="1535"/>
      <c r="J33" s="1535"/>
      <c r="K33" s="1535"/>
      <c r="L33" s="1536"/>
      <c r="M33" s="1537"/>
      <c r="N33" s="1533" t="s">
        <v>1060</v>
      </c>
      <c r="O33" s="1533"/>
      <c r="P33" s="682"/>
      <c r="Q33" s="741"/>
      <c r="R33" s="742"/>
      <c r="S33" s="743"/>
      <c r="T33" s="215"/>
    </row>
    <row r="34" spans="2:20" ht="16.5" customHeight="1" x14ac:dyDescent="0.2">
      <c r="B34" s="693"/>
      <c r="C34" s="1535" t="s">
        <v>1061</v>
      </c>
      <c r="D34" s="1535"/>
      <c r="E34" s="1535"/>
      <c r="F34" s="1535"/>
      <c r="G34" s="1535"/>
      <c r="H34" s="1535"/>
      <c r="I34" s="1535"/>
      <c r="J34" s="1535"/>
      <c r="K34" s="1535"/>
      <c r="L34" s="1535"/>
      <c r="M34" s="1535"/>
      <c r="N34" s="1535"/>
      <c r="O34" s="1535"/>
      <c r="P34" s="740"/>
      <c r="Q34" s="741"/>
      <c r="R34" s="742"/>
      <c r="S34" s="743"/>
      <c r="T34" s="215"/>
    </row>
    <row r="35" spans="2:20" ht="15" customHeight="1" x14ac:dyDescent="0.2">
      <c r="B35" s="693"/>
      <c r="C35" s="682"/>
      <c r="D35" s="682"/>
      <c r="E35" s="682"/>
      <c r="F35" s="682"/>
      <c r="G35" s="682"/>
      <c r="H35" s="682"/>
      <c r="I35" s="682"/>
      <c r="J35" s="682"/>
      <c r="K35" s="682"/>
      <c r="L35" s="682"/>
      <c r="M35" s="682"/>
      <c r="N35" s="682"/>
      <c r="O35" s="682"/>
      <c r="P35" s="682"/>
      <c r="Q35" s="694"/>
      <c r="S35" s="743"/>
      <c r="T35" s="215"/>
    </row>
    <row r="36" spans="2:20" ht="16.5" customHeight="1" x14ac:dyDescent="0.2">
      <c r="B36" s="693"/>
      <c r="C36" s="1528" t="s">
        <v>1062</v>
      </c>
      <c r="D36" s="1528"/>
      <c r="E36" s="1528"/>
      <c r="F36" s="1528"/>
      <c r="G36" s="1528"/>
      <c r="H36" s="1528"/>
      <c r="I36" s="1528"/>
      <c r="J36" s="1528"/>
      <c r="K36" s="1528"/>
      <c r="L36" s="1538" t="e">
        <f>ROUNDDOWN(L31/L33,1)</f>
        <v>#DIV/0!</v>
      </c>
      <c r="M36" s="1539"/>
      <c r="N36" s="682"/>
      <c r="O36" s="682"/>
      <c r="P36" s="682"/>
      <c r="Q36" s="694"/>
    </row>
    <row r="37" spans="2:20" ht="13.5" customHeight="1" thickBot="1" x14ac:dyDescent="0.25">
      <c r="B37" s="744"/>
      <c r="C37" s="745"/>
      <c r="D37" s="745"/>
      <c r="E37" s="745"/>
      <c r="F37" s="745"/>
      <c r="G37" s="745"/>
      <c r="H37" s="745"/>
      <c r="I37" s="745"/>
      <c r="J37" s="745"/>
      <c r="K37" s="745"/>
      <c r="L37" s="745"/>
      <c r="M37" s="745"/>
      <c r="N37" s="745"/>
      <c r="O37" s="745"/>
      <c r="P37" s="746"/>
      <c r="Q37" s="747"/>
      <c r="R37" s="94"/>
    </row>
    <row r="38" spans="2:20" ht="6.5" customHeight="1" thickBot="1" x14ac:dyDescent="0.25"/>
    <row r="39" spans="2:20" x14ac:dyDescent="0.2">
      <c r="B39" s="687"/>
      <c r="C39" s="688"/>
      <c r="D39" s="688"/>
      <c r="E39" s="688"/>
      <c r="F39" s="688"/>
      <c r="G39" s="688"/>
      <c r="H39" s="688"/>
      <c r="I39" s="688"/>
      <c r="J39" s="688"/>
      <c r="K39" s="688"/>
      <c r="L39" s="688"/>
      <c r="M39" s="688"/>
      <c r="N39" s="688"/>
      <c r="O39" s="688"/>
      <c r="P39" s="688"/>
      <c r="Q39" s="689"/>
    </row>
    <row r="40" spans="2:20" ht="12" customHeight="1" x14ac:dyDescent="0.2">
      <c r="B40" s="690"/>
      <c r="C40" s="1545" t="s">
        <v>1063</v>
      </c>
      <c r="D40" s="1545"/>
      <c r="E40" s="1545"/>
      <c r="F40" s="1545"/>
      <c r="G40" s="1545"/>
      <c r="H40" s="1545"/>
      <c r="I40" s="1545"/>
      <c r="J40" s="1545"/>
      <c r="K40" s="1545"/>
      <c r="L40" s="1545"/>
      <c r="M40" s="1545"/>
      <c r="N40" s="1545"/>
      <c r="O40" s="1545"/>
      <c r="P40" s="1545"/>
      <c r="Q40" s="692"/>
    </row>
    <row r="41" spans="2:20" x14ac:dyDescent="0.2">
      <c r="B41" s="690"/>
      <c r="C41" s="682"/>
      <c r="Q41" s="692"/>
    </row>
    <row r="42" spans="2:20" x14ac:dyDescent="0.2">
      <c r="B42" s="690"/>
      <c r="C42" s="193" t="s">
        <v>1064</v>
      </c>
      <c r="Q42" s="692"/>
    </row>
    <row r="43" spans="2:20" ht="18.75" customHeight="1" x14ac:dyDescent="0.2">
      <c r="B43" s="690"/>
      <c r="C43" s="1546"/>
      <c r="D43" s="1547"/>
      <c r="E43" s="1548" t="s">
        <v>1065</v>
      </c>
      <c r="F43" s="1534"/>
      <c r="G43" s="1534"/>
      <c r="H43" s="1534"/>
      <c r="I43" s="1534"/>
      <c r="J43" s="1534"/>
      <c r="K43" s="1534"/>
      <c r="L43" s="1534"/>
      <c r="M43" s="1534"/>
      <c r="N43" s="1534"/>
      <c r="Q43" s="692"/>
    </row>
    <row r="44" spans="2:20" x14ac:dyDescent="0.2">
      <c r="B44" s="690"/>
      <c r="Q44" s="692"/>
    </row>
    <row r="45" spans="2:20" x14ac:dyDescent="0.2">
      <c r="B45" s="690"/>
      <c r="C45" s="193" t="s">
        <v>1066</v>
      </c>
      <c r="Q45" s="692"/>
    </row>
    <row r="46" spans="2:20" ht="18.75" customHeight="1" x14ac:dyDescent="0.2">
      <c r="B46" s="690"/>
      <c r="C46" s="1546"/>
      <c r="D46" s="1547"/>
      <c r="E46" s="94" t="s">
        <v>1067</v>
      </c>
      <c r="F46" s="1549" t="s">
        <v>1068</v>
      </c>
      <c r="G46" s="1549"/>
      <c r="H46" s="94" t="s">
        <v>1069</v>
      </c>
      <c r="I46" s="1543" t="str">
        <f>IF(C46="","",(C46*0.9))</f>
        <v/>
      </c>
      <c r="J46" s="1550"/>
      <c r="K46" s="1544"/>
      <c r="L46" s="94" t="s">
        <v>1070</v>
      </c>
      <c r="M46" s="742"/>
      <c r="N46" s="742"/>
      <c r="O46" s="742"/>
      <c r="P46" s="742"/>
      <c r="Q46" s="765"/>
    </row>
    <row r="47" spans="2:20" ht="18.75" customHeight="1" x14ac:dyDescent="0.2">
      <c r="B47" s="690"/>
      <c r="C47" s="749" t="s">
        <v>1071</v>
      </c>
      <c r="D47" s="750"/>
      <c r="E47" s="94"/>
      <c r="F47" s="1540" t="str">
        <f>IF(C43&gt;0,ABS(C43-C46)/C43,"％")</f>
        <v>％</v>
      </c>
      <c r="G47" s="1540"/>
      <c r="H47" s="107" t="s">
        <v>1072</v>
      </c>
      <c r="N47" s="752"/>
      <c r="Q47" s="692"/>
    </row>
    <row r="48" spans="2:20" x14ac:dyDescent="0.2">
      <c r="B48" s="690"/>
      <c r="I48" s="751"/>
      <c r="J48" s="751"/>
      <c r="K48" s="751"/>
      <c r="L48" s="94"/>
      <c r="M48" s="752"/>
      <c r="N48" s="752"/>
      <c r="Q48" s="692"/>
    </row>
    <row r="49" spans="2:17" x14ac:dyDescent="0.2">
      <c r="B49" s="690"/>
      <c r="C49" s="193" t="s">
        <v>1073</v>
      </c>
      <c r="Q49" s="692"/>
    </row>
    <row r="50" spans="2:17" ht="18.75" customHeight="1" x14ac:dyDescent="0.2">
      <c r="B50" s="690"/>
      <c r="C50" s="1541"/>
      <c r="D50" s="1542"/>
      <c r="E50" s="94" t="s">
        <v>1074</v>
      </c>
      <c r="F50" s="193" t="s">
        <v>1075</v>
      </c>
      <c r="Q50" s="692"/>
    </row>
    <row r="51" spans="2:17" x14ac:dyDescent="0.2">
      <c r="B51" s="690"/>
      <c r="C51" s="753"/>
      <c r="D51" s="753"/>
      <c r="E51" s="94"/>
      <c r="Q51" s="692"/>
    </row>
    <row r="52" spans="2:17" ht="13" customHeight="1" x14ac:dyDescent="0.2">
      <c r="B52" s="690"/>
      <c r="C52" s="753"/>
      <c r="D52" s="753"/>
      <c r="Q52" s="692"/>
    </row>
    <row r="53" spans="2:17" ht="18.75" customHeight="1" x14ac:dyDescent="0.2">
      <c r="B53" s="690"/>
      <c r="C53" s="193" t="s">
        <v>1076</v>
      </c>
      <c r="Q53" s="692"/>
    </row>
    <row r="54" spans="2:17" ht="18.75" customHeight="1" x14ac:dyDescent="0.2">
      <c r="B54" s="690"/>
      <c r="C54" s="1543" t="str">
        <f>IF(C50=0,"",(I46*C50/6))</f>
        <v/>
      </c>
      <c r="D54" s="1544"/>
      <c r="E54" s="94" t="s">
        <v>1077</v>
      </c>
      <c r="Q54" s="692"/>
    </row>
    <row r="55" spans="2:17" ht="13.5" thickBot="1" x14ac:dyDescent="0.25">
      <c r="B55" s="756"/>
      <c r="C55" s="757"/>
      <c r="D55" s="757"/>
      <c r="E55" s="757"/>
      <c r="F55" s="757"/>
      <c r="G55" s="757"/>
      <c r="H55" s="757"/>
      <c r="I55" s="757"/>
      <c r="J55" s="757"/>
      <c r="K55" s="757"/>
      <c r="L55" s="757"/>
      <c r="M55" s="757"/>
      <c r="N55" s="757"/>
      <c r="O55" s="757"/>
      <c r="P55" s="757"/>
      <c r="Q55" s="758"/>
    </row>
    <row r="75" spans="4:4" x14ac:dyDescent="0.2">
      <c r="D75" s="766"/>
    </row>
    <row r="76" spans="4:4" x14ac:dyDescent="0.2">
      <c r="D76" s="766"/>
    </row>
    <row r="77" spans="4:4" x14ac:dyDescent="0.2">
      <c r="D77" s="766"/>
    </row>
  </sheetData>
  <mergeCells count="29">
    <mergeCell ref="F47:G47"/>
    <mergeCell ref="C54:D54"/>
    <mergeCell ref="C46:D46"/>
    <mergeCell ref="C50:D50"/>
    <mergeCell ref="C34:O34"/>
    <mergeCell ref="C36:K36"/>
    <mergeCell ref="L36:M36"/>
    <mergeCell ref="C43:D43"/>
    <mergeCell ref="E43:N43"/>
    <mergeCell ref="F46:G46"/>
    <mergeCell ref="I46:K46"/>
    <mergeCell ref="C2:P2"/>
    <mergeCell ref="C11:C17"/>
    <mergeCell ref="C18:C24"/>
    <mergeCell ref="C25:D25"/>
    <mergeCell ref="C26:D26"/>
    <mergeCell ref="C27:D27"/>
    <mergeCell ref="C3:Q3"/>
    <mergeCell ref="P9:P10"/>
    <mergeCell ref="C28:P28"/>
    <mergeCell ref="C40:P40"/>
    <mergeCell ref="C29:O29"/>
    <mergeCell ref="C30:G30"/>
    <mergeCell ref="I31:K31"/>
    <mergeCell ref="L31:M31"/>
    <mergeCell ref="N31:O31"/>
    <mergeCell ref="C33:K33"/>
    <mergeCell ref="L33:M33"/>
    <mergeCell ref="N33:O33"/>
  </mergeCells>
  <phoneticPr fontId="1"/>
  <dataValidations count="3">
    <dataValidation operator="greaterThanOrEqual" allowBlank="1" showInputMessage="1" showErrorMessage="1" sqref="C47" xr:uid="{3016F220-A24A-4A2F-9D48-6E1448C2BB38}"/>
    <dataValidation type="whole" operator="greaterThanOrEqual" allowBlank="1" showInputMessage="1" showErrorMessage="1" sqref="C43:D43 D46:D47 C46 C50:D50" xr:uid="{C5531C43-9FD8-48E8-BFD0-88ABB71D2377}">
      <formula1>0</formula1>
    </dataValidation>
    <dataValidation type="list" allowBlank="1" showInputMessage="1" showErrorMessage="1" sqref="E26:O26" xr:uid="{81805BC0-3A87-452D-99B3-2B3CD8A3D032}">
      <formula1>$AA$2:$AA$2</formula1>
    </dataValidation>
  </dataValidations>
  <pageMargins left="0.7" right="0.7" top="0.75" bottom="0.75" header="0.3" footer="0.3"/>
  <pageSetup paperSize="9" scale="75"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B173C-C559-4230-9F48-681E473E7B46}">
  <dimension ref="A1:S37"/>
  <sheetViews>
    <sheetView view="pageBreakPreview" zoomScale="90" zoomScaleNormal="100" zoomScaleSheetLayoutView="90" workbookViewId="0">
      <selection sqref="A1:S1"/>
    </sheetView>
  </sheetViews>
  <sheetFormatPr defaultColWidth="9" defaultRowHeight="13" x14ac:dyDescent="0.2"/>
  <cols>
    <col min="1" max="1" width="1.90625" style="768" customWidth="1"/>
    <col min="2" max="17" width="4.6328125" style="768" customWidth="1"/>
    <col min="18" max="18" width="13.08984375" style="768" customWidth="1"/>
    <col min="19" max="19" width="3" style="768" customWidth="1"/>
    <col min="20" max="65" width="4.6328125" style="768" customWidth="1"/>
    <col min="66" max="16384" width="9" style="768"/>
  </cols>
  <sheetData>
    <row r="1" spans="1:19" ht="16.5" x14ac:dyDescent="0.25">
      <c r="A1" s="1552" t="s">
        <v>1089</v>
      </c>
      <c r="B1" s="1552"/>
      <c r="C1" s="1552"/>
      <c r="D1" s="1552"/>
      <c r="E1" s="1552"/>
      <c r="F1" s="1552"/>
      <c r="G1" s="1552"/>
      <c r="H1" s="1552"/>
      <c r="I1" s="1552"/>
      <c r="J1" s="1552"/>
      <c r="K1" s="1552"/>
      <c r="L1" s="1552"/>
      <c r="M1" s="1552"/>
      <c r="N1" s="1552"/>
      <c r="O1" s="1552"/>
      <c r="P1" s="1552"/>
      <c r="Q1" s="1552"/>
      <c r="R1" s="1552"/>
      <c r="S1" s="1552"/>
    </row>
    <row r="2" spans="1:19" ht="16.5" x14ac:dyDescent="0.25">
      <c r="A2" s="1553" t="s">
        <v>1090</v>
      </c>
      <c r="B2" s="1553"/>
      <c r="C2" s="1553"/>
      <c r="D2" s="1553"/>
      <c r="E2" s="1553"/>
      <c r="F2" s="1553"/>
      <c r="G2" s="1553"/>
      <c r="H2" s="1553"/>
      <c r="I2" s="1553"/>
      <c r="J2" s="1553"/>
      <c r="K2" s="1553"/>
      <c r="L2" s="1553"/>
      <c r="M2" s="1553"/>
      <c r="N2" s="1553"/>
      <c r="O2" s="1553"/>
      <c r="P2" s="1553"/>
      <c r="Q2" s="1553"/>
      <c r="R2" s="1553"/>
      <c r="S2" s="767"/>
    </row>
    <row r="3" spans="1:19" ht="16.5" x14ac:dyDescent="0.25">
      <c r="A3" s="767"/>
      <c r="B3" s="767"/>
      <c r="C3" s="767"/>
      <c r="D3" s="767"/>
      <c r="E3" s="767"/>
      <c r="F3" s="767"/>
      <c r="G3" s="767"/>
      <c r="H3" s="767"/>
      <c r="I3" s="767"/>
      <c r="J3" s="767"/>
      <c r="K3" s="767"/>
      <c r="L3" s="767"/>
      <c r="M3" s="767"/>
      <c r="N3" s="767"/>
      <c r="O3" s="767"/>
      <c r="P3" s="767"/>
      <c r="Q3" s="767"/>
      <c r="R3" s="767"/>
      <c r="S3" s="767"/>
    </row>
    <row r="4" spans="1:19" x14ac:dyDescent="0.2">
      <c r="A4" s="768" t="s">
        <v>1091</v>
      </c>
    </row>
    <row r="5" spans="1:19" x14ac:dyDescent="0.2">
      <c r="A5" s="768" t="s">
        <v>1237</v>
      </c>
    </row>
    <row r="6" spans="1:19" x14ac:dyDescent="0.2">
      <c r="A6" s="769"/>
      <c r="B6" s="770"/>
      <c r="C6" s="770"/>
      <c r="D6" s="770"/>
      <c r="E6" s="770"/>
      <c r="F6" s="770"/>
      <c r="G6" s="770"/>
      <c r="H6" s="770"/>
      <c r="I6" s="770"/>
      <c r="J6" s="770"/>
      <c r="K6" s="770"/>
      <c r="L6" s="770"/>
      <c r="M6" s="770"/>
      <c r="N6" s="770"/>
      <c r="O6" s="770"/>
      <c r="P6" s="770"/>
      <c r="Q6" s="770"/>
      <c r="R6" s="771"/>
    </row>
    <row r="7" spans="1:19" x14ac:dyDescent="0.2">
      <c r="A7" s="772"/>
      <c r="B7" s="768" t="s">
        <v>1092</v>
      </c>
      <c r="R7" s="773"/>
    </row>
    <row r="8" spans="1:19" ht="21" customHeight="1" x14ac:dyDescent="0.2">
      <c r="A8" s="772"/>
      <c r="C8" s="768" t="s">
        <v>1093</v>
      </c>
      <c r="R8" s="773"/>
    </row>
    <row r="9" spans="1:19" ht="21" customHeight="1" x14ac:dyDescent="0.2">
      <c r="A9" s="772"/>
      <c r="C9" s="768" t="s">
        <v>1094</v>
      </c>
      <c r="D9" s="774"/>
      <c r="E9" s="774"/>
      <c r="F9" s="774"/>
      <c r="G9" s="774"/>
      <c r="H9" s="774"/>
      <c r="I9" s="774"/>
      <c r="J9" s="774"/>
      <c r="K9" s="774"/>
      <c r="L9" s="768" t="s">
        <v>1095</v>
      </c>
      <c r="O9" s="774"/>
      <c r="R9" s="775"/>
    </row>
    <row r="10" spans="1:19" x14ac:dyDescent="0.2">
      <c r="A10" s="776"/>
      <c r="B10" s="777"/>
      <c r="C10" s="777"/>
      <c r="D10" s="777"/>
      <c r="E10" s="777"/>
      <c r="F10" s="777"/>
      <c r="G10" s="777"/>
      <c r="H10" s="777"/>
      <c r="I10" s="777"/>
      <c r="J10" s="777"/>
      <c r="K10" s="777"/>
      <c r="L10" s="777"/>
      <c r="M10" s="777"/>
      <c r="N10" s="777"/>
      <c r="O10" s="777"/>
      <c r="P10" s="777"/>
      <c r="Q10" s="777"/>
      <c r="R10" s="778"/>
    </row>
    <row r="12" spans="1:19" x14ac:dyDescent="0.2">
      <c r="A12" s="769"/>
      <c r="B12" s="770"/>
      <c r="C12" s="770"/>
      <c r="D12" s="770"/>
      <c r="E12" s="770"/>
      <c r="F12" s="770"/>
      <c r="G12" s="770"/>
      <c r="H12" s="770"/>
      <c r="I12" s="770"/>
      <c r="J12" s="770"/>
      <c r="K12" s="770"/>
      <c r="L12" s="770"/>
      <c r="M12" s="770"/>
      <c r="N12" s="770"/>
      <c r="O12" s="770"/>
      <c r="P12" s="770"/>
      <c r="Q12" s="770"/>
      <c r="R12" s="771"/>
    </row>
    <row r="13" spans="1:19" x14ac:dyDescent="0.2">
      <c r="A13" s="772"/>
      <c r="B13" s="768" t="s">
        <v>1096</v>
      </c>
      <c r="R13" s="773"/>
    </row>
    <row r="14" spans="1:19" ht="21" customHeight="1" x14ac:dyDescent="0.2">
      <c r="A14" s="772"/>
      <c r="C14" s="768" t="s">
        <v>1097</v>
      </c>
      <c r="R14" s="773"/>
    </row>
    <row r="15" spans="1:19" ht="21" customHeight="1" x14ac:dyDescent="0.2">
      <c r="A15" s="772"/>
      <c r="D15" s="768" t="s">
        <v>1098</v>
      </c>
      <c r="R15" s="773"/>
    </row>
    <row r="16" spans="1:19" ht="21" customHeight="1" x14ac:dyDescent="0.2">
      <c r="A16" s="772"/>
      <c r="D16" s="768" t="s">
        <v>1099</v>
      </c>
      <c r="O16" s="1554"/>
      <c r="P16" s="1555"/>
      <c r="Q16" s="1556"/>
      <c r="R16" s="773" t="s">
        <v>1100</v>
      </c>
    </row>
    <row r="17" spans="1:18" ht="21" customHeight="1" x14ac:dyDescent="0.2">
      <c r="A17" s="772"/>
      <c r="R17" s="773"/>
    </row>
    <row r="18" spans="1:18" ht="21" customHeight="1" x14ac:dyDescent="0.2">
      <c r="A18" s="772"/>
      <c r="C18" s="768" t="s">
        <v>1101</v>
      </c>
      <c r="R18" s="773"/>
    </row>
    <row r="19" spans="1:18" ht="21" customHeight="1" x14ac:dyDescent="0.2">
      <c r="A19" s="772"/>
      <c r="D19" s="768" t="s">
        <v>1102</v>
      </c>
      <c r="O19" s="1554"/>
      <c r="P19" s="1555"/>
      <c r="Q19" s="1556"/>
      <c r="R19" s="773" t="s">
        <v>1100</v>
      </c>
    </row>
    <row r="20" spans="1:18" ht="21" customHeight="1" x14ac:dyDescent="0.2">
      <c r="A20" s="772"/>
      <c r="R20" s="773"/>
    </row>
    <row r="21" spans="1:18" ht="21" customHeight="1" x14ac:dyDescent="0.2">
      <c r="A21" s="772"/>
      <c r="C21" s="768" t="s">
        <v>1103</v>
      </c>
      <c r="R21" s="773"/>
    </row>
    <row r="22" spans="1:18" ht="21" customHeight="1" x14ac:dyDescent="0.2">
      <c r="A22" s="772"/>
      <c r="C22" s="768" t="s">
        <v>1104</v>
      </c>
      <c r="R22" s="773"/>
    </row>
    <row r="23" spans="1:18" ht="21" customHeight="1" x14ac:dyDescent="0.2">
      <c r="A23" s="772"/>
      <c r="C23" s="768" t="s">
        <v>1105</v>
      </c>
      <c r="R23" s="773"/>
    </row>
    <row r="24" spans="1:18" ht="21" customHeight="1" x14ac:dyDescent="0.2">
      <c r="A24" s="772"/>
      <c r="C24" s="768" t="s">
        <v>1106</v>
      </c>
      <c r="R24" s="773"/>
    </row>
    <row r="25" spans="1:18" ht="21" customHeight="1" x14ac:dyDescent="0.2">
      <c r="A25" s="772"/>
      <c r="C25" s="768" t="s">
        <v>1107</v>
      </c>
      <c r="R25" s="773"/>
    </row>
    <row r="26" spans="1:18" ht="21" customHeight="1" x14ac:dyDescent="0.2">
      <c r="A26" s="772"/>
      <c r="D26" s="779" t="s">
        <v>1108</v>
      </c>
      <c r="R26" s="773"/>
    </row>
    <row r="27" spans="1:18" ht="21" customHeight="1" x14ac:dyDescent="0.2">
      <c r="A27" s="772"/>
      <c r="C27" s="768" t="s">
        <v>1109</v>
      </c>
      <c r="R27" s="773"/>
    </row>
    <row r="28" spans="1:18" ht="21" customHeight="1" x14ac:dyDescent="0.2">
      <c r="A28" s="772"/>
      <c r="R28" s="773"/>
    </row>
    <row r="29" spans="1:18" ht="21" customHeight="1" x14ac:dyDescent="0.2">
      <c r="A29" s="772"/>
      <c r="C29" s="768" t="s">
        <v>1110</v>
      </c>
      <c r="R29" s="773"/>
    </row>
    <row r="30" spans="1:18" ht="21" customHeight="1" x14ac:dyDescent="0.2">
      <c r="A30" s="772"/>
      <c r="C30" s="768" t="s">
        <v>1111</v>
      </c>
      <c r="R30" s="773"/>
    </row>
    <row r="31" spans="1:18" ht="21" customHeight="1" x14ac:dyDescent="0.2">
      <c r="A31" s="772"/>
      <c r="C31" s="768" t="s">
        <v>1112</v>
      </c>
      <c r="R31" s="773"/>
    </row>
    <row r="32" spans="1:18" ht="21" customHeight="1" x14ac:dyDescent="0.2">
      <c r="A32" s="772"/>
      <c r="C32" s="768" t="s">
        <v>1113</v>
      </c>
      <c r="R32" s="773"/>
    </row>
    <row r="33" spans="1:18" ht="21" customHeight="1" x14ac:dyDescent="0.2">
      <c r="A33" s="772"/>
      <c r="D33" s="779" t="s">
        <v>1114</v>
      </c>
      <c r="R33" s="773"/>
    </row>
    <row r="34" spans="1:18" ht="21" customHeight="1" x14ac:dyDescent="0.2">
      <c r="A34" s="772"/>
      <c r="C34" s="768" t="s">
        <v>1115</v>
      </c>
      <c r="R34" s="773"/>
    </row>
    <row r="35" spans="1:18" ht="21" customHeight="1" x14ac:dyDescent="0.2">
      <c r="A35" s="772"/>
      <c r="R35" s="773"/>
    </row>
    <row r="36" spans="1:18" ht="21" customHeight="1" x14ac:dyDescent="0.2">
      <c r="A36" s="772"/>
      <c r="R36" s="773"/>
    </row>
    <row r="37" spans="1:18" x14ac:dyDescent="0.2">
      <c r="A37" s="776"/>
      <c r="B37" s="777"/>
      <c r="C37" s="777"/>
      <c r="D37" s="777"/>
      <c r="E37" s="777"/>
      <c r="F37" s="777"/>
      <c r="G37" s="777"/>
      <c r="H37" s="777"/>
      <c r="I37" s="777"/>
      <c r="J37" s="777"/>
      <c r="K37" s="777"/>
      <c r="L37" s="777"/>
      <c r="M37" s="777"/>
      <c r="N37" s="777"/>
      <c r="O37" s="777"/>
      <c r="P37" s="777"/>
      <c r="Q37" s="777"/>
      <c r="R37" s="778"/>
    </row>
  </sheetData>
  <mergeCells count="4">
    <mergeCell ref="A1:S1"/>
    <mergeCell ref="A2:R2"/>
    <mergeCell ref="O16:Q16"/>
    <mergeCell ref="O19:Q19"/>
  </mergeCells>
  <phoneticPr fontId="1"/>
  <pageMargins left="0.7" right="0.7" top="0.75" bottom="0.75" header="0.3" footer="0.3"/>
  <pageSetup paperSize="9" scale="9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C3CE-52F1-447E-A871-E2BA69CC6AE4}">
  <sheetPr>
    <pageSetUpPr fitToPage="1"/>
  </sheetPr>
  <dimension ref="A1:AK153"/>
  <sheetViews>
    <sheetView view="pageBreakPreview" zoomScale="60" zoomScaleNormal="70" workbookViewId="0">
      <selection activeCell="AF8" sqref="AF8"/>
    </sheetView>
  </sheetViews>
  <sheetFormatPr defaultColWidth="9.81640625" defaultRowHeight="19.5" x14ac:dyDescent="0.2"/>
  <cols>
    <col min="1" max="34" width="4.08984375" style="780" customWidth="1"/>
    <col min="35" max="35" width="45.54296875" style="780" hidden="1" customWidth="1"/>
    <col min="36" max="36" width="14.453125" style="780" hidden="1" customWidth="1"/>
    <col min="37" max="37" width="16.08984375" style="780" customWidth="1"/>
    <col min="38" max="16384" width="9.81640625" style="780"/>
  </cols>
  <sheetData>
    <row r="1" spans="1:36" x14ac:dyDescent="0.2">
      <c r="B1" s="780" t="s">
        <v>1116</v>
      </c>
    </row>
    <row r="2" spans="1:36" ht="22" x14ac:dyDescent="0.2">
      <c r="A2" s="1557" t="s">
        <v>1117</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row>
    <row r="3" spans="1:36" ht="22" customHeight="1" x14ac:dyDescent="0.2">
      <c r="AI3" s="780" t="s">
        <v>1118</v>
      </c>
      <c r="AJ3" s="781">
        <f>IF(G12="","",VLOOKUP(G12,AI4:AJ8,2,FALSE))</f>
        <v>2</v>
      </c>
    </row>
    <row r="4" spans="1:36" ht="26.25" customHeight="1" x14ac:dyDescent="0.2">
      <c r="B4" s="1558" t="s">
        <v>1119</v>
      </c>
      <c r="C4" s="1559"/>
      <c r="D4" s="1559"/>
      <c r="E4" s="1559"/>
      <c r="F4" s="1559"/>
      <c r="G4" s="1559"/>
      <c r="H4" s="1559"/>
      <c r="I4" s="1559"/>
      <c r="J4" s="1559"/>
      <c r="K4" s="1559"/>
      <c r="L4" s="1559"/>
      <c r="M4" s="1559"/>
      <c r="N4" s="1559"/>
      <c r="O4" s="1559"/>
      <c r="P4" s="1559"/>
      <c r="Q4" s="1559"/>
      <c r="R4" s="1559"/>
      <c r="S4" s="1559"/>
      <c r="T4" s="1559"/>
      <c r="U4" s="1559"/>
      <c r="V4" s="1559"/>
      <c r="W4" s="1559"/>
      <c r="X4" s="1559"/>
      <c r="Y4" s="1559"/>
      <c r="Z4" s="1559"/>
      <c r="AA4" s="1559"/>
      <c r="AB4" s="1559"/>
      <c r="AC4" s="1559"/>
      <c r="AD4" s="1559"/>
      <c r="AE4" s="1559"/>
      <c r="AF4" s="1560"/>
      <c r="AI4" s="780" t="s">
        <v>1120</v>
      </c>
      <c r="AJ4" s="782">
        <v>1</v>
      </c>
    </row>
    <row r="5" spans="1:36" ht="26.25" customHeight="1" x14ac:dyDescent="0.2">
      <c r="B5" s="1561"/>
      <c r="C5" s="1562"/>
      <c r="D5" s="1562"/>
      <c r="E5" s="1562"/>
      <c r="F5" s="1562"/>
      <c r="G5" s="1562"/>
      <c r="H5" s="1562"/>
      <c r="I5" s="1562"/>
      <c r="J5" s="1562"/>
      <c r="K5" s="1562"/>
      <c r="L5" s="1562"/>
      <c r="M5" s="1562"/>
      <c r="N5" s="1562"/>
      <c r="O5" s="1562"/>
      <c r="P5" s="1562"/>
      <c r="Q5" s="1562"/>
      <c r="R5" s="1562"/>
      <c r="S5" s="1562"/>
      <c r="T5" s="1562"/>
      <c r="U5" s="1562"/>
      <c r="V5" s="1562"/>
      <c r="W5" s="1562"/>
      <c r="X5" s="1562"/>
      <c r="Y5" s="1562"/>
      <c r="Z5" s="1562"/>
      <c r="AA5" s="1562"/>
      <c r="AB5" s="1562"/>
      <c r="AC5" s="1562"/>
      <c r="AD5" s="1562"/>
      <c r="AE5" s="1562"/>
      <c r="AF5" s="1563"/>
      <c r="AI5" s="780" t="s">
        <v>1121</v>
      </c>
      <c r="AJ5" s="782">
        <v>2</v>
      </c>
    </row>
    <row r="6" spans="1:36" ht="26.25" customHeight="1" x14ac:dyDescent="0.2">
      <c r="B6" s="1564"/>
      <c r="C6" s="1562"/>
      <c r="D6" s="1562"/>
      <c r="E6" s="1562"/>
      <c r="F6" s="1562"/>
      <c r="G6" s="1562"/>
      <c r="H6" s="1562"/>
      <c r="I6" s="1562"/>
      <c r="J6" s="1562"/>
      <c r="K6" s="1562"/>
      <c r="L6" s="1562"/>
      <c r="M6" s="1562"/>
      <c r="N6" s="1562"/>
      <c r="O6" s="1562"/>
      <c r="P6" s="1562"/>
      <c r="Q6" s="1562"/>
      <c r="R6" s="1562"/>
      <c r="S6" s="1562"/>
      <c r="T6" s="1562"/>
      <c r="U6" s="1562"/>
      <c r="V6" s="1562"/>
      <c r="W6" s="1562"/>
      <c r="X6" s="1562"/>
      <c r="Y6" s="1562"/>
      <c r="Z6" s="1562"/>
      <c r="AA6" s="1562"/>
      <c r="AB6" s="1562"/>
      <c r="AC6" s="1562"/>
      <c r="AD6" s="1562"/>
      <c r="AE6" s="1562"/>
      <c r="AF6" s="1563"/>
      <c r="AI6" s="780" t="s">
        <v>1122</v>
      </c>
      <c r="AJ6" s="782">
        <v>3</v>
      </c>
    </row>
    <row r="7" spans="1:36" ht="26.25" customHeight="1" x14ac:dyDescent="0.2">
      <c r="B7" s="1565"/>
      <c r="C7" s="1566"/>
      <c r="D7" s="1566"/>
      <c r="E7" s="1566"/>
      <c r="F7" s="1566"/>
      <c r="G7" s="1566"/>
      <c r="H7" s="1566"/>
      <c r="I7" s="1566"/>
      <c r="J7" s="1566"/>
      <c r="K7" s="1566"/>
      <c r="L7" s="1566"/>
      <c r="M7" s="1566"/>
      <c r="N7" s="1566"/>
      <c r="O7" s="1566"/>
      <c r="P7" s="1566"/>
      <c r="Q7" s="1566"/>
      <c r="R7" s="1566"/>
      <c r="S7" s="1566"/>
      <c r="T7" s="1566"/>
      <c r="U7" s="1566"/>
      <c r="V7" s="1566"/>
      <c r="W7" s="1566"/>
      <c r="X7" s="1566"/>
      <c r="Y7" s="1566"/>
      <c r="Z7" s="1566"/>
      <c r="AA7" s="1566"/>
      <c r="AB7" s="1566"/>
      <c r="AC7" s="1566"/>
      <c r="AD7" s="1566"/>
      <c r="AE7" s="1566"/>
      <c r="AF7" s="1567"/>
      <c r="AI7" s="780" t="s">
        <v>1123</v>
      </c>
      <c r="AJ7" s="782">
        <v>4</v>
      </c>
    </row>
    <row r="8" spans="1:36" ht="22" customHeight="1" x14ac:dyDescent="0.2">
      <c r="AI8" s="780" t="s">
        <v>1124</v>
      </c>
      <c r="AJ8" s="782">
        <v>5</v>
      </c>
    </row>
    <row r="9" spans="1:36" ht="22" customHeight="1" x14ac:dyDescent="0.2">
      <c r="B9" s="783" t="s">
        <v>1125</v>
      </c>
      <c r="AI9" s="784" t="s">
        <v>1126</v>
      </c>
      <c r="AJ9" s="785" t="str">
        <f>IF(AND(COUNTIF(V12,"*")=1,OR(AJ3=1,AJ3=2,)),VLOOKUP(V12,AI10:AJ13,2,FALSE),"")</f>
        <v/>
      </c>
    </row>
    <row r="10" spans="1:36" ht="22" customHeight="1" x14ac:dyDescent="0.2">
      <c r="B10" s="1568" t="s">
        <v>1127</v>
      </c>
      <c r="C10" s="1568"/>
      <c r="D10" s="1568"/>
      <c r="E10" s="1568"/>
      <c r="F10" s="1568"/>
      <c r="G10" s="1569"/>
      <c r="H10" s="1569"/>
      <c r="I10" s="1569"/>
      <c r="J10" s="1569"/>
      <c r="K10" s="1568" t="s">
        <v>1128</v>
      </c>
      <c r="L10" s="1568"/>
      <c r="M10" s="1568"/>
      <c r="N10" s="1568"/>
      <c r="O10" s="1570"/>
      <c r="P10" s="1570"/>
      <c r="Q10" s="1570"/>
      <c r="R10" s="1570"/>
      <c r="S10" s="1570"/>
      <c r="T10" s="1570"/>
      <c r="U10" s="1570"/>
      <c r="V10" s="1570"/>
      <c r="W10" s="1570"/>
      <c r="X10" s="1570"/>
      <c r="Y10" s="1571"/>
      <c r="Z10" s="1571"/>
      <c r="AA10" s="1571"/>
      <c r="AB10" s="1571"/>
      <c r="AI10" s="784" t="s">
        <v>1129</v>
      </c>
      <c r="AJ10" s="782">
        <v>6</v>
      </c>
    </row>
    <row r="11" spans="1:36" ht="22" customHeight="1" x14ac:dyDescent="0.2">
      <c r="B11" s="1572" t="s">
        <v>1130</v>
      </c>
      <c r="C11" s="1573"/>
      <c r="D11" s="1573"/>
      <c r="E11" s="1573"/>
      <c r="F11" s="1574"/>
      <c r="G11" s="1575"/>
      <c r="H11" s="1576"/>
      <c r="I11" s="1576"/>
      <c r="J11" s="1577"/>
      <c r="K11" s="1572" t="s">
        <v>1131</v>
      </c>
      <c r="L11" s="1573"/>
      <c r="M11" s="1573"/>
      <c r="N11" s="1574"/>
      <c r="O11" s="1575"/>
      <c r="P11" s="1576"/>
      <c r="Q11" s="1576"/>
      <c r="R11" s="1576"/>
      <c r="S11" s="1576"/>
      <c r="T11" s="1577"/>
      <c r="U11" s="1572" t="s">
        <v>1132</v>
      </c>
      <c r="V11" s="1573"/>
      <c r="W11" s="1573"/>
      <c r="X11" s="1574"/>
      <c r="Y11" s="1575"/>
      <c r="Z11" s="1576"/>
      <c r="AA11" s="1576"/>
      <c r="AB11" s="1576"/>
      <c r="AC11" s="1576"/>
      <c r="AD11" s="1576"/>
      <c r="AE11" s="1576"/>
      <c r="AF11" s="1577"/>
      <c r="AI11" s="784" t="s">
        <v>1133</v>
      </c>
      <c r="AJ11" s="782">
        <v>7</v>
      </c>
    </row>
    <row r="12" spans="1:36" ht="22" customHeight="1" x14ac:dyDescent="0.2">
      <c r="B12" s="1568" t="s">
        <v>1134</v>
      </c>
      <c r="C12" s="1568"/>
      <c r="D12" s="1568"/>
      <c r="E12" s="1568"/>
      <c r="F12" s="1568"/>
      <c r="G12" s="1578" t="s">
        <v>1121</v>
      </c>
      <c r="H12" s="1579"/>
      <c r="I12" s="1579"/>
      <c r="J12" s="1579"/>
      <c r="K12" s="1579"/>
      <c r="L12" s="1579"/>
      <c r="M12" s="1579"/>
      <c r="N12" s="1579"/>
      <c r="O12" s="1579"/>
      <c r="P12" s="1579"/>
      <c r="Q12" s="1580"/>
      <c r="R12" s="1572" t="s">
        <v>1135</v>
      </c>
      <c r="S12" s="1573"/>
      <c r="T12" s="1573"/>
      <c r="U12" s="1574"/>
      <c r="V12" s="1578"/>
      <c r="W12" s="1579"/>
      <c r="X12" s="1579"/>
      <c r="Y12" s="1579"/>
      <c r="Z12" s="1579"/>
      <c r="AA12" s="1579"/>
      <c r="AB12" s="1580"/>
      <c r="AI12" s="784" t="s">
        <v>1136</v>
      </c>
      <c r="AJ12" s="782">
        <v>8</v>
      </c>
    </row>
    <row r="13" spans="1:36" ht="17.25" customHeight="1" x14ac:dyDescent="0.2">
      <c r="B13" s="1581" t="s">
        <v>1137</v>
      </c>
      <c r="C13" s="1581"/>
      <c r="D13" s="1581"/>
      <c r="E13" s="1581"/>
      <c r="F13" s="1581"/>
      <c r="G13" s="1581"/>
      <c r="H13" s="1581"/>
      <c r="I13" s="1581"/>
      <c r="J13" s="1581"/>
      <c r="K13" s="1581"/>
      <c r="L13" s="1581"/>
      <c r="M13" s="1581"/>
      <c r="N13" s="1581"/>
      <c r="O13" s="1581"/>
      <c r="P13" s="1581"/>
      <c r="Q13" s="1581"/>
      <c r="R13" s="1581"/>
      <c r="S13" s="1581"/>
      <c r="T13" s="1581"/>
      <c r="U13" s="1581"/>
      <c r="V13" s="1581"/>
      <c r="W13" s="1581"/>
      <c r="X13" s="1581"/>
      <c r="Y13" s="1581"/>
      <c r="Z13" s="1581"/>
      <c r="AA13" s="1581"/>
      <c r="AB13" s="1581"/>
      <c r="AC13" s="1581"/>
      <c r="AD13" s="1581"/>
      <c r="AE13" s="1581"/>
      <c r="AF13" s="1581"/>
      <c r="AI13" s="786" t="s">
        <v>1138</v>
      </c>
      <c r="AJ13" s="787">
        <v>9</v>
      </c>
    </row>
    <row r="14" spans="1:36" ht="17.25" customHeight="1" x14ac:dyDescent="0.2">
      <c r="B14" s="1581"/>
      <c r="C14" s="1581"/>
      <c r="D14" s="1581"/>
      <c r="E14" s="1581"/>
      <c r="F14" s="1581"/>
      <c r="G14" s="1581"/>
      <c r="H14" s="1581"/>
      <c r="I14" s="1581"/>
      <c r="J14" s="1581"/>
      <c r="K14" s="1581"/>
      <c r="L14" s="1581"/>
      <c r="M14" s="1581"/>
      <c r="N14" s="1581"/>
      <c r="O14" s="1581"/>
      <c r="P14" s="1581"/>
      <c r="Q14" s="1581"/>
      <c r="R14" s="1581"/>
      <c r="S14" s="1581"/>
      <c r="T14" s="1581"/>
      <c r="U14" s="1581"/>
      <c r="V14" s="1581"/>
      <c r="W14" s="1581"/>
      <c r="X14" s="1581"/>
      <c r="Y14" s="1581"/>
      <c r="Z14" s="1581"/>
      <c r="AA14" s="1581"/>
      <c r="AB14" s="1581"/>
      <c r="AC14" s="1581"/>
      <c r="AD14" s="1581"/>
      <c r="AE14" s="1581"/>
      <c r="AF14" s="1581"/>
      <c r="AI14" s="784"/>
    </row>
    <row r="15" spans="1:36" ht="18" customHeight="1" x14ac:dyDescent="0.2">
      <c r="AI15" s="784"/>
    </row>
    <row r="16" spans="1:36" ht="22" customHeight="1" x14ac:dyDescent="0.2">
      <c r="B16" s="783" t="s">
        <v>1139</v>
      </c>
      <c r="AI16" s="784" t="s">
        <v>1140</v>
      </c>
    </row>
    <row r="17" spans="2:37" ht="22" customHeight="1" x14ac:dyDescent="0.2">
      <c r="B17" s="1582" t="s">
        <v>1141</v>
      </c>
      <c r="C17" s="1583"/>
      <c r="D17" s="1583"/>
      <c r="E17" s="1583"/>
      <c r="F17" s="1583"/>
      <c r="G17" s="1583"/>
      <c r="H17" s="1583"/>
      <c r="I17" s="1583"/>
      <c r="J17" s="1583"/>
      <c r="K17" s="1584"/>
      <c r="L17" s="1572" t="s">
        <v>1142</v>
      </c>
      <c r="M17" s="1573"/>
      <c r="N17" s="1576"/>
      <c r="O17" s="1576"/>
      <c r="P17" s="788" t="s">
        <v>1143</v>
      </c>
      <c r="Q17" s="1576"/>
      <c r="R17" s="1576"/>
      <c r="S17" s="789" t="s">
        <v>1144</v>
      </c>
      <c r="T17" s="193"/>
      <c r="U17" s="193"/>
      <c r="AD17" s="193"/>
      <c r="AE17" s="193"/>
      <c r="AI17" s="790" t="str">
        <f>L17&amp;N17&amp;P17&amp;Q17&amp;S17&amp;"１日"</f>
        <v>令和年月１日</v>
      </c>
      <c r="AJ17" s="791"/>
      <c r="AK17" s="791"/>
    </row>
    <row r="18" spans="2:37" ht="22" customHeight="1" x14ac:dyDescent="0.2">
      <c r="B18" s="1582" t="s">
        <v>1145</v>
      </c>
      <c r="C18" s="1583"/>
      <c r="D18" s="1583"/>
      <c r="E18" s="1583"/>
      <c r="F18" s="1583"/>
      <c r="G18" s="1583"/>
      <c r="H18" s="1583"/>
      <c r="I18" s="1583"/>
      <c r="J18" s="1583"/>
      <c r="K18" s="1583"/>
      <c r="L18" s="1583"/>
      <c r="M18" s="1583"/>
      <c r="N18" s="1583"/>
      <c r="O18" s="1584"/>
      <c r="P18" s="1585"/>
      <c r="Q18" s="1586"/>
      <c r="R18" s="1586"/>
      <c r="S18" s="792" t="s">
        <v>1146</v>
      </c>
      <c r="AI18" s="784" t="s">
        <v>1147</v>
      </c>
      <c r="AJ18" s="793" t="s">
        <v>1148</v>
      </c>
    </row>
    <row r="19" spans="2:37" ht="22" customHeight="1" x14ac:dyDescent="0.2">
      <c r="B19" s="1587" t="s">
        <v>1149</v>
      </c>
      <c r="C19" s="1587"/>
      <c r="D19" s="1587"/>
      <c r="E19" s="1587"/>
      <c r="F19" s="1587"/>
      <c r="G19" s="1587"/>
      <c r="H19" s="1587"/>
      <c r="I19" s="1587"/>
      <c r="J19" s="1587"/>
      <c r="K19" s="1587"/>
      <c r="L19" s="1587"/>
      <c r="M19" s="1587"/>
      <c r="N19" s="1587"/>
      <c r="O19" s="1587"/>
      <c r="P19" s="1587"/>
      <c r="Q19" s="1587"/>
      <c r="R19" s="1587"/>
      <c r="S19" s="1587"/>
      <c r="T19" s="1587"/>
      <c r="U19" s="1587"/>
      <c r="V19" s="1587"/>
      <c r="W19" s="1587"/>
      <c r="X19" s="1587"/>
      <c r="Y19" s="1587"/>
      <c r="Z19" s="1588"/>
      <c r="AA19" s="1589"/>
      <c r="AB19" s="1589"/>
      <c r="AC19" s="794" t="s">
        <v>1146</v>
      </c>
      <c r="AI19" s="795" t="e">
        <f>(Z19-P18)/Z19</f>
        <v>#DIV/0!</v>
      </c>
      <c r="AJ19" s="796" t="e">
        <f>AI19</f>
        <v>#DIV/0!</v>
      </c>
    </row>
    <row r="20" spans="2:37" ht="22" customHeight="1" x14ac:dyDescent="0.3">
      <c r="B20" s="1590" t="s">
        <v>1150</v>
      </c>
      <c r="C20" s="1591"/>
      <c r="D20" s="1591"/>
      <c r="E20" s="1591"/>
      <c r="F20" s="1591"/>
      <c r="G20" s="1591"/>
      <c r="H20" s="1592" t="str">
        <f>IF(P18="","",IF(AND(H21="否",ROUND(AI19,4)&gt;=0.05),"可","否"))</f>
        <v/>
      </c>
      <c r="I20" s="1593"/>
      <c r="J20" s="1594"/>
      <c r="N20" s="797"/>
      <c r="O20" s="797"/>
      <c r="P20" s="797"/>
      <c r="Q20" s="797"/>
      <c r="R20" s="797"/>
      <c r="S20" s="797"/>
      <c r="T20" s="797"/>
      <c r="U20" s="797"/>
      <c r="V20" s="797"/>
      <c r="W20" s="797"/>
      <c r="X20" s="797"/>
      <c r="Y20" s="797"/>
      <c r="Z20" s="797"/>
      <c r="AA20" s="797"/>
      <c r="AB20" s="797"/>
      <c r="AC20" s="797"/>
      <c r="AD20" s="797"/>
      <c r="AE20" s="797"/>
      <c r="AF20" s="797"/>
      <c r="AI20" s="798" t="s">
        <v>1151</v>
      </c>
      <c r="AJ20" s="799" t="s">
        <v>1152</v>
      </c>
    </row>
    <row r="21" spans="2:37" ht="22" customHeight="1" x14ac:dyDescent="0.3">
      <c r="B21" s="1582" t="s">
        <v>1153</v>
      </c>
      <c r="C21" s="1583"/>
      <c r="D21" s="1583"/>
      <c r="E21" s="1583"/>
      <c r="F21" s="1583"/>
      <c r="G21" s="1583"/>
      <c r="H21" s="1595" t="str">
        <f>IF(N17="","",IF(AND(AI21="可",AJ21="可"),"可","否"))</f>
        <v/>
      </c>
      <c r="I21" s="1596"/>
      <c r="J21" s="1597"/>
      <c r="N21" s="797"/>
      <c r="O21" s="797"/>
      <c r="P21" s="797"/>
      <c r="Q21" s="797"/>
      <c r="R21" s="797"/>
      <c r="S21" s="797"/>
      <c r="T21" s="797"/>
      <c r="U21" s="797"/>
      <c r="V21" s="797"/>
      <c r="W21" s="797"/>
      <c r="X21" s="797"/>
      <c r="Y21" s="797"/>
      <c r="Z21" s="797"/>
      <c r="AE21" s="797"/>
      <c r="AF21" s="797"/>
      <c r="AI21" s="798" t="str">
        <f>IF(P18="","",IF(OR(AND(AJ9=7,P18&lt;=750),AND(AJ9=8,P18&lt;=900),AND(AJ9=9,P18&lt;=750)),"可","否"))</f>
        <v/>
      </c>
      <c r="AJ21" s="800" t="str">
        <f>IF(AND(N17=3,OR(Q17=2,Q17=3)),"否","可")</f>
        <v>可</v>
      </c>
      <c r="AK21" s="193"/>
    </row>
    <row r="22" spans="2:37" ht="20.25" customHeight="1" x14ac:dyDescent="0.2">
      <c r="B22" s="1598" t="s">
        <v>1154</v>
      </c>
      <c r="C22" s="1599"/>
      <c r="D22" s="1599"/>
      <c r="E22" s="1599"/>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1599"/>
      <c r="AD22" s="1599"/>
      <c r="AE22" s="1599"/>
      <c r="AF22" s="1599"/>
    </row>
    <row r="23" spans="2:37" ht="20.25" customHeight="1" x14ac:dyDescent="0.2">
      <c r="B23" s="1598"/>
      <c r="C23" s="1599"/>
      <c r="D23" s="1599"/>
      <c r="E23" s="1599"/>
      <c r="F23" s="1599"/>
      <c r="G23" s="1599"/>
      <c r="H23" s="1599"/>
      <c r="I23" s="1599"/>
      <c r="J23" s="1599"/>
      <c r="K23" s="1599"/>
      <c r="L23" s="1599"/>
      <c r="M23" s="1599"/>
      <c r="N23" s="1599"/>
      <c r="O23" s="1599"/>
      <c r="P23" s="1599"/>
      <c r="Q23" s="1599"/>
      <c r="R23" s="1599"/>
      <c r="S23" s="1599"/>
      <c r="T23" s="1599"/>
      <c r="U23" s="1599"/>
      <c r="V23" s="1599"/>
      <c r="W23" s="1599"/>
      <c r="X23" s="1599"/>
      <c r="Y23" s="1599"/>
      <c r="Z23" s="1599"/>
      <c r="AA23" s="1599"/>
      <c r="AB23" s="1599"/>
      <c r="AC23" s="1599"/>
      <c r="AD23" s="1599"/>
      <c r="AE23" s="1599"/>
      <c r="AF23" s="1599"/>
    </row>
    <row r="24" spans="2:37" ht="20.25" customHeight="1" x14ac:dyDescent="0.2">
      <c r="B24" s="1598"/>
      <c r="C24" s="1599"/>
      <c r="D24" s="1599"/>
      <c r="E24" s="1599"/>
      <c r="F24" s="1599"/>
      <c r="G24" s="1599"/>
      <c r="H24" s="1599"/>
      <c r="I24" s="1599"/>
      <c r="J24" s="1599"/>
      <c r="K24" s="1599"/>
      <c r="L24" s="1599"/>
      <c r="M24" s="1599"/>
      <c r="N24" s="1599"/>
      <c r="O24" s="1599"/>
      <c r="P24" s="1599"/>
      <c r="Q24" s="1599"/>
      <c r="R24" s="1599"/>
      <c r="S24" s="1599"/>
      <c r="T24" s="1599"/>
      <c r="U24" s="1599"/>
      <c r="V24" s="1599"/>
      <c r="W24" s="1599"/>
      <c r="X24" s="1599"/>
      <c r="Y24" s="1599"/>
      <c r="Z24" s="1599"/>
      <c r="AA24" s="1599"/>
      <c r="AB24" s="1599"/>
      <c r="AC24" s="1599"/>
      <c r="AD24" s="1599"/>
      <c r="AE24" s="1599"/>
      <c r="AF24" s="1599"/>
    </row>
    <row r="25" spans="2:37" ht="20.25" customHeight="1" x14ac:dyDescent="0.2">
      <c r="B25" s="1598"/>
      <c r="C25" s="1599"/>
      <c r="D25" s="1599"/>
      <c r="E25" s="1599"/>
      <c r="F25" s="1599"/>
      <c r="G25" s="1599"/>
      <c r="H25" s="1599"/>
      <c r="I25" s="1599"/>
      <c r="J25" s="1599"/>
      <c r="K25" s="1599"/>
      <c r="L25" s="1599"/>
      <c r="M25" s="1599"/>
      <c r="N25" s="1599"/>
      <c r="O25" s="1599"/>
      <c r="P25" s="1599"/>
      <c r="Q25" s="1599"/>
      <c r="R25" s="1599"/>
      <c r="S25" s="1599"/>
      <c r="T25" s="1599"/>
      <c r="U25" s="1599"/>
      <c r="V25" s="1599"/>
      <c r="W25" s="1599"/>
      <c r="X25" s="1599"/>
      <c r="Y25" s="1599"/>
      <c r="Z25" s="1599"/>
      <c r="AA25" s="1599"/>
      <c r="AB25" s="1599"/>
      <c r="AC25" s="1599"/>
      <c r="AD25" s="1599"/>
      <c r="AE25" s="1599"/>
      <c r="AF25" s="1599"/>
    </row>
    <row r="26" spans="2:37" ht="20.25" customHeight="1" x14ac:dyDescent="0.2">
      <c r="B26" s="1598"/>
      <c r="C26" s="1599"/>
      <c r="D26" s="1599"/>
      <c r="E26" s="1599"/>
      <c r="F26" s="1599"/>
      <c r="G26" s="1599"/>
      <c r="H26" s="1599"/>
      <c r="I26" s="1599"/>
      <c r="J26" s="1599"/>
      <c r="K26" s="1599"/>
      <c r="L26" s="1599"/>
      <c r="M26" s="1599"/>
      <c r="N26" s="1599"/>
      <c r="O26" s="1599"/>
      <c r="P26" s="1599"/>
      <c r="Q26" s="1599"/>
      <c r="R26" s="1599"/>
      <c r="S26" s="1599"/>
      <c r="T26" s="1599"/>
      <c r="U26" s="1599"/>
      <c r="V26" s="1599"/>
      <c r="W26" s="1599"/>
      <c r="X26" s="1599"/>
      <c r="Y26" s="1599"/>
      <c r="Z26" s="1599"/>
      <c r="AA26" s="1599"/>
      <c r="AB26" s="1599"/>
      <c r="AC26" s="1599"/>
      <c r="AD26" s="1599"/>
      <c r="AE26" s="1599"/>
      <c r="AF26" s="1599"/>
    </row>
    <row r="27" spans="2:37" ht="20.25" customHeight="1" x14ac:dyDescent="0.2">
      <c r="B27" s="1598"/>
      <c r="C27" s="1599"/>
      <c r="D27" s="1599"/>
      <c r="E27" s="1599"/>
      <c r="F27" s="1599"/>
      <c r="G27" s="1599"/>
      <c r="H27" s="1599"/>
      <c r="I27" s="1599"/>
      <c r="J27" s="1599"/>
      <c r="K27" s="1599"/>
      <c r="L27" s="1599"/>
      <c r="M27" s="1599"/>
      <c r="N27" s="1599"/>
      <c r="O27" s="1599"/>
      <c r="P27" s="1599"/>
      <c r="Q27" s="1599"/>
      <c r="R27" s="1599"/>
      <c r="S27" s="1599"/>
      <c r="T27" s="1599"/>
      <c r="U27" s="1599"/>
      <c r="V27" s="1599"/>
      <c r="W27" s="1599"/>
      <c r="X27" s="1599"/>
      <c r="Y27" s="1599"/>
      <c r="Z27" s="1599"/>
      <c r="AA27" s="1599"/>
      <c r="AB27" s="1599"/>
      <c r="AC27" s="1599"/>
      <c r="AD27" s="1599"/>
      <c r="AE27" s="1599"/>
      <c r="AF27" s="1599"/>
    </row>
    <row r="28" spans="2:37" ht="20.25" customHeight="1" x14ac:dyDescent="0.2">
      <c r="B28" s="1598"/>
      <c r="C28" s="1599"/>
      <c r="D28" s="1599"/>
      <c r="E28" s="1599"/>
      <c r="F28" s="1599"/>
      <c r="G28" s="1599"/>
      <c r="H28" s="1599"/>
      <c r="I28" s="1599"/>
      <c r="J28" s="1599"/>
      <c r="K28" s="1599"/>
      <c r="L28" s="1599"/>
      <c r="M28" s="1599"/>
      <c r="N28" s="1599"/>
      <c r="O28" s="1599"/>
      <c r="P28" s="1599"/>
      <c r="Q28" s="1599"/>
      <c r="R28" s="1599"/>
      <c r="S28" s="1599"/>
      <c r="T28" s="1599"/>
      <c r="U28" s="1599"/>
      <c r="V28" s="1599"/>
      <c r="W28" s="1599"/>
      <c r="X28" s="1599"/>
      <c r="Y28" s="1599"/>
      <c r="Z28" s="1599"/>
      <c r="AA28" s="1599"/>
      <c r="AB28" s="1599"/>
      <c r="AC28" s="1599"/>
      <c r="AD28" s="1599"/>
      <c r="AE28" s="1599"/>
      <c r="AF28" s="1599"/>
    </row>
    <row r="29" spans="2:37" ht="20.25" customHeight="1" x14ac:dyDescent="0.2">
      <c r="B29" s="1599"/>
      <c r="C29" s="1599"/>
      <c r="D29" s="1599"/>
      <c r="E29" s="1599"/>
      <c r="F29" s="1599"/>
      <c r="G29" s="1599"/>
      <c r="H29" s="1599"/>
      <c r="I29" s="1599"/>
      <c r="J29" s="1599"/>
      <c r="K29" s="1599"/>
      <c r="L29" s="1599"/>
      <c r="M29" s="1599"/>
      <c r="N29" s="1599"/>
      <c r="O29" s="1599"/>
      <c r="P29" s="1599"/>
      <c r="Q29" s="1599"/>
      <c r="R29" s="1599"/>
      <c r="S29" s="1599"/>
      <c r="T29" s="1599"/>
      <c r="U29" s="1599"/>
      <c r="V29" s="1599"/>
      <c r="W29" s="1599"/>
      <c r="X29" s="1599"/>
      <c r="Y29" s="1599"/>
      <c r="Z29" s="1599"/>
      <c r="AA29" s="1599"/>
      <c r="AB29" s="1599"/>
      <c r="AC29" s="1599"/>
      <c r="AD29" s="1599"/>
      <c r="AE29" s="1599"/>
      <c r="AF29" s="1599"/>
    </row>
    <row r="30" spans="2:37" ht="18" customHeight="1" x14ac:dyDescent="0.2"/>
    <row r="31" spans="2:37" ht="22" customHeight="1" x14ac:dyDescent="0.2">
      <c r="B31" s="1600" t="s">
        <v>1155</v>
      </c>
      <c r="C31" s="1601"/>
      <c r="D31" s="1601"/>
      <c r="E31" s="1601"/>
      <c r="F31" s="1601"/>
      <c r="G31" s="1601"/>
      <c r="H31" s="1601"/>
      <c r="I31" s="1602"/>
      <c r="K31" s="801" t="s">
        <v>1156</v>
      </c>
    </row>
    <row r="32" spans="2:37" ht="22" customHeight="1" x14ac:dyDescent="0.2">
      <c r="B32" s="783" t="s">
        <v>1157</v>
      </c>
    </row>
    <row r="33" spans="2:37" ht="22" customHeight="1" x14ac:dyDescent="0.2">
      <c r="B33" s="1568"/>
      <c r="C33" s="1568"/>
      <c r="D33" s="1568"/>
      <c r="E33" s="1568"/>
      <c r="F33" s="1568"/>
      <c r="G33" s="1568"/>
      <c r="H33" s="1568"/>
      <c r="I33" s="1568"/>
      <c r="J33" s="1568"/>
      <c r="K33" s="1568"/>
      <c r="L33" s="1568" t="s">
        <v>1158</v>
      </c>
      <c r="M33" s="1568"/>
      <c r="N33" s="1568"/>
      <c r="O33" s="1568"/>
      <c r="P33" s="1568"/>
      <c r="Q33" s="1603" t="s">
        <v>1159</v>
      </c>
      <c r="R33" s="1603"/>
      <c r="S33" s="1603"/>
      <c r="T33" s="1603"/>
      <c r="U33" s="1568" t="s">
        <v>1160</v>
      </c>
      <c r="V33" s="1568"/>
      <c r="W33" s="1568"/>
      <c r="X33" s="1568"/>
      <c r="Y33" s="1604"/>
      <c r="Z33" s="1605"/>
      <c r="AA33" s="1606" t="s">
        <v>1161</v>
      </c>
      <c r="AB33" s="1568"/>
      <c r="AC33" s="1568"/>
      <c r="AD33" s="1568"/>
      <c r="AH33" s="193"/>
      <c r="AI33" s="193"/>
      <c r="AJ33" s="193"/>
      <c r="AK33" s="193"/>
    </row>
    <row r="34" spans="2:37" ht="22" customHeight="1" x14ac:dyDescent="0.2">
      <c r="B34" s="1568"/>
      <c r="C34" s="1568"/>
      <c r="D34" s="1568"/>
      <c r="E34" s="1568"/>
      <c r="F34" s="1568"/>
      <c r="G34" s="1568"/>
      <c r="H34" s="1568"/>
      <c r="I34" s="1568"/>
      <c r="J34" s="1568"/>
      <c r="K34" s="1568"/>
      <c r="L34" s="1568"/>
      <c r="M34" s="1568"/>
      <c r="N34" s="1568"/>
      <c r="O34" s="1568"/>
      <c r="P34" s="1568"/>
      <c r="Q34" s="1603"/>
      <c r="R34" s="1603"/>
      <c r="S34" s="1603"/>
      <c r="T34" s="1603"/>
      <c r="U34" s="1568"/>
      <c r="V34" s="1568"/>
      <c r="W34" s="1568"/>
      <c r="X34" s="1568"/>
      <c r="Y34" s="1604"/>
      <c r="Z34" s="1605"/>
      <c r="AA34" s="1568"/>
      <c r="AB34" s="1568"/>
      <c r="AC34" s="1568"/>
      <c r="AD34" s="1568"/>
      <c r="AH34" s="193"/>
      <c r="AI34" s="193"/>
      <c r="AJ34" s="193"/>
      <c r="AK34" s="193"/>
    </row>
    <row r="35" spans="2:37" ht="22" customHeight="1" x14ac:dyDescent="0.2">
      <c r="B35" s="1582" t="s">
        <v>1141</v>
      </c>
      <c r="C35" s="1583"/>
      <c r="D35" s="1583"/>
      <c r="E35" s="1583"/>
      <c r="F35" s="1583"/>
      <c r="G35" s="1583"/>
      <c r="H35" s="1583"/>
      <c r="I35" s="1583"/>
      <c r="J35" s="1583"/>
      <c r="K35" s="1584"/>
      <c r="L35" s="1607" t="str">
        <f>IF(N17="","",EOMONTH(AI17,0))</f>
        <v/>
      </c>
      <c r="M35" s="1607"/>
      <c r="N35" s="1607"/>
      <c r="O35" s="1607"/>
      <c r="P35" s="1607"/>
      <c r="Q35" s="1608" t="str">
        <f>IF($P$18=0,"",$P$18)</f>
        <v/>
      </c>
      <c r="R35" s="1609"/>
      <c r="S35" s="1609"/>
      <c r="T35" s="1609"/>
      <c r="U35" s="1610" t="str">
        <f t="shared" ref="U35:U40" si="0">IF(Q35="","",ROUND(($Z$19-Q35)/$Z$19,4))</f>
        <v/>
      </c>
      <c r="V35" s="1611"/>
      <c r="W35" s="1611"/>
      <c r="X35" s="1611"/>
      <c r="Y35" s="1604"/>
      <c r="Z35" s="1605"/>
      <c r="AA35" s="1612"/>
      <c r="AB35" s="1613"/>
      <c r="AC35" s="1613"/>
      <c r="AD35" s="1614"/>
      <c r="AH35" s="193"/>
      <c r="AI35" s="193"/>
      <c r="AJ35" s="193"/>
      <c r="AK35" s="193"/>
    </row>
    <row r="36" spans="2:37" ht="22" customHeight="1" x14ac:dyDescent="0.2">
      <c r="B36" s="1582" t="s">
        <v>1162</v>
      </c>
      <c r="C36" s="1583"/>
      <c r="D36" s="1583"/>
      <c r="E36" s="1583"/>
      <c r="F36" s="1583"/>
      <c r="G36" s="1583"/>
      <c r="H36" s="1583"/>
      <c r="I36" s="1583"/>
      <c r="J36" s="1583"/>
      <c r="K36" s="1584"/>
      <c r="L36" s="1607" t="str">
        <f t="shared" ref="L36:L42" si="1">IF($N$17="","",EOMONTH(L35,1))</f>
        <v/>
      </c>
      <c r="M36" s="1607"/>
      <c r="N36" s="1607"/>
      <c r="O36" s="1607"/>
      <c r="P36" s="1607"/>
      <c r="Q36" s="1615"/>
      <c r="R36" s="1616"/>
      <c r="S36" s="1616"/>
      <c r="T36" s="1616"/>
      <c r="U36" s="1610" t="str">
        <f t="shared" si="0"/>
        <v/>
      </c>
      <c r="V36" s="1611"/>
      <c r="W36" s="1611"/>
      <c r="X36" s="1611"/>
      <c r="Y36" s="1604"/>
      <c r="Z36" s="1605"/>
      <c r="AA36" s="1612"/>
      <c r="AB36" s="1613"/>
      <c r="AC36" s="1613"/>
      <c r="AD36" s="1614"/>
      <c r="AH36" s="193"/>
      <c r="AI36" s="193"/>
      <c r="AJ36" s="193"/>
      <c r="AK36" s="193"/>
    </row>
    <row r="37" spans="2:37" ht="22" customHeight="1" x14ac:dyDescent="0.2">
      <c r="B37" s="1582" t="s">
        <v>1163</v>
      </c>
      <c r="C37" s="1583"/>
      <c r="D37" s="1583"/>
      <c r="E37" s="1583"/>
      <c r="F37" s="1583"/>
      <c r="G37" s="1583"/>
      <c r="H37" s="1583"/>
      <c r="I37" s="1583"/>
      <c r="J37" s="1583"/>
      <c r="K37" s="1584"/>
      <c r="L37" s="1607" t="str">
        <f t="shared" si="1"/>
        <v/>
      </c>
      <c r="M37" s="1607"/>
      <c r="N37" s="1607"/>
      <c r="O37" s="1607"/>
      <c r="P37" s="1607"/>
      <c r="Q37" s="1615"/>
      <c r="R37" s="1616"/>
      <c r="S37" s="1616"/>
      <c r="T37" s="1616"/>
      <c r="U37" s="1610" t="str">
        <f t="shared" si="0"/>
        <v/>
      </c>
      <c r="V37" s="1611"/>
      <c r="W37" s="1611"/>
      <c r="X37" s="1611"/>
      <c r="Y37" s="1604"/>
      <c r="Z37" s="1605"/>
      <c r="AA37" s="1617" t="str">
        <f t="shared" ref="AA37:AA42" si="2">IF(U35="","",IF(AND($H$20="可",U35&gt;=0.05),"可","否"))</f>
        <v/>
      </c>
      <c r="AB37" s="1617"/>
      <c r="AC37" s="1617"/>
      <c r="AD37" s="1617"/>
      <c r="AH37" s="193"/>
      <c r="AI37" s="193"/>
      <c r="AJ37" s="193"/>
      <c r="AK37" s="193"/>
    </row>
    <row r="38" spans="2:37" ht="22" customHeight="1" x14ac:dyDescent="0.2">
      <c r="B38" s="1582" t="s">
        <v>1164</v>
      </c>
      <c r="C38" s="1583"/>
      <c r="D38" s="1583"/>
      <c r="E38" s="1583"/>
      <c r="F38" s="1583"/>
      <c r="G38" s="1583"/>
      <c r="H38" s="1583"/>
      <c r="I38" s="1583"/>
      <c r="J38" s="1583"/>
      <c r="K38" s="1584"/>
      <c r="L38" s="1607" t="str">
        <f t="shared" si="1"/>
        <v/>
      </c>
      <c r="M38" s="1607"/>
      <c r="N38" s="1607"/>
      <c r="O38" s="1607"/>
      <c r="P38" s="1607"/>
      <c r="Q38" s="1615"/>
      <c r="R38" s="1616"/>
      <c r="S38" s="1616"/>
      <c r="T38" s="1616"/>
      <c r="U38" s="1610" t="str">
        <f t="shared" si="0"/>
        <v/>
      </c>
      <c r="V38" s="1611"/>
      <c r="W38" s="1611"/>
      <c r="X38" s="1611"/>
      <c r="Y38" s="1604"/>
      <c r="Z38" s="1605"/>
      <c r="AA38" s="1617" t="str">
        <f t="shared" si="2"/>
        <v/>
      </c>
      <c r="AB38" s="1617"/>
      <c r="AC38" s="1617"/>
      <c r="AD38" s="1617"/>
      <c r="AH38" s="193"/>
      <c r="AI38" s="193"/>
      <c r="AJ38" s="193"/>
      <c r="AK38" s="193"/>
    </row>
    <row r="39" spans="2:37" ht="22" customHeight="1" x14ac:dyDescent="0.2">
      <c r="B39" s="1582" t="s">
        <v>1165</v>
      </c>
      <c r="C39" s="1583"/>
      <c r="D39" s="1583"/>
      <c r="E39" s="1583"/>
      <c r="F39" s="1583"/>
      <c r="G39" s="1583"/>
      <c r="H39" s="1583"/>
      <c r="I39" s="1583"/>
      <c r="J39" s="1583"/>
      <c r="K39" s="1584"/>
      <c r="L39" s="1607" t="str">
        <f t="shared" si="1"/>
        <v/>
      </c>
      <c r="M39" s="1607"/>
      <c r="N39" s="1607"/>
      <c r="O39" s="1607"/>
      <c r="P39" s="1607"/>
      <c r="Q39" s="1615"/>
      <c r="R39" s="1616"/>
      <c r="S39" s="1616"/>
      <c r="T39" s="1616"/>
      <c r="U39" s="1610" t="str">
        <f t="shared" si="0"/>
        <v/>
      </c>
      <c r="V39" s="1611"/>
      <c r="W39" s="1611"/>
      <c r="X39" s="1611"/>
      <c r="Y39" s="1618" t="s">
        <v>1166</v>
      </c>
      <c r="Z39" s="1605"/>
      <c r="AA39" s="1617" t="str">
        <f t="shared" si="2"/>
        <v/>
      </c>
      <c r="AB39" s="1617"/>
      <c r="AC39" s="1617"/>
      <c r="AD39" s="1617"/>
      <c r="AH39" s="193"/>
      <c r="AI39" s="193"/>
      <c r="AJ39" s="193"/>
      <c r="AK39" s="193"/>
    </row>
    <row r="40" spans="2:37" ht="22" customHeight="1" x14ac:dyDescent="0.2">
      <c r="B40" s="1582" t="s">
        <v>1167</v>
      </c>
      <c r="C40" s="1583"/>
      <c r="D40" s="1583"/>
      <c r="E40" s="1583"/>
      <c r="F40" s="1583"/>
      <c r="G40" s="1583"/>
      <c r="H40" s="1583"/>
      <c r="I40" s="1583"/>
      <c r="J40" s="1583"/>
      <c r="K40" s="1584"/>
      <c r="L40" s="1607" t="str">
        <f t="shared" si="1"/>
        <v/>
      </c>
      <c r="M40" s="1607"/>
      <c r="N40" s="1607"/>
      <c r="O40" s="1607"/>
      <c r="P40" s="1607"/>
      <c r="Q40" s="1615"/>
      <c r="R40" s="1616"/>
      <c r="S40" s="1616"/>
      <c r="T40" s="1616"/>
      <c r="U40" s="1610" t="str">
        <f t="shared" si="0"/>
        <v/>
      </c>
      <c r="V40" s="1611"/>
      <c r="W40" s="1611"/>
      <c r="X40" s="1611"/>
      <c r="Y40" s="1604"/>
      <c r="Z40" s="1605"/>
      <c r="AA40" s="1619" t="str">
        <f t="shared" si="2"/>
        <v/>
      </c>
      <c r="AB40" s="1619"/>
      <c r="AC40" s="1619"/>
      <c r="AD40" s="1619"/>
      <c r="AH40" s="193"/>
      <c r="AI40" s="193"/>
      <c r="AJ40" s="193"/>
      <c r="AK40" s="193"/>
    </row>
    <row r="41" spans="2:37" ht="22" customHeight="1" x14ac:dyDescent="0.2">
      <c r="B41" s="1582"/>
      <c r="C41" s="1583"/>
      <c r="D41" s="1583"/>
      <c r="E41" s="1583"/>
      <c r="F41" s="1583"/>
      <c r="G41" s="1583"/>
      <c r="H41" s="1583"/>
      <c r="I41" s="1583"/>
      <c r="J41" s="1583"/>
      <c r="K41" s="1584"/>
      <c r="L41" s="1607" t="str">
        <f t="shared" si="1"/>
        <v/>
      </c>
      <c r="M41" s="1607"/>
      <c r="N41" s="1607"/>
      <c r="O41" s="1607"/>
      <c r="P41" s="1607"/>
      <c r="Q41" s="1612"/>
      <c r="R41" s="1613"/>
      <c r="S41" s="1613"/>
      <c r="T41" s="1614"/>
      <c r="U41" s="1612"/>
      <c r="V41" s="1613"/>
      <c r="W41" s="1613"/>
      <c r="X41" s="1614"/>
      <c r="Y41" s="1604"/>
      <c r="Z41" s="1605"/>
      <c r="AA41" s="1617" t="str">
        <f t="shared" si="2"/>
        <v/>
      </c>
      <c r="AB41" s="1617"/>
      <c r="AC41" s="1617"/>
      <c r="AD41" s="1617"/>
      <c r="AH41" s="193"/>
      <c r="AI41" s="193"/>
      <c r="AJ41" s="193"/>
      <c r="AK41" s="193"/>
    </row>
    <row r="42" spans="2:37" ht="22" customHeight="1" x14ac:dyDescent="0.2">
      <c r="B42" s="1582" t="s">
        <v>1168</v>
      </c>
      <c r="C42" s="1583"/>
      <c r="D42" s="1583"/>
      <c r="E42" s="1583"/>
      <c r="F42" s="1583"/>
      <c r="G42" s="1583"/>
      <c r="H42" s="1583"/>
      <c r="I42" s="1583"/>
      <c r="J42" s="1583"/>
      <c r="K42" s="1584"/>
      <c r="L42" s="1607" t="str">
        <f t="shared" si="1"/>
        <v/>
      </c>
      <c r="M42" s="1607"/>
      <c r="N42" s="1607"/>
      <c r="O42" s="1607"/>
      <c r="P42" s="1607"/>
      <c r="Q42" s="1620"/>
      <c r="R42" s="1620"/>
      <c r="S42" s="1620"/>
      <c r="T42" s="1620"/>
      <c r="U42" s="1620"/>
      <c r="V42" s="1620"/>
      <c r="W42" s="1620"/>
      <c r="X42" s="1620"/>
      <c r="Y42" s="1604"/>
      <c r="Z42" s="1605"/>
      <c r="AA42" s="1617" t="str">
        <f t="shared" si="2"/>
        <v/>
      </c>
      <c r="AB42" s="1617"/>
      <c r="AC42" s="1617"/>
      <c r="AD42" s="1617"/>
      <c r="AH42" s="193"/>
      <c r="AI42" s="193"/>
      <c r="AJ42" s="193"/>
      <c r="AK42" s="193"/>
    </row>
    <row r="43" spans="2:37" ht="19.5" customHeight="1" x14ac:dyDescent="0.2">
      <c r="B43" s="1621" t="s">
        <v>1169</v>
      </c>
      <c r="C43" s="1622"/>
      <c r="D43" s="1622"/>
      <c r="E43" s="1622"/>
      <c r="F43" s="1622"/>
      <c r="G43" s="1622"/>
      <c r="H43" s="1622"/>
      <c r="I43" s="1622"/>
      <c r="J43" s="1622"/>
      <c r="K43" s="1622"/>
      <c r="L43" s="1622"/>
      <c r="M43" s="1622"/>
      <c r="N43" s="1622"/>
      <c r="O43" s="1622"/>
      <c r="P43" s="1622"/>
      <c r="Q43" s="1622"/>
      <c r="R43" s="1622"/>
      <c r="S43" s="1622"/>
      <c r="T43" s="1622"/>
      <c r="U43" s="1622"/>
      <c r="V43" s="1622"/>
      <c r="W43" s="1622"/>
      <c r="X43" s="1622"/>
      <c r="Y43" s="1622"/>
      <c r="Z43" s="1622"/>
      <c r="AA43" s="1622"/>
      <c r="AB43" s="1622"/>
      <c r="AC43" s="1622"/>
      <c r="AD43" s="1622"/>
      <c r="AE43" s="1622"/>
      <c r="AF43" s="1622"/>
    </row>
    <row r="44" spans="2:37" ht="19.5" customHeight="1" x14ac:dyDescent="0.2">
      <c r="B44" s="1621"/>
      <c r="C44" s="1622"/>
      <c r="D44" s="1622"/>
      <c r="E44" s="1622"/>
      <c r="F44" s="1622"/>
      <c r="G44" s="1622"/>
      <c r="H44" s="1622"/>
      <c r="I44" s="1622"/>
      <c r="J44" s="1622"/>
      <c r="K44" s="1622"/>
      <c r="L44" s="1622"/>
      <c r="M44" s="1622"/>
      <c r="N44" s="1622"/>
      <c r="O44" s="1622"/>
      <c r="P44" s="1622"/>
      <c r="Q44" s="1622"/>
      <c r="R44" s="1622"/>
      <c r="S44" s="1622"/>
      <c r="T44" s="1622"/>
      <c r="U44" s="1622"/>
      <c r="V44" s="1622"/>
      <c r="W44" s="1622"/>
      <c r="X44" s="1622"/>
      <c r="Y44" s="1622"/>
      <c r="Z44" s="1622"/>
      <c r="AA44" s="1622"/>
      <c r="AB44" s="1622"/>
      <c r="AC44" s="1622"/>
      <c r="AD44" s="1622"/>
      <c r="AE44" s="1622"/>
      <c r="AF44" s="1622"/>
    </row>
    <row r="45" spans="2:37" ht="19.5" customHeight="1" x14ac:dyDescent="0.2">
      <c r="B45" s="1622"/>
      <c r="C45" s="1622"/>
      <c r="D45" s="1622"/>
      <c r="E45" s="1622"/>
      <c r="F45" s="1622"/>
      <c r="G45" s="1622"/>
      <c r="H45" s="1622"/>
      <c r="I45" s="1622"/>
      <c r="J45" s="1622"/>
      <c r="K45" s="1622"/>
      <c r="L45" s="1622"/>
      <c r="M45" s="1622"/>
      <c r="N45" s="1622"/>
      <c r="O45" s="1622"/>
      <c r="P45" s="1622"/>
      <c r="Q45" s="1622"/>
      <c r="R45" s="1622"/>
      <c r="S45" s="1622"/>
      <c r="T45" s="1622"/>
      <c r="U45" s="1622"/>
      <c r="V45" s="1622"/>
      <c r="W45" s="1622"/>
      <c r="X45" s="1622"/>
      <c r="Y45" s="1622"/>
      <c r="Z45" s="1622"/>
      <c r="AA45" s="1622"/>
      <c r="AB45" s="1622"/>
      <c r="AC45" s="1622"/>
      <c r="AD45" s="1622"/>
      <c r="AE45" s="1622"/>
      <c r="AF45" s="1622"/>
    </row>
    <row r="46" spans="2:37" ht="20.25" customHeight="1" x14ac:dyDescent="0.2"/>
    <row r="47" spans="2:37" ht="22" customHeight="1" x14ac:dyDescent="0.2">
      <c r="B47" s="1600" t="s">
        <v>1170</v>
      </c>
      <c r="C47" s="1601"/>
      <c r="D47" s="1601"/>
      <c r="E47" s="1601"/>
      <c r="F47" s="1601"/>
      <c r="G47" s="1601"/>
      <c r="H47" s="1601"/>
      <c r="I47" s="1601"/>
      <c r="J47" s="1601"/>
      <c r="K47" s="1601"/>
      <c r="L47" s="1601"/>
      <c r="M47" s="1601"/>
      <c r="N47" s="1601"/>
      <c r="O47" s="1601"/>
      <c r="P47" s="1601"/>
      <c r="Q47" s="1601"/>
      <c r="R47" s="1601"/>
      <c r="S47" s="1601"/>
      <c r="T47" s="1601"/>
      <c r="U47" s="1601"/>
      <c r="V47" s="1601"/>
      <c r="W47" s="1602"/>
      <c r="Y47" s="801" t="s">
        <v>1171</v>
      </c>
    </row>
    <row r="48" spans="2:37" ht="22" customHeight="1" x14ac:dyDescent="0.2">
      <c r="B48" s="783" t="s">
        <v>1172</v>
      </c>
    </row>
    <row r="49" spans="2:32" ht="22" customHeight="1" x14ac:dyDescent="0.2">
      <c r="B49" s="1623" t="s">
        <v>1173</v>
      </c>
      <c r="C49" s="1623"/>
      <c r="D49" s="1623"/>
      <c r="E49" s="1623"/>
      <c r="F49" s="1623"/>
      <c r="G49" s="1623"/>
      <c r="H49" s="1623"/>
      <c r="I49" s="1623"/>
      <c r="J49" s="1623"/>
      <c r="K49" s="1625" t="s">
        <v>1174</v>
      </c>
      <c r="L49" s="1626"/>
      <c r="M49" s="1626"/>
      <c r="N49" s="1626"/>
      <c r="O49" s="1626"/>
      <c r="P49" s="1626"/>
      <c r="Q49" s="1626"/>
      <c r="R49" s="1626"/>
      <c r="S49" s="1626"/>
      <c r="T49" s="1626"/>
      <c r="U49" s="1626"/>
      <c r="V49" s="1626"/>
      <c r="W49" s="1626"/>
      <c r="X49" s="1626"/>
      <c r="Y49" s="1626"/>
      <c r="Z49" s="1626"/>
      <c r="AA49" s="1626"/>
      <c r="AB49" s="1626"/>
      <c r="AC49" s="1626"/>
      <c r="AD49" s="1626"/>
      <c r="AE49" s="1626"/>
      <c r="AF49" s="1627"/>
    </row>
    <row r="50" spans="2:32" ht="22" customHeight="1" x14ac:dyDescent="0.2">
      <c r="B50" s="1624"/>
      <c r="C50" s="1624"/>
      <c r="D50" s="1624"/>
      <c r="E50" s="1624"/>
      <c r="F50" s="1624"/>
      <c r="G50" s="1624"/>
      <c r="H50" s="1624"/>
      <c r="I50" s="1624"/>
      <c r="J50" s="1624"/>
      <c r="K50" s="1628"/>
      <c r="L50" s="1629"/>
      <c r="M50" s="1629"/>
      <c r="N50" s="1629"/>
      <c r="O50" s="1629"/>
      <c r="P50" s="1629"/>
      <c r="Q50" s="1629"/>
      <c r="R50" s="1629"/>
      <c r="S50" s="1629"/>
      <c r="T50" s="1629"/>
      <c r="U50" s="1629"/>
      <c r="V50" s="1629"/>
      <c r="W50" s="1629"/>
      <c r="X50" s="1629"/>
      <c r="Y50" s="1629"/>
      <c r="Z50" s="1629"/>
      <c r="AA50" s="1629"/>
      <c r="AB50" s="1629"/>
      <c r="AC50" s="1629"/>
      <c r="AD50" s="1629"/>
      <c r="AE50" s="1629"/>
      <c r="AF50" s="1630"/>
    </row>
    <row r="51" spans="2:32" ht="36" customHeight="1" x14ac:dyDescent="0.2">
      <c r="B51" s="1631" t="s">
        <v>1175</v>
      </c>
      <c r="C51" s="1631"/>
      <c r="D51" s="163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1631"/>
      <c r="AB51" s="1631"/>
      <c r="AC51" s="1631"/>
      <c r="AD51" s="1631"/>
      <c r="AE51" s="1631"/>
      <c r="AF51" s="1631"/>
    </row>
    <row r="52" spans="2:32" ht="22" customHeight="1" x14ac:dyDescent="0.2"/>
    <row r="53" spans="2:32" ht="22" customHeight="1" x14ac:dyDescent="0.2">
      <c r="B53" s="1600" t="s">
        <v>1176</v>
      </c>
      <c r="C53" s="1601"/>
      <c r="D53" s="1601"/>
      <c r="E53" s="1601"/>
      <c r="F53" s="1601"/>
      <c r="G53" s="1601"/>
      <c r="H53" s="1601"/>
      <c r="I53" s="1602"/>
      <c r="K53" s="801" t="s">
        <v>1177</v>
      </c>
    </row>
    <row r="54" spans="2:32" ht="22" customHeight="1" x14ac:dyDescent="0.2">
      <c r="B54" s="783" t="s">
        <v>1178</v>
      </c>
    </row>
    <row r="55" spans="2:32" ht="22" customHeight="1" x14ac:dyDescent="0.2">
      <c r="B55" s="1568"/>
      <c r="C55" s="1568"/>
      <c r="D55" s="1568"/>
      <c r="E55" s="1568"/>
      <c r="F55" s="1568"/>
      <c r="G55" s="1568"/>
      <c r="H55" s="1568"/>
      <c r="I55" s="1568"/>
      <c r="J55" s="1568"/>
      <c r="K55" s="1568"/>
      <c r="L55" s="1568" t="s">
        <v>1158</v>
      </c>
      <c r="M55" s="1568"/>
      <c r="N55" s="1568"/>
      <c r="O55" s="1568"/>
      <c r="P55" s="1568"/>
      <c r="Q55" s="1603" t="s">
        <v>1159</v>
      </c>
      <c r="R55" s="1603"/>
      <c r="S55" s="1603"/>
      <c r="T55" s="1603"/>
      <c r="U55" s="1604"/>
      <c r="V55" s="1605"/>
      <c r="W55" s="1606" t="s">
        <v>1179</v>
      </c>
      <c r="X55" s="1568"/>
      <c r="Y55" s="1568"/>
      <c r="Z55" s="1568"/>
    </row>
    <row r="56" spans="2:32" ht="22" customHeight="1" x14ac:dyDescent="0.2">
      <c r="B56" s="1568"/>
      <c r="C56" s="1568"/>
      <c r="D56" s="1568"/>
      <c r="E56" s="1568"/>
      <c r="F56" s="1568"/>
      <c r="G56" s="1568"/>
      <c r="H56" s="1568"/>
      <c r="I56" s="1568"/>
      <c r="J56" s="1568"/>
      <c r="K56" s="1568"/>
      <c r="L56" s="1568"/>
      <c r="M56" s="1568"/>
      <c r="N56" s="1568"/>
      <c r="O56" s="1568"/>
      <c r="P56" s="1568"/>
      <c r="Q56" s="1603"/>
      <c r="R56" s="1603"/>
      <c r="S56" s="1603"/>
      <c r="T56" s="1603"/>
      <c r="U56" s="1604"/>
      <c r="V56" s="1605"/>
      <c r="W56" s="1568"/>
      <c r="X56" s="1568"/>
      <c r="Y56" s="1568"/>
      <c r="Z56" s="1568"/>
    </row>
    <row r="57" spans="2:32" ht="22" customHeight="1" x14ac:dyDescent="0.2">
      <c r="B57" s="1582" t="s">
        <v>1141</v>
      </c>
      <c r="C57" s="1583"/>
      <c r="D57" s="1583"/>
      <c r="E57" s="1583"/>
      <c r="F57" s="1583"/>
      <c r="G57" s="1583"/>
      <c r="H57" s="1583"/>
      <c r="I57" s="1583"/>
      <c r="J57" s="1583"/>
      <c r="K57" s="1584"/>
      <c r="L57" s="1607" t="str">
        <f>IF(N17="","",EOMONTH(AI17,0))</f>
        <v/>
      </c>
      <c r="M57" s="1607"/>
      <c r="N57" s="1607"/>
      <c r="O57" s="1607"/>
      <c r="P57" s="1607"/>
      <c r="Q57" s="1608" t="str">
        <f>IF($P$18=0,"",$P$18)</f>
        <v/>
      </c>
      <c r="R57" s="1609"/>
      <c r="S57" s="1609"/>
      <c r="T57" s="1609"/>
      <c r="U57" s="1604"/>
      <c r="V57" s="1605"/>
      <c r="W57" s="1612"/>
      <c r="X57" s="1613"/>
      <c r="Y57" s="1613"/>
      <c r="Z57" s="1614"/>
    </row>
    <row r="58" spans="2:32" ht="22" customHeight="1" x14ac:dyDescent="0.2">
      <c r="B58" s="1582" t="s">
        <v>1180</v>
      </c>
      <c r="C58" s="1583"/>
      <c r="D58" s="1583"/>
      <c r="E58" s="1583"/>
      <c r="F58" s="1583"/>
      <c r="G58" s="1583"/>
      <c r="H58" s="1583"/>
      <c r="I58" s="1583"/>
      <c r="J58" s="1583"/>
      <c r="K58" s="1584"/>
      <c r="L58" s="1607" t="str">
        <f t="shared" ref="L58:L75" si="3">IF($N$17="","",EOMONTH(L57,1))</f>
        <v/>
      </c>
      <c r="M58" s="1607"/>
      <c r="N58" s="1607"/>
      <c r="O58" s="1607"/>
      <c r="P58" s="1607"/>
      <c r="Q58" s="1615"/>
      <c r="R58" s="1616"/>
      <c r="S58" s="1616"/>
      <c r="T58" s="1616"/>
      <c r="U58" s="1604"/>
      <c r="V58" s="1605"/>
      <c r="W58" s="1612"/>
      <c r="X58" s="1613"/>
      <c r="Y58" s="1613"/>
      <c r="Z58" s="1614"/>
    </row>
    <row r="59" spans="2:32" ht="22" customHeight="1" x14ac:dyDescent="0.2">
      <c r="B59" s="1582" t="s">
        <v>1181</v>
      </c>
      <c r="C59" s="1583"/>
      <c r="D59" s="1583"/>
      <c r="E59" s="1583"/>
      <c r="F59" s="1583"/>
      <c r="G59" s="1583"/>
      <c r="H59" s="1583"/>
      <c r="I59" s="1583"/>
      <c r="J59" s="1583"/>
      <c r="K59" s="1584"/>
      <c r="L59" s="1607" t="str">
        <f t="shared" si="3"/>
        <v/>
      </c>
      <c r="M59" s="1607"/>
      <c r="N59" s="1607"/>
      <c r="O59" s="1607"/>
      <c r="P59" s="1607"/>
      <c r="Q59" s="1615"/>
      <c r="R59" s="1616"/>
      <c r="S59" s="1616"/>
      <c r="T59" s="1616"/>
      <c r="U59" s="1604"/>
      <c r="V59" s="1605"/>
      <c r="W59" s="1617" t="str">
        <f>IF(Q57="","",IF(OR(AND($AJ$9=7,Q57&lt;=750,$H$21="可"),AND($AJ$9=8,Q57&lt;=900,$H$21="可"),AND($AJ$9=9,Q57&lt;=750,$H$21="可")),"可","否"))</f>
        <v/>
      </c>
      <c r="X59" s="1617"/>
      <c r="Y59" s="1617"/>
      <c r="Z59" s="1617"/>
    </row>
    <row r="60" spans="2:32" ht="22" customHeight="1" x14ac:dyDescent="0.2">
      <c r="B60" s="1582"/>
      <c r="C60" s="1583"/>
      <c r="D60" s="1583"/>
      <c r="E60" s="1583"/>
      <c r="F60" s="1583"/>
      <c r="G60" s="1583"/>
      <c r="H60" s="1583"/>
      <c r="I60" s="1583"/>
      <c r="J60" s="1583"/>
      <c r="K60" s="1584"/>
      <c r="L60" s="1607" t="str">
        <f t="shared" si="3"/>
        <v/>
      </c>
      <c r="M60" s="1607"/>
      <c r="N60" s="1607"/>
      <c r="O60" s="1607"/>
      <c r="P60" s="1607"/>
      <c r="Q60" s="1615"/>
      <c r="R60" s="1616"/>
      <c r="S60" s="1616"/>
      <c r="T60" s="1616"/>
      <c r="U60" s="1604"/>
      <c r="V60" s="1605"/>
      <c r="W60" s="1617" t="str">
        <f t="shared" ref="W60:W75" si="4">IF(Q58="","",IF(OR(AND($AJ$9=7,Q58&lt;=750,$H$21="可"),AND($AJ$9=8,Q58&lt;=900,$H$21="可"),AND($AJ$9=9,Q58&lt;=750,$H$21="可")),"可","否"))</f>
        <v/>
      </c>
      <c r="X60" s="1617"/>
      <c r="Y60" s="1617"/>
      <c r="Z60" s="1617"/>
    </row>
    <row r="61" spans="2:32" ht="22" customHeight="1" x14ac:dyDescent="0.2">
      <c r="B61" s="1582"/>
      <c r="C61" s="1583"/>
      <c r="D61" s="1583"/>
      <c r="E61" s="1583"/>
      <c r="F61" s="1583"/>
      <c r="G61" s="1583"/>
      <c r="H61" s="1583"/>
      <c r="I61" s="1583"/>
      <c r="J61" s="1583"/>
      <c r="K61" s="1584"/>
      <c r="L61" s="1607" t="str">
        <f t="shared" si="3"/>
        <v/>
      </c>
      <c r="M61" s="1607"/>
      <c r="N61" s="1607"/>
      <c r="O61" s="1607"/>
      <c r="P61" s="1607"/>
      <c r="Q61" s="1615"/>
      <c r="R61" s="1616"/>
      <c r="S61" s="1616"/>
      <c r="T61" s="1616"/>
      <c r="U61" s="1604"/>
      <c r="V61" s="1605"/>
      <c r="W61" s="1617" t="str">
        <f t="shared" si="4"/>
        <v/>
      </c>
      <c r="X61" s="1617"/>
      <c r="Y61" s="1617"/>
      <c r="Z61" s="1617"/>
    </row>
    <row r="62" spans="2:32" ht="22" customHeight="1" x14ac:dyDescent="0.2">
      <c r="B62" s="1582"/>
      <c r="C62" s="1583"/>
      <c r="D62" s="1583"/>
      <c r="E62" s="1583"/>
      <c r="F62" s="1583"/>
      <c r="G62" s="1583"/>
      <c r="H62" s="1583"/>
      <c r="I62" s="1583"/>
      <c r="J62" s="1583"/>
      <c r="K62" s="1584"/>
      <c r="L62" s="1607" t="str">
        <f t="shared" si="3"/>
        <v/>
      </c>
      <c r="M62" s="1607"/>
      <c r="N62" s="1607"/>
      <c r="O62" s="1607"/>
      <c r="P62" s="1607"/>
      <c r="Q62" s="1615"/>
      <c r="R62" s="1616"/>
      <c r="S62" s="1616"/>
      <c r="T62" s="1616"/>
      <c r="U62" s="1604"/>
      <c r="V62" s="1605"/>
      <c r="W62" s="1617" t="str">
        <f t="shared" si="4"/>
        <v/>
      </c>
      <c r="X62" s="1617"/>
      <c r="Y62" s="1617"/>
      <c r="Z62" s="1617"/>
    </row>
    <row r="63" spans="2:32" ht="22" customHeight="1" x14ac:dyDescent="0.2">
      <c r="B63" s="1582"/>
      <c r="C63" s="1583"/>
      <c r="D63" s="1583"/>
      <c r="E63" s="1583"/>
      <c r="F63" s="1583"/>
      <c r="G63" s="1583"/>
      <c r="H63" s="1583"/>
      <c r="I63" s="1583"/>
      <c r="J63" s="1583"/>
      <c r="K63" s="1584"/>
      <c r="L63" s="1607" t="str">
        <f t="shared" si="3"/>
        <v/>
      </c>
      <c r="M63" s="1607"/>
      <c r="N63" s="1607"/>
      <c r="O63" s="1607"/>
      <c r="P63" s="1607"/>
      <c r="Q63" s="1615"/>
      <c r="R63" s="1616"/>
      <c r="S63" s="1616"/>
      <c r="T63" s="1616"/>
      <c r="U63" s="1604"/>
      <c r="V63" s="1605"/>
      <c r="W63" s="1617" t="str">
        <f t="shared" si="4"/>
        <v/>
      </c>
      <c r="X63" s="1617"/>
      <c r="Y63" s="1617"/>
      <c r="Z63" s="1617"/>
    </row>
    <row r="64" spans="2:32" ht="22" customHeight="1" x14ac:dyDescent="0.2">
      <c r="B64" s="1582"/>
      <c r="C64" s="1583"/>
      <c r="D64" s="1583"/>
      <c r="E64" s="1583"/>
      <c r="F64" s="1583"/>
      <c r="G64" s="1583"/>
      <c r="H64" s="1583"/>
      <c r="I64" s="1583"/>
      <c r="J64" s="1583"/>
      <c r="K64" s="1584"/>
      <c r="L64" s="1607" t="str">
        <f t="shared" si="3"/>
        <v/>
      </c>
      <c r="M64" s="1607"/>
      <c r="N64" s="1607"/>
      <c r="O64" s="1607"/>
      <c r="P64" s="1607"/>
      <c r="Q64" s="1615"/>
      <c r="R64" s="1616"/>
      <c r="S64" s="1616"/>
      <c r="T64" s="1616"/>
      <c r="U64" s="1618" t="s">
        <v>1166</v>
      </c>
      <c r="V64" s="1632"/>
      <c r="W64" s="1617" t="str">
        <f t="shared" si="4"/>
        <v/>
      </c>
      <c r="X64" s="1617"/>
      <c r="Y64" s="1617"/>
      <c r="Z64" s="1617"/>
    </row>
    <row r="65" spans="2:32" ht="22" customHeight="1" x14ac:dyDescent="0.2">
      <c r="B65" s="1582"/>
      <c r="C65" s="1583"/>
      <c r="D65" s="1583"/>
      <c r="E65" s="1583"/>
      <c r="F65" s="1583"/>
      <c r="G65" s="1583"/>
      <c r="H65" s="1583"/>
      <c r="I65" s="1583"/>
      <c r="J65" s="1583"/>
      <c r="K65" s="1584"/>
      <c r="L65" s="1607" t="str">
        <f t="shared" si="3"/>
        <v/>
      </c>
      <c r="M65" s="1607"/>
      <c r="N65" s="1607"/>
      <c r="O65" s="1607"/>
      <c r="P65" s="1607"/>
      <c r="Q65" s="1615"/>
      <c r="R65" s="1616"/>
      <c r="S65" s="1616"/>
      <c r="T65" s="1616"/>
      <c r="U65" s="1618"/>
      <c r="V65" s="1632"/>
      <c r="W65" s="1617" t="str">
        <f t="shared" si="4"/>
        <v/>
      </c>
      <c r="X65" s="1617"/>
      <c r="Y65" s="1617"/>
      <c r="Z65" s="1617"/>
    </row>
    <row r="66" spans="2:32" ht="22" customHeight="1" x14ac:dyDescent="0.2">
      <c r="B66" s="1582"/>
      <c r="C66" s="1583"/>
      <c r="D66" s="1583"/>
      <c r="E66" s="1583"/>
      <c r="F66" s="1583"/>
      <c r="G66" s="1583"/>
      <c r="H66" s="1583"/>
      <c r="I66" s="1583"/>
      <c r="J66" s="1583"/>
      <c r="K66" s="1584"/>
      <c r="L66" s="1607" t="str">
        <f t="shared" si="3"/>
        <v/>
      </c>
      <c r="M66" s="1607"/>
      <c r="N66" s="1607"/>
      <c r="O66" s="1607"/>
      <c r="P66" s="1607"/>
      <c r="Q66" s="1615"/>
      <c r="R66" s="1616"/>
      <c r="S66" s="1616"/>
      <c r="T66" s="1616"/>
      <c r="U66" s="1618"/>
      <c r="V66" s="1632"/>
      <c r="W66" s="1617" t="str">
        <f t="shared" si="4"/>
        <v/>
      </c>
      <c r="X66" s="1617"/>
      <c r="Y66" s="1617"/>
      <c r="Z66" s="1617"/>
    </row>
    <row r="67" spans="2:32" ht="22" customHeight="1" x14ac:dyDescent="0.2">
      <c r="B67" s="1582"/>
      <c r="C67" s="1583"/>
      <c r="D67" s="1583"/>
      <c r="E67" s="1583"/>
      <c r="F67" s="1583"/>
      <c r="G67" s="1583"/>
      <c r="H67" s="1583"/>
      <c r="I67" s="1583"/>
      <c r="J67" s="1583"/>
      <c r="K67" s="1584"/>
      <c r="L67" s="1607" t="str">
        <f t="shared" si="3"/>
        <v/>
      </c>
      <c r="M67" s="1607"/>
      <c r="N67" s="1607"/>
      <c r="O67" s="1607"/>
      <c r="P67" s="1607"/>
      <c r="Q67" s="1615"/>
      <c r="R67" s="1616"/>
      <c r="S67" s="1616"/>
      <c r="T67" s="1616"/>
      <c r="U67" s="1618"/>
      <c r="V67" s="1632"/>
      <c r="W67" s="1617" t="str">
        <f t="shared" si="4"/>
        <v/>
      </c>
      <c r="X67" s="1617"/>
      <c r="Y67" s="1617"/>
      <c r="Z67" s="1617"/>
    </row>
    <row r="68" spans="2:32" ht="22" customHeight="1" x14ac:dyDescent="0.2">
      <c r="B68" s="1582"/>
      <c r="C68" s="1583"/>
      <c r="D68" s="1583"/>
      <c r="E68" s="1583"/>
      <c r="F68" s="1583"/>
      <c r="G68" s="1583"/>
      <c r="H68" s="1583"/>
      <c r="I68" s="1583"/>
      <c r="J68" s="1583"/>
      <c r="K68" s="1584"/>
      <c r="L68" s="1607" t="str">
        <f t="shared" si="3"/>
        <v/>
      </c>
      <c r="M68" s="1607"/>
      <c r="N68" s="1607"/>
      <c r="O68" s="1607"/>
      <c r="P68" s="1607"/>
      <c r="Q68" s="1615"/>
      <c r="R68" s="1616"/>
      <c r="S68" s="1616"/>
      <c r="T68" s="1616"/>
      <c r="U68" s="1604"/>
      <c r="V68" s="1605"/>
      <c r="W68" s="1617" t="str">
        <f t="shared" si="4"/>
        <v/>
      </c>
      <c r="X68" s="1617"/>
      <c r="Y68" s="1617"/>
      <c r="Z68" s="1617"/>
    </row>
    <row r="69" spans="2:32" ht="22" customHeight="1" x14ac:dyDescent="0.2">
      <c r="B69" s="1582"/>
      <c r="C69" s="1583"/>
      <c r="D69" s="1583"/>
      <c r="E69" s="1583"/>
      <c r="F69" s="1583"/>
      <c r="G69" s="1583"/>
      <c r="H69" s="1583"/>
      <c r="I69" s="1583"/>
      <c r="J69" s="1583"/>
      <c r="K69" s="1584"/>
      <c r="L69" s="1607" t="str">
        <f t="shared" si="3"/>
        <v/>
      </c>
      <c r="M69" s="1607"/>
      <c r="N69" s="1607"/>
      <c r="O69" s="1607"/>
      <c r="P69" s="1607"/>
      <c r="Q69" s="1615"/>
      <c r="R69" s="1616"/>
      <c r="S69" s="1616"/>
      <c r="T69" s="1616"/>
      <c r="U69" s="1604"/>
      <c r="V69" s="1605"/>
      <c r="W69" s="1617" t="str">
        <f t="shared" si="4"/>
        <v/>
      </c>
      <c r="X69" s="1617"/>
      <c r="Y69" s="1617"/>
      <c r="Z69" s="1617"/>
    </row>
    <row r="70" spans="2:32" ht="22" customHeight="1" x14ac:dyDescent="0.2">
      <c r="B70" s="1582"/>
      <c r="C70" s="1583"/>
      <c r="D70" s="1583"/>
      <c r="E70" s="1583"/>
      <c r="F70" s="1583"/>
      <c r="G70" s="1583"/>
      <c r="H70" s="1583"/>
      <c r="I70" s="1583"/>
      <c r="J70" s="1583"/>
      <c r="K70" s="1584"/>
      <c r="L70" s="1607" t="str">
        <f t="shared" si="3"/>
        <v/>
      </c>
      <c r="M70" s="1607"/>
      <c r="N70" s="1607"/>
      <c r="O70" s="1607"/>
      <c r="P70" s="1607"/>
      <c r="Q70" s="1615"/>
      <c r="R70" s="1616"/>
      <c r="S70" s="1616"/>
      <c r="T70" s="1616"/>
      <c r="U70" s="1604"/>
      <c r="V70" s="1605"/>
      <c r="W70" s="1617" t="str">
        <f t="shared" si="4"/>
        <v/>
      </c>
      <c r="X70" s="1617"/>
      <c r="Y70" s="1617"/>
      <c r="Z70" s="1617"/>
    </row>
    <row r="71" spans="2:32" ht="22" customHeight="1" x14ac:dyDescent="0.2">
      <c r="B71" s="1582"/>
      <c r="C71" s="1583"/>
      <c r="D71" s="1583"/>
      <c r="E71" s="1583"/>
      <c r="F71" s="1583"/>
      <c r="G71" s="1583"/>
      <c r="H71" s="1583"/>
      <c r="I71" s="1583"/>
      <c r="J71" s="1583"/>
      <c r="K71" s="1584"/>
      <c r="L71" s="1607" t="str">
        <f t="shared" si="3"/>
        <v/>
      </c>
      <c r="M71" s="1607"/>
      <c r="N71" s="1607"/>
      <c r="O71" s="1607"/>
      <c r="P71" s="1607"/>
      <c r="Q71" s="1569"/>
      <c r="R71" s="1569"/>
      <c r="S71" s="1569"/>
      <c r="T71" s="1569"/>
      <c r="W71" s="1617" t="str">
        <f t="shared" si="4"/>
        <v/>
      </c>
      <c r="X71" s="1617"/>
      <c r="Y71" s="1617"/>
      <c r="Z71" s="1617"/>
    </row>
    <row r="72" spans="2:32" ht="22" customHeight="1" x14ac:dyDescent="0.2">
      <c r="B72" s="1582"/>
      <c r="C72" s="1583"/>
      <c r="D72" s="1583"/>
      <c r="E72" s="1583"/>
      <c r="F72" s="1583"/>
      <c r="G72" s="1583"/>
      <c r="H72" s="1583"/>
      <c r="I72" s="1583"/>
      <c r="J72" s="1583"/>
      <c r="K72" s="1584"/>
      <c r="L72" s="1607" t="str">
        <f t="shared" si="3"/>
        <v/>
      </c>
      <c r="M72" s="1607"/>
      <c r="N72" s="1607"/>
      <c r="O72" s="1607"/>
      <c r="P72" s="1607"/>
      <c r="Q72" s="1569"/>
      <c r="R72" s="1569"/>
      <c r="S72" s="1569"/>
      <c r="T72" s="1569"/>
      <c r="W72" s="1617" t="str">
        <f t="shared" si="4"/>
        <v/>
      </c>
      <c r="X72" s="1617"/>
      <c r="Y72" s="1617"/>
      <c r="Z72" s="1617"/>
    </row>
    <row r="73" spans="2:32" ht="22" customHeight="1" x14ac:dyDescent="0.2">
      <c r="B73" s="1582"/>
      <c r="C73" s="1583"/>
      <c r="D73" s="1583"/>
      <c r="E73" s="1583"/>
      <c r="F73" s="1583"/>
      <c r="G73" s="1583"/>
      <c r="H73" s="1583"/>
      <c r="I73" s="1583"/>
      <c r="J73" s="1583"/>
      <c r="K73" s="1584"/>
      <c r="L73" s="1607" t="str">
        <f t="shared" si="3"/>
        <v/>
      </c>
      <c r="M73" s="1607"/>
      <c r="N73" s="1607"/>
      <c r="O73" s="1607"/>
      <c r="P73" s="1607"/>
      <c r="Q73" s="1569"/>
      <c r="R73" s="1569"/>
      <c r="S73" s="1569"/>
      <c r="T73" s="1569"/>
      <c r="W73" s="1617" t="str">
        <f t="shared" si="4"/>
        <v/>
      </c>
      <c r="X73" s="1617"/>
      <c r="Y73" s="1617"/>
      <c r="Z73" s="1617"/>
    </row>
    <row r="74" spans="2:32" ht="22" customHeight="1" x14ac:dyDescent="0.2">
      <c r="B74" s="1582"/>
      <c r="C74" s="1583"/>
      <c r="D74" s="1583"/>
      <c r="E74" s="1583"/>
      <c r="F74" s="1583"/>
      <c r="G74" s="1583"/>
      <c r="H74" s="1583"/>
      <c r="I74" s="1583"/>
      <c r="J74" s="1583"/>
      <c r="K74" s="1584"/>
      <c r="L74" s="1607" t="str">
        <f t="shared" si="3"/>
        <v/>
      </c>
      <c r="M74" s="1607"/>
      <c r="N74" s="1607"/>
      <c r="O74" s="1607"/>
      <c r="P74" s="1607"/>
      <c r="Q74" s="1569"/>
      <c r="R74" s="1569"/>
      <c r="S74" s="1569"/>
      <c r="T74" s="1569"/>
      <c r="W74" s="1617" t="str">
        <f t="shared" si="4"/>
        <v/>
      </c>
      <c r="X74" s="1617"/>
      <c r="Y74" s="1617"/>
      <c r="Z74" s="1617"/>
    </row>
    <row r="75" spans="2:32" ht="22" customHeight="1" x14ac:dyDescent="0.2">
      <c r="B75" s="1582"/>
      <c r="C75" s="1583"/>
      <c r="D75" s="1583"/>
      <c r="E75" s="1583"/>
      <c r="F75" s="1583"/>
      <c r="G75" s="1583"/>
      <c r="H75" s="1583"/>
      <c r="I75" s="1583"/>
      <c r="J75" s="1583"/>
      <c r="K75" s="1584"/>
      <c r="L75" s="1607" t="str">
        <f t="shared" si="3"/>
        <v/>
      </c>
      <c r="M75" s="1607"/>
      <c r="N75" s="1607"/>
      <c r="O75" s="1607"/>
      <c r="P75" s="1607"/>
      <c r="Q75" s="1569"/>
      <c r="R75" s="1569"/>
      <c r="S75" s="1569"/>
      <c r="T75" s="1569"/>
      <c r="W75" s="1617" t="str">
        <f t="shared" si="4"/>
        <v/>
      </c>
      <c r="X75" s="1617"/>
      <c r="Y75" s="1617"/>
      <c r="Z75" s="1617"/>
    </row>
    <row r="76" spans="2:32" ht="22" customHeight="1" x14ac:dyDescent="0.2">
      <c r="B76" s="1598" t="s">
        <v>1182</v>
      </c>
      <c r="C76" s="1599"/>
      <c r="D76" s="1599"/>
      <c r="E76" s="1599"/>
      <c r="F76" s="1599"/>
      <c r="G76" s="1599"/>
      <c r="H76" s="1599"/>
      <c r="I76" s="1599"/>
      <c r="J76" s="1599"/>
      <c r="K76" s="1599"/>
      <c r="L76" s="1599"/>
      <c r="M76" s="1599"/>
      <c r="N76" s="1599"/>
      <c r="O76" s="1599"/>
      <c r="P76" s="1599"/>
      <c r="Q76" s="1599"/>
      <c r="R76" s="1599"/>
      <c r="S76" s="1599"/>
      <c r="T76" s="1599"/>
      <c r="U76" s="1599"/>
      <c r="V76" s="1599"/>
      <c r="W76" s="1599"/>
      <c r="X76" s="1599"/>
      <c r="Y76" s="1599"/>
      <c r="Z76" s="1599"/>
      <c r="AA76" s="1599"/>
      <c r="AB76" s="1599"/>
      <c r="AC76" s="1599"/>
      <c r="AD76" s="1599"/>
      <c r="AE76" s="1599"/>
      <c r="AF76" s="1599"/>
    </row>
    <row r="77" spans="2:32" ht="22" customHeight="1" x14ac:dyDescent="0.2">
      <c r="B77" s="1598"/>
      <c r="C77" s="1599"/>
      <c r="D77" s="1599"/>
      <c r="E77" s="1599"/>
      <c r="F77" s="1599"/>
      <c r="G77" s="1599"/>
      <c r="H77" s="1599"/>
      <c r="I77" s="1599"/>
      <c r="J77" s="1599"/>
      <c r="K77" s="1599"/>
      <c r="L77" s="1599"/>
      <c r="M77" s="1599"/>
      <c r="N77" s="1599"/>
      <c r="O77" s="1599"/>
      <c r="P77" s="1599"/>
      <c r="Q77" s="1599"/>
      <c r="R77" s="1599"/>
      <c r="S77" s="1599"/>
      <c r="T77" s="1599"/>
      <c r="U77" s="1599"/>
      <c r="V77" s="1599"/>
      <c r="W77" s="1599"/>
      <c r="X77" s="1599"/>
      <c r="Y77" s="1599"/>
      <c r="Z77" s="1599"/>
      <c r="AA77" s="1599"/>
      <c r="AB77" s="1599"/>
      <c r="AC77" s="1599"/>
      <c r="AD77" s="1599"/>
      <c r="AE77" s="1599"/>
      <c r="AF77" s="1599"/>
    </row>
    <row r="78" spans="2:32" ht="22" customHeight="1" x14ac:dyDescent="0.2">
      <c r="B78" s="1598"/>
      <c r="C78" s="1599"/>
      <c r="D78" s="1599"/>
      <c r="E78" s="1599"/>
      <c r="F78" s="1599"/>
      <c r="G78" s="1599"/>
      <c r="H78" s="1599"/>
      <c r="I78" s="1599"/>
      <c r="J78" s="1599"/>
      <c r="K78" s="1599"/>
      <c r="L78" s="1599"/>
      <c r="M78" s="1599"/>
      <c r="N78" s="1599"/>
      <c r="O78" s="1599"/>
      <c r="P78" s="1599"/>
      <c r="Q78" s="1599"/>
      <c r="R78" s="1599"/>
      <c r="S78" s="1599"/>
      <c r="T78" s="1599"/>
      <c r="U78" s="1599"/>
      <c r="V78" s="1599"/>
      <c r="W78" s="1599"/>
      <c r="X78" s="1599"/>
      <c r="Y78" s="1599"/>
      <c r="Z78" s="1599"/>
      <c r="AA78" s="1599"/>
      <c r="AB78" s="1599"/>
      <c r="AC78" s="1599"/>
      <c r="AD78" s="1599"/>
      <c r="AE78" s="1599"/>
      <c r="AF78" s="1599"/>
    </row>
    <row r="79" spans="2:32" ht="22" customHeight="1" x14ac:dyDescent="0.2"/>
    <row r="80" spans="2:32" ht="22" customHeight="1" x14ac:dyDescent="0.2"/>
    <row r="81" ht="22" customHeight="1" x14ac:dyDescent="0.2"/>
    <row r="82" ht="22" customHeight="1" x14ac:dyDescent="0.2"/>
    <row r="83" ht="22" customHeight="1" x14ac:dyDescent="0.2"/>
    <row r="84" ht="22" customHeight="1" x14ac:dyDescent="0.2"/>
    <row r="85" ht="22" customHeight="1" x14ac:dyDescent="0.2"/>
    <row r="86" ht="22" customHeight="1" x14ac:dyDescent="0.2"/>
    <row r="87" ht="22" customHeight="1" x14ac:dyDescent="0.2"/>
    <row r="88" ht="22" customHeight="1" x14ac:dyDescent="0.2"/>
    <row r="89" ht="22" customHeight="1" x14ac:dyDescent="0.2"/>
    <row r="90" ht="22" customHeight="1" x14ac:dyDescent="0.2"/>
    <row r="91" ht="22" customHeight="1" x14ac:dyDescent="0.2"/>
    <row r="92" ht="22" customHeight="1" x14ac:dyDescent="0.2"/>
    <row r="93" ht="22" customHeight="1" x14ac:dyDescent="0.2"/>
    <row r="94" ht="22" customHeight="1" x14ac:dyDescent="0.2"/>
    <row r="95" ht="22" customHeight="1" x14ac:dyDescent="0.2"/>
    <row r="96" ht="22" customHeight="1" x14ac:dyDescent="0.2"/>
    <row r="97" ht="22" customHeight="1" x14ac:dyDescent="0.2"/>
    <row r="98" ht="22" customHeight="1" x14ac:dyDescent="0.2"/>
    <row r="99" ht="22" customHeight="1" x14ac:dyDescent="0.2"/>
    <row r="100" ht="22" customHeight="1" x14ac:dyDescent="0.2"/>
    <row r="101" ht="22" customHeight="1" x14ac:dyDescent="0.2"/>
    <row r="102" ht="22" customHeight="1" x14ac:dyDescent="0.2"/>
    <row r="103" ht="22" customHeight="1" x14ac:dyDescent="0.2"/>
    <row r="104" ht="22" customHeight="1" x14ac:dyDescent="0.2"/>
    <row r="105" ht="22" customHeight="1" x14ac:dyDescent="0.2"/>
    <row r="106" ht="22" customHeight="1" x14ac:dyDescent="0.2"/>
    <row r="107" ht="22" customHeight="1" x14ac:dyDescent="0.2"/>
    <row r="108" ht="22" customHeight="1" x14ac:dyDescent="0.2"/>
    <row r="109" ht="22" customHeight="1" x14ac:dyDescent="0.2"/>
    <row r="110" ht="22" customHeight="1" x14ac:dyDescent="0.2"/>
    <row r="111" ht="22" customHeight="1" x14ac:dyDescent="0.2"/>
    <row r="112" ht="22" customHeight="1" x14ac:dyDescent="0.2"/>
    <row r="113" ht="22" customHeight="1" x14ac:dyDescent="0.2"/>
    <row r="114" ht="22" customHeight="1" x14ac:dyDescent="0.2"/>
    <row r="115" ht="22" customHeight="1" x14ac:dyDescent="0.2"/>
    <row r="116" ht="22" customHeight="1" x14ac:dyDescent="0.2"/>
    <row r="117" ht="22" customHeight="1" x14ac:dyDescent="0.2"/>
    <row r="118" ht="22" customHeight="1" x14ac:dyDescent="0.2"/>
    <row r="119" ht="22" customHeight="1" x14ac:dyDescent="0.2"/>
    <row r="120" ht="22" customHeight="1" x14ac:dyDescent="0.2"/>
    <row r="121" ht="22" customHeight="1" x14ac:dyDescent="0.2"/>
    <row r="122" ht="22" customHeight="1" x14ac:dyDescent="0.2"/>
    <row r="123" ht="22" customHeight="1" x14ac:dyDescent="0.2"/>
    <row r="124" ht="22" customHeight="1" x14ac:dyDescent="0.2"/>
    <row r="125" ht="22" customHeight="1" x14ac:dyDescent="0.2"/>
    <row r="126" ht="22" customHeight="1" x14ac:dyDescent="0.2"/>
    <row r="127" ht="22" customHeight="1" x14ac:dyDescent="0.2"/>
    <row r="128" ht="22" customHeight="1" x14ac:dyDescent="0.2"/>
    <row r="129" ht="22" customHeight="1" x14ac:dyDescent="0.2"/>
    <row r="130" ht="22" customHeight="1" x14ac:dyDescent="0.2"/>
    <row r="131" ht="22" customHeight="1" x14ac:dyDescent="0.2"/>
    <row r="132" ht="22" customHeight="1" x14ac:dyDescent="0.2"/>
    <row r="133" ht="22" customHeight="1" x14ac:dyDescent="0.2"/>
    <row r="134" ht="22" customHeight="1" x14ac:dyDescent="0.2"/>
    <row r="135" ht="22" customHeight="1" x14ac:dyDescent="0.2"/>
    <row r="136" ht="22" customHeight="1" x14ac:dyDescent="0.2"/>
    <row r="137" ht="22" customHeight="1" x14ac:dyDescent="0.2"/>
    <row r="138" ht="22" customHeight="1" x14ac:dyDescent="0.2"/>
    <row r="139" ht="22" customHeight="1" x14ac:dyDescent="0.2"/>
    <row r="140" ht="22" customHeight="1" x14ac:dyDescent="0.2"/>
    <row r="141" ht="22" customHeight="1" x14ac:dyDescent="0.2"/>
    <row r="142" ht="22" customHeight="1" x14ac:dyDescent="0.2"/>
    <row r="143" ht="22" customHeight="1" x14ac:dyDescent="0.2"/>
    <row r="144" ht="22" customHeight="1" x14ac:dyDescent="0.2"/>
    <row r="145" ht="22" customHeight="1" x14ac:dyDescent="0.2"/>
    <row r="146" ht="22" customHeight="1" x14ac:dyDescent="0.2"/>
    <row r="147" ht="22" customHeight="1" x14ac:dyDescent="0.2"/>
    <row r="148" ht="22" customHeight="1" x14ac:dyDescent="0.2"/>
    <row r="149" ht="22" customHeight="1" x14ac:dyDescent="0.2"/>
    <row r="150" ht="22" customHeight="1" x14ac:dyDescent="0.2"/>
    <row r="151" ht="22" customHeight="1" x14ac:dyDescent="0.2"/>
    <row r="152" ht="22" customHeight="1" x14ac:dyDescent="0.2"/>
    <row r="153" ht="22" customHeight="1" x14ac:dyDescent="0.2"/>
  </sheetData>
  <mergeCells count="182">
    <mergeCell ref="B72:K72"/>
    <mergeCell ref="L72:P72"/>
    <mergeCell ref="Q72:T72"/>
    <mergeCell ref="W72:Z72"/>
    <mergeCell ref="B73:K73"/>
    <mergeCell ref="L73:P73"/>
    <mergeCell ref="Q73:T73"/>
    <mergeCell ref="W73:Z73"/>
    <mergeCell ref="B76:AF78"/>
    <mergeCell ref="B74:K74"/>
    <mergeCell ref="L74:P74"/>
    <mergeCell ref="Q74:T74"/>
    <mergeCell ref="W74:Z74"/>
    <mergeCell ref="B75:K75"/>
    <mergeCell ref="L75:P75"/>
    <mergeCell ref="Q75:T75"/>
    <mergeCell ref="W75:Z75"/>
    <mergeCell ref="B70:K70"/>
    <mergeCell ref="L70:P70"/>
    <mergeCell ref="Q70:T70"/>
    <mergeCell ref="U70:V70"/>
    <mergeCell ref="W70:Z70"/>
    <mergeCell ref="B71:K71"/>
    <mergeCell ref="L71:P71"/>
    <mergeCell ref="Q71:T71"/>
    <mergeCell ref="W71:Z71"/>
    <mergeCell ref="B68:K68"/>
    <mergeCell ref="L68:P68"/>
    <mergeCell ref="Q68:T68"/>
    <mergeCell ref="U68:V68"/>
    <mergeCell ref="W68:Z68"/>
    <mergeCell ref="B69:K69"/>
    <mergeCell ref="L69:P69"/>
    <mergeCell ref="Q69:T69"/>
    <mergeCell ref="U69:V69"/>
    <mergeCell ref="W69:Z69"/>
    <mergeCell ref="B64:K64"/>
    <mergeCell ref="L64:P64"/>
    <mergeCell ref="Q64:T64"/>
    <mergeCell ref="U64:V67"/>
    <mergeCell ref="W64:Z64"/>
    <mergeCell ref="B65:K65"/>
    <mergeCell ref="L65:P65"/>
    <mergeCell ref="Q65:T65"/>
    <mergeCell ref="W65:Z65"/>
    <mergeCell ref="B66:K66"/>
    <mergeCell ref="L66:P66"/>
    <mergeCell ref="Q66:T66"/>
    <mergeCell ref="W66:Z66"/>
    <mergeCell ref="B67:K67"/>
    <mergeCell ref="L67:P67"/>
    <mergeCell ref="Q67:T67"/>
    <mergeCell ref="W67:Z67"/>
    <mergeCell ref="B62:K62"/>
    <mergeCell ref="L62:P62"/>
    <mergeCell ref="Q62:T62"/>
    <mergeCell ref="U62:V62"/>
    <mergeCell ref="W62:Z62"/>
    <mergeCell ref="B63:K63"/>
    <mergeCell ref="L63:P63"/>
    <mergeCell ref="Q63:T63"/>
    <mergeCell ref="U63:V63"/>
    <mergeCell ref="W63:Z63"/>
    <mergeCell ref="B60:K60"/>
    <mergeCell ref="L60:P60"/>
    <mergeCell ref="Q60:T60"/>
    <mergeCell ref="U60:V60"/>
    <mergeCell ref="W60:Z60"/>
    <mergeCell ref="B61:K61"/>
    <mergeCell ref="L61:P61"/>
    <mergeCell ref="Q61:T61"/>
    <mergeCell ref="U61:V61"/>
    <mergeCell ref="W61:Z61"/>
    <mergeCell ref="B58:K58"/>
    <mergeCell ref="L58:P58"/>
    <mergeCell ref="Q58:T58"/>
    <mergeCell ref="U58:V58"/>
    <mergeCell ref="W58:Z58"/>
    <mergeCell ref="B59:K59"/>
    <mergeCell ref="L59:P59"/>
    <mergeCell ref="Q59:T59"/>
    <mergeCell ref="U59:V59"/>
    <mergeCell ref="W59:Z59"/>
    <mergeCell ref="B53:I53"/>
    <mergeCell ref="B55:K56"/>
    <mergeCell ref="L55:P56"/>
    <mergeCell ref="Q55:T56"/>
    <mergeCell ref="U55:V56"/>
    <mergeCell ref="W55:Z56"/>
    <mergeCell ref="B57:K57"/>
    <mergeCell ref="L57:P57"/>
    <mergeCell ref="Q57:T57"/>
    <mergeCell ref="U57:V57"/>
    <mergeCell ref="W57:Z57"/>
    <mergeCell ref="Q42:T42"/>
    <mergeCell ref="U42:X42"/>
    <mergeCell ref="AA42:AD42"/>
    <mergeCell ref="B43:AF45"/>
    <mergeCell ref="B47:W47"/>
    <mergeCell ref="B49:J50"/>
    <mergeCell ref="K49:AF49"/>
    <mergeCell ref="K50:AF50"/>
    <mergeCell ref="B51:AF51"/>
    <mergeCell ref="B38:K38"/>
    <mergeCell ref="L38:P38"/>
    <mergeCell ref="Q38:T38"/>
    <mergeCell ref="U38:X38"/>
    <mergeCell ref="Y38:Z38"/>
    <mergeCell ref="AA38:AD38"/>
    <mergeCell ref="B39:K39"/>
    <mergeCell ref="L39:P39"/>
    <mergeCell ref="Q39:T39"/>
    <mergeCell ref="U39:X39"/>
    <mergeCell ref="Y39:Z42"/>
    <mergeCell ref="AA39:AD39"/>
    <mergeCell ref="B40:K40"/>
    <mergeCell ref="L40:P40"/>
    <mergeCell ref="Q40:T40"/>
    <mergeCell ref="U40:X40"/>
    <mergeCell ref="AA40:AD40"/>
    <mergeCell ref="B41:K41"/>
    <mergeCell ref="L41:P41"/>
    <mergeCell ref="Q41:T41"/>
    <mergeCell ref="U41:X41"/>
    <mergeCell ref="AA41:AD41"/>
    <mergeCell ref="B42:K42"/>
    <mergeCell ref="L42:P42"/>
    <mergeCell ref="B36:K36"/>
    <mergeCell ref="L36:P36"/>
    <mergeCell ref="Q36:T36"/>
    <mergeCell ref="U36:X36"/>
    <mergeCell ref="Y36:Z36"/>
    <mergeCell ref="AA36:AD36"/>
    <mergeCell ref="B37:K37"/>
    <mergeCell ref="L37:P37"/>
    <mergeCell ref="Q37:T37"/>
    <mergeCell ref="U37:X37"/>
    <mergeCell ref="Y37:Z37"/>
    <mergeCell ref="AA37:AD37"/>
    <mergeCell ref="B31:I31"/>
    <mergeCell ref="B33:K34"/>
    <mergeCell ref="L33:P34"/>
    <mergeCell ref="Q33:T34"/>
    <mergeCell ref="U33:X34"/>
    <mergeCell ref="Y33:Z34"/>
    <mergeCell ref="AA33:AD34"/>
    <mergeCell ref="B35:K35"/>
    <mergeCell ref="L35:P35"/>
    <mergeCell ref="Q35:T35"/>
    <mergeCell ref="U35:X35"/>
    <mergeCell ref="Y35:Z35"/>
    <mergeCell ref="AA35:AD35"/>
    <mergeCell ref="B18:O18"/>
    <mergeCell ref="P18:R18"/>
    <mergeCell ref="B19:Y19"/>
    <mergeCell ref="Z19:AB19"/>
    <mergeCell ref="B20:G20"/>
    <mergeCell ref="H20:J20"/>
    <mergeCell ref="B21:G21"/>
    <mergeCell ref="H21:J21"/>
    <mergeCell ref="B22:AF29"/>
    <mergeCell ref="B12:F12"/>
    <mergeCell ref="G12:Q12"/>
    <mergeCell ref="R12:U12"/>
    <mergeCell ref="V12:AB12"/>
    <mergeCell ref="B13:AF14"/>
    <mergeCell ref="B17:K17"/>
    <mergeCell ref="L17:M17"/>
    <mergeCell ref="N17:O17"/>
    <mergeCell ref="Q17:R17"/>
    <mergeCell ref="A2:AG2"/>
    <mergeCell ref="B4:AF7"/>
    <mergeCell ref="B10:F10"/>
    <mergeCell ref="G10:J10"/>
    <mergeCell ref="K10:N10"/>
    <mergeCell ref="O10:AB10"/>
    <mergeCell ref="B11:F11"/>
    <mergeCell ref="G11:J11"/>
    <mergeCell ref="K11:N11"/>
    <mergeCell ref="O11:T11"/>
    <mergeCell ref="U11:X11"/>
    <mergeCell ref="Y11:AF11"/>
  </mergeCells>
  <phoneticPr fontId="1"/>
  <conditionalFormatting sqref="H21:J21">
    <cfRule type="expression" dxfId="1" priority="1">
      <formula>OR($AJ$9="",$AJ$9=6)</formula>
    </cfRule>
  </conditionalFormatting>
  <conditionalFormatting sqref="V12:AB12">
    <cfRule type="expression" dxfId="0" priority="2">
      <formula>OR($AJ$3=3,$AJ$3=4,$AJ$3=5)</formula>
    </cfRule>
  </conditionalFormatting>
  <dataValidations count="2">
    <dataValidation type="list" allowBlank="1" showInputMessage="1" showErrorMessage="1" sqref="V12:AB12" xr:uid="{E1F8B985-4D86-4693-BBB3-08AB3CD80419}">
      <formula1>$AI$10:$AI$13</formula1>
    </dataValidation>
    <dataValidation type="list" allowBlank="1" showInputMessage="1" showErrorMessage="1" sqref="G12:Q12" xr:uid="{986C33CF-0241-4228-9F8C-97250E24EF82}">
      <formula1>$AI$4:$AI$8</formula1>
    </dataValidation>
  </dataValidations>
  <pageMargins left="0.7" right="0.7" top="0.75" bottom="0.75" header="0.3" footer="0.3"/>
  <pageSetup paperSize="9" scale="65" fitToHeight="0" orientation="portrait" r:id="rId1"/>
  <rowBreaks count="1" manualBreakCount="1">
    <brk id="52"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16D2A-2636-47FE-ABF6-21E5B425C2A5}">
  <sheetPr>
    <pageSetUpPr fitToPage="1"/>
  </sheetPr>
  <dimension ref="A1:U31"/>
  <sheetViews>
    <sheetView view="pageBreakPreview" zoomScale="60" zoomScaleNormal="70" workbookViewId="0">
      <selection activeCell="AC29" sqref="AC29"/>
    </sheetView>
  </sheetViews>
  <sheetFormatPr defaultColWidth="9.81640625" defaultRowHeight="13" x14ac:dyDescent="0.2"/>
  <cols>
    <col min="1" max="1" width="4.08984375" style="802" customWidth="1"/>
    <col min="2" max="18" width="9.81640625" style="802"/>
    <col min="19" max="19" width="11.7265625" style="802" customWidth="1"/>
    <col min="20" max="20" width="4.08984375" style="802" customWidth="1"/>
    <col min="21" max="21" width="5.453125" style="802" customWidth="1"/>
    <col min="22" max="16384" width="9.81640625" style="802"/>
  </cols>
  <sheetData>
    <row r="1" spans="1:21" ht="14" x14ac:dyDescent="0.2">
      <c r="A1" s="802" t="s">
        <v>1183</v>
      </c>
      <c r="B1" s="803"/>
      <c r="C1" s="803"/>
      <c r="D1" s="804"/>
      <c r="E1" s="803"/>
      <c r="F1" s="803"/>
      <c r="G1" s="803"/>
      <c r="H1" s="805"/>
      <c r="I1" s="805"/>
      <c r="J1" s="805"/>
      <c r="K1" s="805"/>
      <c r="L1" s="805"/>
      <c r="M1" s="805"/>
      <c r="N1" s="805"/>
      <c r="O1" s="805"/>
      <c r="P1" s="805"/>
      <c r="Q1" s="805"/>
      <c r="R1" s="805"/>
      <c r="S1" s="805"/>
      <c r="T1" s="805"/>
      <c r="U1" s="805"/>
    </row>
    <row r="2" spans="1:21" ht="27.75" customHeight="1" x14ac:dyDescent="0.25">
      <c r="A2" s="1633" t="s">
        <v>1184</v>
      </c>
      <c r="B2" s="1633"/>
      <c r="C2" s="1633"/>
      <c r="D2" s="1633"/>
      <c r="E2" s="1633"/>
      <c r="F2" s="1633"/>
      <c r="G2" s="1633"/>
      <c r="H2" s="1633"/>
      <c r="I2" s="1633"/>
      <c r="J2" s="1633"/>
      <c r="K2" s="1633"/>
      <c r="L2" s="1633"/>
      <c r="M2" s="1633"/>
      <c r="N2" s="1633"/>
      <c r="O2" s="1633"/>
      <c r="P2" s="1633"/>
      <c r="Q2" s="1633"/>
      <c r="R2" s="1633"/>
      <c r="S2" s="1633"/>
      <c r="T2" s="1633"/>
      <c r="U2" s="806"/>
    </row>
    <row r="3" spans="1:21" ht="5.25" customHeight="1" x14ac:dyDescent="0.2">
      <c r="B3" s="807"/>
      <c r="C3" s="807"/>
      <c r="D3" s="807"/>
      <c r="E3" s="807"/>
      <c r="F3" s="807"/>
      <c r="G3" s="807"/>
      <c r="H3" s="807"/>
      <c r="I3" s="807"/>
      <c r="J3" s="807"/>
      <c r="K3" s="807"/>
      <c r="L3" s="807"/>
      <c r="M3" s="807"/>
      <c r="N3" s="807"/>
      <c r="O3" s="807"/>
      <c r="P3" s="807"/>
      <c r="Q3" s="807"/>
      <c r="R3" s="807"/>
      <c r="S3" s="805"/>
      <c r="T3" s="807"/>
      <c r="U3" s="807"/>
    </row>
    <row r="4" spans="1:21" ht="99.75" customHeight="1" x14ac:dyDescent="0.2">
      <c r="B4" s="1634" t="s">
        <v>1185</v>
      </c>
      <c r="C4" s="1634"/>
      <c r="D4" s="1634"/>
      <c r="E4" s="1634"/>
      <c r="F4" s="1634"/>
      <c r="G4" s="1634"/>
      <c r="H4" s="1634"/>
      <c r="I4" s="1634"/>
      <c r="J4" s="1634"/>
      <c r="K4" s="1634"/>
      <c r="L4" s="1634"/>
      <c r="M4" s="1634"/>
      <c r="N4" s="1634"/>
      <c r="O4" s="1634"/>
      <c r="P4" s="1634"/>
      <c r="Q4" s="1634"/>
      <c r="R4" s="1634"/>
      <c r="S4" s="1634"/>
      <c r="T4" s="808"/>
      <c r="U4" s="808"/>
    </row>
    <row r="5" spans="1:21" ht="14" x14ac:dyDescent="0.2">
      <c r="K5" s="805"/>
      <c r="L5" s="805"/>
      <c r="M5" s="805"/>
      <c r="N5" s="805"/>
      <c r="Q5" s="809"/>
      <c r="R5" s="809"/>
      <c r="S5" s="809"/>
    </row>
    <row r="6" spans="1:21" ht="18.75" customHeight="1" x14ac:dyDescent="0.2">
      <c r="B6" s="810" t="s">
        <v>1186</v>
      </c>
      <c r="C6" s="811"/>
      <c r="D6" s="811"/>
      <c r="E6" s="811"/>
      <c r="F6" s="811"/>
      <c r="G6" s="811"/>
      <c r="H6" s="811"/>
      <c r="I6" s="811"/>
      <c r="J6" s="811"/>
      <c r="K6" s="811"/>
      <c r="L6" s="811"/>
      <c r="M6" s="193"/>
      <c r="N6" s="193"/>
      <c r="O6" s="193"/>
      <c r="P6" s="193"/>
      <c r="Q6" s="193"/>
      <c r="R6" s="193"/>
      <c r="T6" s="812"/>
      <c r="U6" s="812"/>
    </row>
    <row r="7" spans="1:21" x14ac:dyDescent="0.2">
      <c r="B7" s="813"/>
      <c r="C7" s="814"/>
      <c r="D7" s="815"/>
      <c r="E7" s="816"/>
      <c r="F7" s="1635" t="s">
        <v>1187</v>
      </c>
      <c r="G7" s="817"/>
      <c r="H7" s="818"/>
      <c r="I7" s="818"/>
      <c r="J7" s="819" t="s">
        <v>1142</v>
      </c>
      <c r="K7" s="820"/>
      <c r="L7" s="818" t="s">
        <v>1143</v>
      </c>
      <c r="M7" s="818"/>
      <c r="N7" s="818"/>
      <c r="O7" s="821"/>
      <c r="P7" s="1637">
        <f>K7+1</f>
        <v>1</v>
      </c>
      <c r="Q7" s="1638"/>
      <c r="R7" s="1639"/>
      <c r="S7" s="1640" t="s">
        <v>1188</v>
      </c>
      <c r="T7" s="812"/>
      <c r="U7" s="812"/>
    </row>
    <row r="8" spans="1:21" x14ac:dyDescent="0.2">
      <c r="B8" s="822"/>
      <c r="C8" s="823"/>
      <c r="D8" s="824"/>
      <c r="E8" s="825"/>
      <c r="F8" s="1636"/>
      <c r="G8" s="826" t="s">
        <v>1189</v>
      </c>
      <c r="H8" s="827" t="s">
        <v>1190</v>
      </c>
      <c r="I8" s="826" t="s">
        <v>1191</v>
      </c>
      <c r="J8" s="827" t="s">
        <v>1192</v>
      </c>
      <c r="K8" s="827" t="s">
        <v>1193</v>
      </c>
      <c r="L8" s="828" t="s">
        <v>1194</v>
      </c>
      <c r="M8" s="826" t="s">
        <v>1195</v>
      </c>
      <c r="N8" s="827" t="s">
        <v>355</v>
      </c>
      <c r="O8" s="827" t="s">
        <v>356</v>
      </c>
      <c r="P8" s="826" t="s">
        <v>1196</v>
      </c>
      <c r="Q8" s="827" t="s">
        <v>1197</v>
      </c>
      <c r="R8" s="827" t="s">
        <v>1198</v>
      </c>
      <c r="S8" s="1641"/>
      <c r="T8" s="812"/>
      <c r="U8" s="812"/>
    </row>
    <row r="9" spans="1:21" ht="38.25" customHeight="1" x14ac:dyDescent="0.2">
      <c r="B9" s="1642" t="s">
        <v>1199</v>
      </c>
      <c r="C9" s="1645" t="s">
        <v>1200</v>
      </c>
      <c r="D9" s="1646"/>
      <c r="E9" s="1647"/>
      <c r="F9" s="829">
        <v>0.5</v>
      </c>
      <c r="G9" s="830"/>
      <c r="H9" s="831"/>
      <c r="I9" s="831"/>
      <c r="J9" s="831"/>
      <c r="K9" s="831"/>
      <c r="L9" s="831"/>
      <c r="M9" s="831"/>
      <c r="N9" s="831"/>
      <c r="O9" s="831"/>
      <c r="P9" s="831"/>
      <c r="Q9" s="831"/>
      <c r="R9" s="831"/>
      <c r="S9" s="832"/>
      <c r="T9" s="805"/>
      <c r="U9" s="805"/>
    </row>
    <row r="10" spans="1:21" ht="31.5" customHeight="1" x14ac:dyDescent="0.2">
      <c r="B10" s="1643"/>
      <c r="C10" s="1648" t="s">
        <v>1201</v>
      </c>
      <c r="D10" s="1649"/>
      <c r="E10" s="1650"/>
      <c r="F10" s="833">
        <v>0.75</v>
      </c>
      <c r="G10" s="834"/>
      <c r="H10" s="835"/>
      <c r="I10" s="835"/>
      <c r="J10" s="835"/>
      <c r="K10" s="835"/>
      <c r="L10" s="835"/>
      <c r="M10" s="835"/>
      <c r="N10" s="835"/>
      <c r="O10" s="835"/>
      <c r="P10" s="835"/>
      <c r="Q10" s="835"/>
      <c r="R10" s="835"/>
      <c r="S10" s="832"/>
      <c r="T10" s="805"/>
      <c r="U10" s="805"/>
    </row>
    <row r="11" spans="1:21" ht="31.5" customHeight="1" x14ac:dyDescent="0.2">
      <c r="B11" s="1644"/>
      <c r="C11" s="1651" t="s">
        <v>1202</v>
      </c>
      <c r="D11" s="1652"/>
      <c r="E11" s="1653"/>
      <c r="F11" s="836">
        <v>1</v>
      </c>
      <c r="G11" s="837"/>
      <c r="H11" s="838"/>
      <c r="I11" s="838"/>
      <c r="J11" s="838"/>
      <c r="K11" s="838"/>
      <c r="L11" s="838"/>
      <c r="M11" s="838"/>
      <c r="N11" s="838"/>
      <c r="O11" s="838"/>
      <c r="P11" s="838"/>
      <c r="Q11" s="838"/>
      <c r="R11" s="838"/>
      <c r="S11" s="832"/>
      <c r="T11" s="805"/>
      <c r="U11" s="805"/>
    </row>
    <row r="12" spans="1:21" ht="31.5" customHeight="1" x14ac:dyDescent="0.2">
      <c r="B12" s="1642" t="s">
        <v>1203</v>
      </c>
      <c r="C12" s="1654" t="s">
        <v>283</v>
      </c>
      <c r="D12" s="1657" t="s">
        <v>1050</v>
      </c>
      <c r="E12" s="1658"/>
      <c r="F12" s="839">
        <v>0.5</v>
      </c>
      <c r="G12" s="840"/>
      <c r="H12" s="841"/>
      <c r="I12" s="840"/>
      <c r="J12" s="841"/>
      <c r="K12" s="841"/>
      <c r="L12" s="842"/>
      <c r="M12" s="840"/>
      <c r="N12" s="841"/>
      <c r="O12" s="843"/>
      <c r="P12" s="840"/>
      <c r="Q12" s="841"/>
      <c r="R12" s="841"/>
      <c r="S12" s="832"/>
      <c r="T12" s="805"/>
      <c r="U12" s="805"/>
    </row>
    <row r="13" spans="1:21" ht="31.5" customHeight="1" x14ac:dyDescent="0.2">
      <c r="B13" s="1643"/>
      <c r="C13" s="1655"/>
      <c r="D13" s="1659" t="s">
        <v>1201</v>
      </c>
      <c r="E13" s="1660"/>
      <c r="F13" s="844">
        <v>0.75</v>
      </c>
      <c r="G13" s="845"/>
      <c r="H13" s="835"/>
      <c r="I13" s="845"/>
      <c r="J13" s="835"/>
      <c r="K13" s="835"/>
      <c r="L13" s="834"/>
      <c r="M13" s="845"/>
      <c r="N13" s="835"/>
      <c r="O13" s="835"/>
      <c r="P13" s="845"/>
      <c r="Q13" s="835"/>
      <c r="R13" s="835"/>
      <c r="S13" s="832"/>
      <c r="T13" s="805"/>
      <c r="U13" s="805"/>
    </row>
    <row r="14" spans="1:21" ht="31.5" customHeight="1" x14ac:dyDescent="0.2">
      <c r="B14" s="1643"/>
      <c r="C14" s="1656"/>
      <c r="D14" s="1661" t="s">
        <v>1202</v>
      </c>
      <c r="E14" s="1662"/>
      <c r="F14" s="846">
        <v>1</v>
      </c>
      <c r="G14" s="847"/>
      <c r="H14" s="838"/>
      <c r="I14" s="847"/>
      <c r="J14" s="838"/>
      <c r="K14" s="838"/>
      <c r="L14" s="837"/>
      <c r="M14" s="847"/>
      <c r="N14" s="838"/>
      <c r="O14" s="838"/>
      <c r="P14" s="847"/>
      <c r="Q14" s="838"/>
      <c r="R14" s="838"/>
      <c r="S14" s="832"/>
      <c r="T14" s="805"/>
      <c r="U14" s="805"/>
    </row>
    <row r="15" spans="1:21" ht="33" customHeight="1" x14ac:dyDescent="0.2">
      <c r="B15" s="1644"/>
      <c r="C15" s="848" t="s">
        <v>285</v>
      </c>
      <c r="D15" s="1663" t="s">
        <v>1204</v>
      </c>
      <c r="E15" s="1664"/>
      <c r="F15" s="849">
        <v>1</v>
      </c>
      <c r="G15" s="840"/>
      <c r="H15" s="841"/>
      <c r="I15" s="840"/>
      <c r="J15" s="841"/>
      <c r="K15" s="841"/>
      <c r="L15" s="842"/>
      <c r="M15" s="840"/>
      <c r="N15" s="841"/>
      <c r="O15" s="841"/>
      <c r="P15" s="840"/>
      <c r="Q15" s="841"/>
      <c r="R15" s="841"/>
      <c r="S15" s="832"/>
      <c r="T15" s="805"/>
      <c r="U15" s="805"/>
    </row>
    <row r="16" spans="1:21" ht="3.75" customHeight="1" x14ac:dyDescent="0.2">
      <c r="B16" s="850"/>
      <c r="C16" s="851"/>
      <c r="D16" s="852"/>
      <c r="E16" s="852"/>
      <c r="F16" s="853"/>
      <c r="G16" s="854"/>
      <c r="H16" s="855"/>
      <c r="I16" s="855"/>
      <c r="J16" s="855"/>
      <c r="K16" s="855"/>
      <c r="L16" s="855"/>
      <c r="M16" s="855"/>
      <c r="N16" s="855"/>
      <c r="O16" s="855"/>
      <c r="P16" s="855"/>
      <c r="Q16" s="855"/>
      <c r="R16" s="855"/>
      <c r="S16" s="856"/>
      <c r="T16" s="805"/>
      <c r="U16" s="805"/>
    </row>
    <row r="17" spans="2:21" ht="18" customHeight="1" x14ac:dyDescent="0.2">
      <c r="B17" s="857"/>
      <c r="C17" s="1665" t="s">
        <v>1205</v>
      </c>
      <c r="D17" s="1665"/>
      <c r="E17" s="1665"/>
      <c r="F17" s="858"/>
      <c r="G17" s="859">
        <f>$F$9*G9+$F$10*G10+$F$11*G11+$F$12*G12+$F$13*G13+$F$14*G14+$F$15*G15</f>
        <v>0</v>
      </c>
      <c r="H17" s="859">
        <f t="shared" ref="H17:P17" si="0">$F$9*H9+$F$10*H10+$F$11*H11+$F$12*H12+$F$13*H13+$F$14*H14+$F$15*H15</f>
        <v>0</v>
      </c>
      <c r="I17" s="859">
        <f t="shared" si="0"/>
        <v>0</v>
      </c>
      <c r="J17" s="859">
        <f t="shared" si="0"/>
        <v>0</v>
      </c>
      <c r="K17" s="859">
        <f t="shared" si="0"/>
        <v>0</v>
      </c>
      <c r="L17" s="859">
        <f t="shared" si="0"/>
        <v>0</v>
      </c>
      <c r="M17" s="859">
        <f t="shared" si="0"/>
        <v>0</v>
      </c>
      <c r="N17" s="859">
        <f t="shared" si="0"/>
        <v>0</v>
      </c>
      <c r="O17" s="859">
        <f t="shared" si="0"/>
        <v>0</v>
      </c>
      <c r="P17" s="859">
        <f t="shared" si="0"/>
        <v>0</v>
      </c>
      <c r="Q17" s="859">
        <f>$F$9*Q9+$F$10*Q10+$F$11*Q11+$F$12*Q12+$F$13*Q13+$F$14*Q14+$F$15*Q15</f>
        <v>0</v>
      </c>
      <c r="R17" s="859">
        <f>$F$9*R9+$F$10*R10+$F$11*R11+$F$12*R12+$F$13*R13+$F$14*R14+$F$15*R15</f>
        <v>0</v>
      </c>
      <c r="S17" s="832"/>
      <c r="T17" s="805"/>
      <c r="U17" s="805"/>
    </row>
    <row r="18" spans="2:21" ht="18" customHeight="1" x14ac:dyDescent="0.2">
      <c r="B18" s="1666" t="s">
        <v>1206</v>
      </c>
      <c r="C18" s="1667"/>
      <c r="D18" s="1667"/>
      <c r="E18" s="1668"/>
      <c r="F18" s="839">
        <v>0.8571428571428571</v>
      </c>
      <c r="G18" s="860"/>
      <c r="H18" s="860"/>
      <c r="I18" s="860"/>
      <c r="J18" s="860"/>
      <c r="K18" s="860"/>
      <c r="L18" s="860"/>
      <c r="M18" s="860"/>
      <c r="N18" s="860"/>
      <c r="O18" s="860"/>
      <c r="P18" s="860"/>
      <c r="Q18" s="860"/>
      <c r="R18" s="860"/>
      <c r="S18" s="861"/>
      <c r="T18" s="805"/>
      <c r="U18" s="805"/>
    </row>
    <row r="19" spans="2:21" ht="18" customHeight="1" x14ac:dyDescent="0.2">
      <c r="B19" s="857"/>
      <c r="C19" s="1665" t="s">
        <v>1207</v>
      </c>
      <c r="D19" s="1665"/>
      <c r="E19" s="1665"/>
      <c r="F19" s="858"/>
      <c r="G19" s="859">
        <f>IF(G18="",G17,ROUND(G17*6/7,2))</f>
        <v>0</v>
      </c>
      <c r="H19" s="859">
        <f t="shared" ref="H19:Q19" si="1">IF(H18="",H17,ROUND(H17*6/7,2))</f>
        <v>0</v>
      </c>
      <c r="I19" s="859">
        <f t="shared" si="1"/>
        <v>0</v>
      </c>
      <c r="J19" s="859">
        <f t="shared" si="1"/>
        <v>0</v>
      </c>
      <c r="K19" s="859">
        <f t="shared" si="1"/>
        <v>0</v>
      </c>
      <c r="L19" s="859">
        <f>IF(L18="",L17,ROUND(L17*6/7,2))</f>
        <v>0</v>
      </c>
      <c r="M19" s="859">
        <f t="shared" si="1"/>
        <v>0</v>
      </c>
      <c r="N19" s="859">
        <f t="shared" si="1"/>
        <v>0</v>
      </c>
      <c r="O19" s="859">
        <f t="shared" si="1"/>
        <v>0</v>
      </c>
      <c r="P19" s="859">
        <f t="shared" si="1"/>
        <v>0</v>
      </c>
      <c r="Q19" s="859">
        <f t="shared" si="1"/>
        <v>0</v>
      </c>
      <c r="R19" s="859">
        <f>IF(R18="",R17,ROUND(R17*6/7,2))</f>
        <v>0</v>
      </c>
      <c r="S19" s="862">
        <f>SUM(G19:Q19)</f>
        <v>0</v>
      </c>
      <c r="T19" s="863" t="s">
        <v>1208</v>
      </c>
      <c r="U19" s="864"/>
    </row>
    <row r="20" spans="2:21" ht="45" customHeight="1" thickBot="1" x14ac:dyDescent="0.25">
      <c r="B20" s="1669" t="s">
        <v>1209</v>
      </c>
      <c r="C20" s="1670"/>
      <c r="D20" s="1670"/>
      <c r="E20" s="1670"/>
      <c r="F20" s="1670"/>
      <c r="G20" s="1670"/>
      <c r="H20" s="1670"/>
      <c r="I20" s="1670"/>
      <c r="J20" s="1670"/>
      <c r="K20" s="1670"/>
      <c r="L20" s="1670"/>
      <c r="M20" s="1670"/>
      <c r="N20" s="1670"/>
      <c r="O20" s="1671"/>
      <c r="P20" s="1678" t="s">
        <v>1210</v>
      </c>
      <c r="Q20" s="1678"/>
      <c r="R20" s="1679"/>
      <c r="S20" s="865">
        <f>COUNTIF(G19:Q19,"&gt;0")</f>
        <v>0</v>
      </c>
      <c r="T20" s="864" t="s">
        <v>1211</v>
      </c>
      <c r="U20" s="864"/>
    </row>
    <row r="21" spans="2:21" ht="45" customHeight="1" thickBot="1" x14ac:dyDescent="0.25">
      <c r="B21" s="1672"/>
      <c r="C21" s="1673"/>
      <c r="D21" s="1673"/>
      <c r="E21" s="1673"/>
      <c r="F21" s="1673"/>
      <c r="G21" s="1673"/>
      <c r="H21" s="1673"/>
      <c r="I21" s="1673"/>
      <c r="J21" s="1673"/>
      <c r="K21" s="1673"/>
      <c r="L21" s="1673"/>
      <c r="M21" s="1673"/>
      <c r="N21" s="1673"/>
      <c r="O21" s="1674"/>
      <c r="P21" s="1680" t="s">
        <v>1212</v>
      </c>
      <c r="Q21" s="1680"/>
      <c r="R21" s="1681"/>
      <c r="S21" s="866" t="str">
        <f>IF(S20&lt;1,"",S19/S20)</f>
        <v/>
      </c>
      <c r="T21" s="867" t="s">
        <v>1213</v>
      </c>
      <c r="U21" s="867"/>
    </row>
    <row r="22" spans="2:21" ht="125.25" customHeight="1" x14ac:dyDescent="0.2">
      <c r="B22" s="1675"/>
      <c r="C22" s="1676"/>
      <c r="D22" s="1676"/>
      <c r="E22" s="1676"/>
      <c r="F22" s="1676"/>
      <c r="G22" s="1676"/>
      <c r="H22" s="1676"/>
      <c r="I22" s="1676"/>
      <c r="J22" s="1676"/>
      <c r="K22" s="1676"/>
      <c r="L22" s="1676"/>
      <c r="M22" s="1676"/>
      <c r="N22" s="1676"/>
      <c r="O22" s="1677"/>
      <c r="P22" s="1682" t="s">
        <v>1214</v>
      </c>
      <c r="Q22" s="1683"/>
      <c r="R22" s="1683"/>
      <c r="S22" s="1683"/>
      <c r="T22" s="805"/>
      <c r="U22" s="805"/>
    </row>
    <row r="23" spans="2:21" x14ac:dyDescent="0.2">
      <c r="B23" s="868"/>
      <c r="C23" s="868"/>
      <c r="D23" s="868"/>
      <c r="E23" s="868"/>
      <c r="F23" s="868"/>
      <c r="G23" s="868"/>
      <c r="H23" s="868"/>
      <c r="I23" s="868"/>
      <c r="J23" s="868"/>
      <c r="K23" s="868"/>
      <c r="L23" s="868"/>
      <c r="M23" s="868"/>
      <c r="N23" s="868"/>
      <c r="O23" s="869"/>
    </row>
    <row r="24" spans="2:21" ht="18.75" customHeight="1" x14ac:dyDescent="0.2">
      <c r="B24" s="810" t="s">
        <v>1215</v>
      </c>
      <c r="C24" s="870"/>
      <c r="D24" s="870"/>
      <c r="E24" s="870"/>
      <c r="F24" s="870"/>
      <c r="G24" s="870"/>
      <c r="H24" s="870"/>
      <c r="I24" s="870"/>
      <c r="J24" s="870"/>
      <c r="K24" s="870"/>
      <c r="L24" s="870"/>
      <c r="M24" s="870"/>
      <c r="N24" s="870"/>
    </row>
    <row r="25" spans="2:21" ht="6" customHeight="1" thickBot="1" x14ac:dyDescent="0.25">
      <c r="B25" s="870"/>
      <c r="C25" s="870"/>
      <c r="D25" s="870"/>
      <c r="E25" s="870"/>
      <c r="F25" s="870"/>
      <c r="G25" s="870"/>
      <c r="H25" s="870"/>
      <c r="I25" s="870"/>
      <c r="J25" s="870"/>
      <c r="K25" s="870"/>
      <c r="L25" s="870"/>
      <c r="M25" s="870"/>
      <c r="N25" s="870"/>
    </row>
    <row r="26" spans="2:21" ht="13.5" customHeight="1" x14ac:dyDescent="0.2">
      <c r="B26" s="1685" t="s">
        <v>1216</v>
      </c>
      <c r="C26" s="1686"/>
      <c r="D26" s="870"/>
      <c r="E26" s="870"/>
      <c r="F26" s="870"/>
      <c r="G26" s="1687" t="s">
        <v>1217</v>
      </c>
      <c r="H26" s="1688"/>
      <c r="I26" s="870"/>
      <c r="J26" s="1689" t="s">
        <v>1218</v>
      </c>
      <c r="K26" s="1690"/>
      <c r="M26" s="870"/>
      <c r="N26" s="870"/>
    </row>
    <row r="27" spans="2:21" ht="29.25" customHeight="1" thickBot="1" x14ac:dyDescent="0.25">
      <c r="B27" s="1691"/>
      <c r="C27" s="1692"/>
      <c r="D27" s="871" t="s">
        <v>1219</v>
      </c>
      <c r="E27" s="872">
        <v>0.9</v>
      </c>
      <c r="F27" s="871" t="s">
        <v>1219</v>
      </c>
      <c r="G27" s="1691"/>
      <c r="H27" s="1692"/>
      <c r="I27" s="871" t="s">
        <v>1220</v>
      </c>
      <c r="J27" s="1693">
        <f>B27*E27*G27</f>
        <v>0</v>
      </c>
      <c r="K27" s="1694"/>
      <c r="L27" s="873" t="s">
        <v>1221</v>
      </c>
      <c r="M27" s="870"/>
      <c r="N27" s="870"/>
    </row>
    <row r="28" spans="2:21" ht="70.5" customHeight="1" x14ac:dyDescent="0.2">
      <c r="B28" s="1684" t="s">
        <v>1222</v>
      </c>
      <c r="C28" s="1684"/>
      <c r="D28" s="1684"/>
      <c r="E28" s="1684"/>
      <c r="F28" s="1684"/>
      <c r="G28" s="1684"/>
      <c r="H28" s="1684"/>
      <c r="I28" s="1684"/>
      <c r="J28" s="1684"/>
      <c r="K28" s="1684"/>
      <c r="L28" s="1684"/>
      <c r="M28" s="1684"/>
      <c r="N28" s="1684"/>
      <c r="O28" s="1684"/>
      <c r="P28" s="1684"/>
      <c r="Q28" s="1684"/>
      <c r="R28" s="1684"/>
      <c r="S28" s="1684"/>
    </row>
    <row r="29" spans="2:21" x14ac:dyDescent="0.2">
      <c r="B29" s="870"/>
      <c r="C29" s="870"/>
      <c r="D29" s="870"/>
      <c r="E29" s="870"/>
      <c r="F29" s="870"/>
      <c r="G29" s="870"/>
      <c r="H29" s="870"/>
      <c r="I29" s="870"/>
      <c r="J29" s="870"/>
      <c r="K29" s="870"/>
      <c r="L29" s="870"/>
      <c r="M29" s="870"/>
      <c r="N29" s="870"/>
    </row>
    <row r="30" spans="2:21" x14ac:dyDescent="0.2">
      <c r="B30" s="870"/>
      <c r="C30" s="870"/>
      <c r="D30" s="870"/>
      <c r="E30" s="870"/>
      <c r="F30" s="870"/>
      <c r="G30" s="870"/>
      <c r="H30" s="870"/>
      <c r="I30" s="870"/>
      <c r="J30" s="870"/>
      <c r="K30" s="870"/>
      <c r="L30" s="870"/>
      <c r="M30" s="870"/>
      <c r="N30" s="870"/>
    </row>
    <row r="31" spans="2:21" x14ac:dyDescent="0.2">
      <c r="B31" s="874"/>
      <c r="C31" s="874"/>
      <c r="D31" s="874"/>
      <c r="E31" s="874"/>
      <c r="F31" s="874"/>
      <c r="G31" s="874"/>
      <c r="H31" s="874"/>
      <c r="I31" s="874"/>
      <c r="J31" s="874"/>
      <c r="K31" s="874"/>
      <c r="L31" s="874"/>
      <c r="M31" s="874"/>
      <c r="N31" s="874"/>
      <c r="O31" s="874"/>
      <c r="P31" s="874"/>
      <c r="Q31" s="874"/>
      <c r="R31" s="874"/>
      <c r="S31" s="874"/>
    </row>
  </sheetData>
  <mergeCells count="29">
    <mergeCell ref="B28:S28"/>
    <mergeCell ref="B26:C26"/>
    <mergeCell ref="G26:H26"/>
    <mergeCell ref="J26:K26"/>
    <mergeCell ref="B27:C27"/>
    <mergeCell ref="G27:H27"/>
    <mergeCell ref="J27:K27"/>
    <mergeCell ref="C17:E17"/>
    <mergeCell ref="B18:E18"/>
    <mergeCell ref="C19:E19"/>
    <mergeCell ref="B20:O22"/>
    <mergeCell ref="P20:R20"/>
    <mergeCell ref="P21:R21"/>
    <mergeCell ref="P22:S22"/>
    <mergeCell ref="B9:B11"/>
    <mergeCell ref="C9:E9"/>
    <mergeCell ref="C10:E10"/>
    <mergeCell ref="C11:E11"/>
    <mergeCell ref="B12:B15"/>
    <mergeCell ref="C12:C14"/>
    <mergeCell ref="D12:E12"/>
    <mergeCell ref="D13:E13"/>
    <mergeCell ref="D14:E14"/>
    <mergeCell ref="D15:E15"/>
    <mergeCell ref="A2:T2"/>
    <mergeCell ref="B4:S4"/>
    <mergeCell ref="F7:F8"/>
    <mergeCell ref="P7:R7"/>
    <mergeCell ref="S7:S8"/>
  </mergeCells>
  <phoneticPr fontId="1"/>
  <dataValidations count="1">
    <dataValidation type="list" allowBlank="1" showInputMessage="1" sqref="G18:R18" xr:uid="{E294E32D-E239-4F02-8458-F67DD0FB3705}">
      <formula1>"○, "</formula1>
    </dataValidation>
  </dataValidations>
  <pageMargins left="0.7" right="0.7" top="0.75" bottom="0.75" header="0.3" footer="0.3"/>
  <pageSetup paperSize="9" scale="5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A1FA-9D39-4F9A-A5B6-1653EF0758E7}">
  <sheetPr>
    <pageSetUpPr fitToPage="1"/>
  </sheetPr>
  <dimension ref="A1:U33"/>
  <sheetViews>
    <sheetView view="pageBreakPreview" zoomScale="60" zoomScaleNormal="100" workbookViewId="0">
      <selection activeCell="A17" sqref="A17"/>
    </sheetView>
  </sheetViews>
  <sheetFormatPr defaultColWidth="9.81640625" defaultRowHeight="13" x14ac:dyDescent="0.2"/>
  <cols>
    <col min="1" max="1" width="5.453125" style="802" customWidth="1"/>
    <col min="2" max="18" width="9.81640625" style="802"/>
    <col min="19" max="19" width="11.7265625" style="802" customWidth="1"/>
    <col min="20" max="21" width="5.453125" style="802" customWidth="1"/>
    <col min="22" max="16384" width="9.81640625" style="802"/>
  </cols>
  <sheetData>
    <row r="1" spans="1:21" ht="14" x14ac:dyDescent="0.2">
      <c r="A1" s="802" t="s">
        <v>1183</v>
      </c>
      <c r="B1" s="803"/>
      <c r="C1" s="803"/>
      <c r="D1" s="804"/>
      <c r="E1" s="803"/>
      <c r="F1" s="803"/>
      <c r="G1" s="803"/>
      <c r="H1" s="805"/>
      <c r="I1" s="805"/>
      <c r="J1" s="805"/>
      <c r="K1" s="805"/>
      <c r="L1" s="805"/>
      <c r="M1" s="805"/>
      <c r="N1" s="805"/>
      <c r="O1" s="805"/>
      <c r="P1" s="805"/>
      <c r="Q1" s="805"/>
      <c r="R1" s="805"/>
      <c r="S1" s="805"/>
      <c r="T1" s="805"/>
      <c r="U1" s="805"/>
    </row>
    <row r="2" spans="1:21" ht="27.75" customHeight="1" x14ac:dyDescent="0.25">
      <c r="A2" s="1633" t="s">
        <v>1223</v>
      </c>
      <c r="B2" s="1633"/>
      <c r="C2" s="1633"/>
      <c r="D2" s="1633"/>
      <c r="E2" s="1633"/>
      <c r="F2" s="1633"/>
      <c r="G2" s="1633"/>
      <c r="H2" s="1633"/>
      <c r="I2" s="1633"/>
      <c r="J2" s="1633"/>
      <c r="K2" s="1633"/>
      <c r="L2" s="1633"/>
      <c r="M2" s="1633"/>
      <c r="N2" s="1633"/>
      <c r="O2" s="1633"/>
      <c r="P2" s="1633"/>
      <c r="Q2" s="1633"/>
      <c r="R2" s="1633"/>
      <c r="S2" s="1633"/>
      <c r="T2" s="1633"/>
      <c r="U2" s="806"/>
    </row>
    <row r="3" spans="1:21" ht="5.25" customHeight="1" x14ac:dyDescent="0.2">
      <c r="B3" s="807"/>
      <c r="C3" s="807"/>
      <c r="D3" s="807"/>
      <c r="E3" s="807"/>
      <c r="F3" s="807"/>
      <c r="G3" s="807"/>
      <c r="H3" s="807"/>
      <c r="I3" s="807"/>
      <c r="J3" s="807"/>
      <c r="K3" s="807"/>
      <c r="L3" s="807"/>
      <c r="M3" s="807"/>
      <c r="N3" s="807"/>
      <c r="O3" s="807"/>
      <c r="P3" s="807"/>
      <c r="Q3" s="807"/>
      <c r="R3" s="807"/>
      <c r="S3" s="805"/>
      <c r="T3" s="807"/>
      <c r="U3" s="807"/>
    </row>
    <row r="4" spans="1:21" ht="78" customHeight="1" x14ac:dyDescent="0.2">
      <c r="B4" s="1634" t="s">
        <v>1224</v>
      </c>
      <c r="C4" s="1634"/>
      <c r="D4" s="1634"/>
      <c r="E4" s="1634"/>
      <c r="F4" s="1634"/>
      <c r="G4" s="1634"/>
      <c r="H4" s="1634"/>
      <c r="I4" s="1634"/>
      <c r="J4" s="1634"/>
      <c r="K4" s="1634"/>
      <c r="L4" s="1634"/>
      <c r="M4" s="1634"/>
      <c r="N4" s="1634"/>
      <c r="O4" s="1634"/>
      <c r="P4" s="1634"/>
      <c r="Q4" s="1634"/>
      <c r="R4" s="1634"/>
      <c r="S4" s="1634"/>
      <c r="T4" s="808"/>
      <c r="U4" s="808"/>
    </row>
    <row r="5" spans="1:21" ht="14" x14ac:dyDescent="0.2">
      <c r="K5" s="805"/>
      <c r="L5" s="805"/>
      <c r="M5" s="805"/>
      <c r="N5" s="805"/>
      <c r="Q5" s="809"/>
      <c r="R5" s="809"/>
      <c r="S5" s="809"/>
    </row>
    <row r="6" spans="1:21" ht="18.75" customHeight="1" x14ac:dyDescent="0.2">
      <c r="B6" s="810" t="s">
        <v>1225</v>
      </c>
      <c r="C6" s="811"/>
      <c r="D6" s="811"/>
      <c r="E6" s="811"/>
      <c r="F6" s="811"/>
      <c r="G6" s="811"/>
      <c r="H6" s="811"/>
      <c r="I6" s="811"/>
      <c r="J6" s="811"/>
      <c r="K6" s="811"/>
      <c r="L6" s="811"/>
      <c r="M6" s="193"/>
      <c r="N6" s="193"/>
      <c r="O6" s="193"/>
      <c r="P6" s="193"/>
      <c r="Q6" s="193"/>
      <c r="R6" s="193"/>
      <c r="T6" s="812"/>
      <c r="U6" s="812"/>
    </row>
    <row r="7" spans="1:21" x14ac:dyDescent="0.2">
      <c r="B7" s="813"/>
      <c r="C7" s="814"/>
      <c r="D7" s="815"/>
      <c r="E7" s="816"/>
      <c r="F7" s="1635" t="s">
        <v>1187</v>
      </c>
      <c r="G7" s="817"/>
      <c r="H7" s="818"/>
      <c r="I7" s="818"/>
      <c r="J7" s="819" t="s">
        <v>1142</v>
      </c>
      <c r="K7" s="820"/>
      <c r="L7" s="818" t="s">
        <v>1143</v>
      </c>
      <c r="M7" s="818"/>
      <c r="N7" s="818"/>
      <c r="O7" s="821"/>
      <c r="P7" s="1637">
        <f>K7+1</f>
        <v>1</v>
      </c>
      <c r="Q7" s="1638"/>
      <c r="R7" s="1639"/>
      <c r="S7" s="1640" t="s">
        <v>1226</v>
      </c>
      <c r="T7" s="812"/>
      <c r="U7" s="812"/>
    </row>
    <row r="8" spans="1:21" x14ac:dyDescent="0.2">
      <c r="B8" s="822"/>
      <c r="C8" s="823"/>
      <c r="D8" s="824"/>
      <c r="E8" s="825"/>
      <c r="F8" s="1636"/>
      <c r="G8" s="826" t="s">
        <v>1189</v>
      </c>
      <c r="H8" s="827" t="s">
        <v>1190</v>
      </c>
      <c r="I8" s="826" t="s">
        <v>1191</v>
      </c>
      <c r="J8" s="827" t="s">
        <v>1192</v>
      </c>
      <c r="K8" s="827" t="s">
        <v>1193</v>
      </c>
      <c r="L8" s="828" t="s">
        <v>1194</v>
      </c>
      <c r="M8" s="826" t="s">
        <v>1195</v>
      </c>
      <c r="N8" s="827" t="s">
        <v>355</v>
      </c>
      <c r="O8" s="827" t="s">
        <v>356</v>
      </c>
      <c r="P8" s="826" t="s">
        <v>1196</v>
      </c>
      <c r="Q8" s="827" t="s">
        <v>1197</v>
      </c>
      <c r="R8" s="827" t="s">
        <v>1198</v>
      </c>
      <c r="S8" s="1641"/>
      <c r="T8" s="812"/>
      <c r="U8" s="812"/>
    </row>
    <row r="9" spans="1:21" ht="29.25" customHeight="1" x14ac:dyDescent="0.2">
      <c r="B9" s="1642" t="s">
        <v>1227</v>
      </c>
      <c r="C9" s="1645" t="s">
        <v>1081</v>
      </c>
      <c r="D9" s="1646"/>
      <c r="E9" s="1647"/>
      <c r="F9" s="829">
        <v>0.25</v>
      </c>
      <c r="G9" s="843"/>
      <c r="H9" s="843"/>
      <c r="I9" s="843"/>
      <c r="J9" s="843"/>
      <c r="K9" s="843"/>
      <c r="L9" s="843"/>
      <c r="M9" s="843"/>
      <c r="N9" s="843"/>
      <c r="O9" s="843"/>
      <c r="P9" s="843"/>
      <c r="Q9" s="843"/>
      <c r="R9" s="843"/>
      <c r="S9" s="832"/>
      <c r="T9" s="805"/>
      <c r="U9" s="805"/>
    </row>
    <row r="10" spans="1:21" ht="29.25" customHeight="1" x14ac:dyDescent="0.2">
      <c r="B10" s="1695"/>
      <c r="C10" s="1648" t="s">
        <v>1083</v>
      </c>
      <c r="D10" s="1649"/>
      <c r="E10" s="1650"/>
      <c r="F10" s="833">
        <v>0.5</v>
      </c>
      <c r="G10" s="835"/>
      <c r="H10" s="835"/>
      <c r="I10" s="835"/>
      <c r="J10" s="835"/>
      <c r="K10" s="835"/>
      <c r="L10" s="835"/>
      <c r="M10" s="835"/>
      <c r="N10" s="835"/>
      <c r="O10" s="835"/>
      <c r="P10" s="835"/>
      <c r="Q10" s="835"/>
      <c r="R10" s="835"/>
      <c r="S10" s="832"/>
      <c r="T10" s="805"/>
      <c r="U10" s="805"/>
    </row>
    <row r="11" spans="1:21" ht="29.25" customHeight="1" x14ac:dyDescent="0.2">
      <c r="B11" s="1643"/>
      <c r="C11" s="1648" t="s">
        <v>1228</v>
      </c>
      <c r="D11" s="1649"/>
      <c r="E11" s="1650"/>
      <c r="F11" s="833">
        <v>0.75</v>
      </c>
      <c r="G11" s="835"/>
      <c r="H11" s="835"/>
      <c r="I11" s="835"/>
      <c r="J11" s="835"/>
      <c r="K11" s="835"/>
      <c r="L11" s="835"/>
      <c r="M11" s="835"/>
      <c r="N11" s="835"/>
      <c r="O11" s="835"/>
      <c r="P11" s="835"/>
      <c r="Q11" s="835"/>
      <c r="R11" s="835"/>
      <c r="S11" s="832"/>
      <c r="T11" s="805"/>
      <c r="U11" s="805"/>
    </row>
    <row r="12" spans="1:21" ht="29.25" customHeight="1" x14ac:dyDescent="0.2">
      <c r="B12" s="1644"/>
      <c r="C12" s="1651" t="s">
        <v>1229</v>
      </c>
      <c r="D12" s="1652"/>
      <c r="E12" s="1653"/>
      <c r="F12" s="836">
        <v>1</v>
      </c>
      <c r="G12" s="875"/>
      <c r="H12" s="875"/>
      <c r="I12" s="875"/>
      <c r="J12" s="875"/>
      <c r="K12" s="875"/>
      <c r="L12" s="875"/>
      <c r="M12" s="875"/>
      <c r="N12" s="875"/>
      <c r="O12" s="875"/>
      <c r="P12" s="875"/>
      <c r="Q12" s="875"/>
      <c r="R12" s="875"/>
      <c r="S12" s="832"/>
      <c r="T12" s="805"/>
      <c r="U12" s="805"/>
    </row>
    <row r="13" spans="1:21" ht="29.25" customHeight="1" x14ac:dyDescent="0.2">
      <c r="B13" s="1642" t="s">
        <v>1230</v>
      </c>
      <c r="C13" s="1654" t="s">
        <v>283</v>
      </c>
      <c r="D13" s="1657" t="s">
        <v>1086</v>
      </c>
      <c r="E13" s="1658"/>
      <c r="F13" s="839">
        <v>0.25</v>
      </c>
      <c r="G13" s="840"/>
      <c r="H13" s="841"/>
      <c r="I13" s="840"/>
      <c r="J13" s="841"/>
      <c r="K13" s="841"/>
      <c r="L13" s="842"/>
      <c r="M13" s="840"/>
      <c r="N13" s="841"/>
      <c r="O13" s="843"/>
      <c r="P13" s="840"/>
      <c r="Q13" s="841"/>
      <c r="R13" s="841"/>
      <c r="S13" s="832"/>
      <c r="T13" s="805"/>
      <c r="U13" s="805"/>
    </row>
    <row r="14" spans="1:21" ht="29.25" customHeight="1" x14ac:dyDescent="0.2">
      <c r="B14" s="1695"/>
      <c r="C14" s="1655"/>
      <c r="D14" s="1659" t="s">
        <v>1087</v>
      </c>
      <c r="E14" s="1660"/>
      <c r="F14" s="844">
        <v>0.5</v>
      </c>
      <c r="G14" s="845"/>
      <c r="H14" s="835"/>
      <c r="I14" s="845"/>
      <c r="J14" s="835"/>
      <c r="K14" s="835"/>
      <c r="L14" s="834"/>
      <c r="M14" s="845"/>
      <c r="N14" s="835"/>
      <c r="O14" s="835"/>
      <c r="P14" s="845"/>
      <c r="Q14" s="835"/>
      <c r="R14" s="835"/>
      <c r="S14" s="832"/>
      <c r="T14" s="805"/>
      <c r="U14" s="805"/>
    </row>
    <row r="15" spans="1:21" ht="29.25" customHeight="1" x14ac:dyDescent="0.2">
      <c r="B15" s="1643"/>
      <c r="C15" s="1655"/>
      <c r="D15" s="1659" t="s">
        <v>1084</v>
      </c>
      <c r="E15" s="1660"/>
      <c r="F15" s="844">
        <v>0.75</v>
      </c>
      <c r="G15" s="845"/>
      <c r="H15" s="835"/>
      <c r="I15" s="845"/>
      <c r="J15" s="835"/>
      <c r="K15" s="835"/>
      <c r="L15" s="834"/>
      <c r="M15" s="845"/>
      <c r="N15" s="835"/>
      <c r="O15" s="835"/>
      <c r="P15" s="845"/>
      <c r="Q15" s="835"/>
      <c r="R15" s="835"/>
      <c r="S15" s="832"/>
      <c r="T15" s="805"/>
      <c r="U15" s="805"/>
    </row>
    <row r="16" spans="1:21" ht="29.25" customHeight="1" x14ac:dyDescent="0.2">
      <c r="B16" s="1643"/>
      <c r="C16" s="1656"/>
      <c r="D16" s="1661" t="s">
        <v>1231</v>
      </c>
      <c r="E16" s="1662"/>
      <c r="F16" s="846">
        <v>1</v>
      </c>
      <c r="G16" s="847"/>
      <c r="H16" s="838"/>
      <c r="I16" s="847"/>
      <c r="J16" s="838"/>
      <c r="K16" s="838"/>
      <c r="L16" s="837"/>
      <c r="M16" s="847"/>
      <c r="N16" s="838"/>
      <c r="O16" s="838"/>
      <c r="P16" s="847"/>
      <c r="Q16" s="838"/>
      <c r="R16" s="838"/>
      <c r="S16" s="832"/>
      <c r="T16" s="805"/>
      <c r="U16" s="805"/>
    </row>
    <row r="17" spans="2:21" ht="29.25" customHeight="1" x14ac:dyDescent="0.2">
      <c r="B17" s="1644"/>
      <c r="C17" s="848" t="s">
        <v>285</v>
      </c>
      <c r="D17" s="1663" t="s">
        <v>1204</v>
      </c>
      <c r="E17" s="1664"/>
      <c r="F17" s="849">
        <v>1</v>
      </c>
      <c r="G17" s="840"/>
      <c r="H17" s="841"/>
      <c r="I17" s="840"/>
      <c r="J17" s="841"/>
      <c r="K17" s="841"/>
      <c r="L17" s="842"/>
      <c r="M17" s="840"/>
      <c r="N17" s="841"/>
      <c r="O17" s="841"/>
      <c r="P17" s="840"/>
      <c r="Q17" s="841"/>
      <c r="R17" s="841"/>
      <c r="S17" s="832"/>
      <c r="T17" s="805"/>
      <c r="U17" s="805"/>
    </row>
    <row r="18" spans="2:21" ht="3.75" customHeight="1" x14ac:dyDescent="0.2">
      <c r="B18" s="850"/>
      <c r="C18" s="851"/>
      <c r="D18" s="852"/>
      <c r="E18" s="852"/>
      <c r="F18" s="853"/>
      <c r="G18" s="854"/>
      <c r="H18" s="855"/>
      <c r="I18" s="855"/>
      <c r="J18" s="855"/>
      <c r="K18" s="855"/>
      <c r="L18" s="855"/>
      <c r="M18" s="855"/>
      <c r="N18" s="855"/>
      <c r="O18" s="855"/>
      <c r="P18" s="855"/>
      <c r="Q18" s="855"/>
      <c r="R18" s="855"/>
      <c r="S18" s="856"/>
      <c r="T18" s="805"/>
      <c r="U18" s="805"/>
    </row>
    <row r="19" spans="2:21" ht="18" customHeight="1" x14ac:dyDescent="0.2">
      <c r="B19" s="857"/>
      <c r="C19" s="1665" t="s">
        <v>1205</v>
      </c>
      <c r="D19" s="1665"/>
      <c r="E19" s="1665"/>
      <c r="F19" s="858"/>
      <c r="G19" s="859">
        <f>$F$9*G9+$F$11*G11+$F$10*G10+$F$12*G12+$F$13*G13+$F$14*G14+$F$15*G15+$F$16*G16+$F$17*G17</f>
        <v>0</v>
      </c>
      <c r="H19" s="859">
        <f t="shared" ref="H19:R19" si="0">$F$9*H9+$F$11*H11+$F$10*H10+$F$12*H12+$F$13*H13+$F$14*H14+$F$15*H15+$F$16*H16+$F$17*H17</f>
        <v>0</v>
      </c>
      <c r="I19" s="859">
        <f t="shared" si="0"/>
        <v>0</v>
      </c>
      <c r="J19" s="859">
        <f t="shared" si="0"/>
        <v>0</v>
      </c>
      <c r="K19" s="859">
        <f t="shared" si="0"/>
        <v>0</v>
      </c>
      <c r="L19" s="859">
        <f t="shared" si="0"/>
        <v>0</v>
      </c>
      <c r="M19" s="859">
        <f t="shared" si="0"/>
        <v>0</v>
      </c>
      <c r="N19" s="859">
        <f t="shared" si="0"/>
        <v>0</v>
      </c>
      <c r="O19" s="859">
        <f t="shared" si="0"/>
        <v>0</v>
      </c>
      <c r="P19" s="859">
        <f t="shared" si="0"/>
        <v>0</v>
      </c>
      <c r="Q19" s="859">
        <f t="shared" si="0"/>
        <v>0</v>
      </c>
      <c r="R19" s="859">
        <f t="shared" si="0"/>
        <v>0</v>
      </c>
      <c r="S19" s="832"/>
      <c r="T19" s="805"/>
      <c r="U19" s="805"/>
    </row>
    <row r="20" spans="2:21" ht="18" customHeight="1" x14ac:dyDescent="0.2">
      <c r="B20" s="1666" t="s">
        <v>1232</v>
      </c>
      <c r="C20" s="1667"/>
      <c r="D20" s="1667"/>
      <c r="E20" s="1668"/>
      <c r="F20" s="839">
        <v>0.8571428571428571</v>
      </c>
      <c r="G20" s="860"/>
      <c r="H20" s="860"/>
      <c r="I20" s="860"/>
      <c r="J20" s="860"/>
      <c r="K20" s="860"/>
      <c r="L20" s="860"/>
      <c r="M20" s="860"/>
      <c r="N20" s="860"/>
      <c r="O20" s="860"/>
      <c r="P20" s="860"/>
      <c r="Q20" s="860"/>
      <c r="R20" s="860"/>
      <c r="S20" s="861"/>
      <c r="T20" s="805"/>
      <c r="U20" s="805"/>
    </row>
    <row r="21" spans="2:21" ht="18" customHeight="1" x14ac:dyDescent="0.2">
      <c r="B21" s="876"/>
      <c r="C21" s="1696" t="s">
        <v>1207</v>
      </c>
      <c r="D21" s="1696"/>
      <c r="E21" s="1696"/>
      <c r="F21" s="877"/>
      <c r="G21" s="878">
        <f>IF(G20="",G19,ROUND(G19*6/7,2))</f>
        <v>0</v>
      </c>
      <c r="H21" s="878">
        <f t="shared" ref="H21:R21" si="1">IF(H20="",H19,ROUND(H19*6/7,2))</f>
        <v>0</v>
      </c>
      <c r="I21" s="879">
        <f t="shared" si="1"/>
        <v>0</v>
      </c>
      <c r="J21" s="879">
        <f t="shared" si="1"/>
        <v>0</v>
      </c>
      <c r="K21" s="879">
        <f t="shared" si="1"/>
        <v>0</v>
      </c>
      <c r="L21" s="879">
        <f t="shared" si="1"/>
        <v>0</v>
      </c>
      <c r="M21" s="879">
        <f t="shared" si="1"/>
        <v>0</v>
      </c>
      <c r="N21" s="879">
        <f t="shared" si="1"/>
        <v>0</v>
      </c>
      <c r="O21" s="879">
        <f t="shared" si="1"/>
        <v>0</v>
      </c>
      <c r="P21" s="859">
        <f t="shared" si="1"/>
        <v>0</v>
      </c>
      <c r="Q21" s="859">
        <f t="shared" si="1"/>
        <v>0</v>
      </c>
      <c r="R21" s="859">
        <f t="shared" si="1"/>
        <v>0</v>
      </c>
      <c r="S21" s="880">
        <f>SUM(G21:Q21)</f>
        <v>0</v>
      </c>
      <c r="T21" s="863" t="s">
        <v>1208</v>
      </c>
      <c r="U21" s="864"/>
    </row>
    <row r="22" spans="2:21" ht="45" customHeight="1" thickBot="1" x14ac:dyDescent="0.25">
      <c r="B22" s="1697" t="s">
        <v>1233</v>
      </c>
      <c r="C22" s="1698"/>
      <c r="D22" s="1698"/>
      <c r="E22" s="1698"/>
      <c r="F22" s="1698"/>
      <c r="G22" s="1698"/>
      <c r="H22" s="1698"/>
      <c r="I22" s="1698"/>
      <c r="J22" s="1698"/>
      <c r="K22" s="1698"/>
      <c r="L22" s="1698"/>
      <c r="M22" s="1698"/>
      <c r="N22" s="1698"/>
      <c r="O22" s="1699"/>
      <c r="P22" s="1678" t="s">
        <v>1234</v>
      </c>
      <c r="Q22" s="1678"/>
      <c r="R22" s="1679"/>
      <c r="S22" s="865">
        <f>COUNTIF(G21:Q21,"&gt;0")</f>
        <v>0</v>
      </c>
      <c r="T22" s="864" t="s">
        <v>1211</v>
      </c>
      <c r="U22" s="864"/>
    </row>
    <row r="23" spans="2:21" ht="45" customHeight="1" thickBot="1" x14ac:dyDescent="0.25">
      <c r="B23" s="1700"/>
      <c r="C23" s="1684"/>
      <c r="D23" s="1684"/>
      <c r="E23" s="1684"/>
      <c r="F23" s="1684"/>
      <c r="G23" s="1684"/>
      <c r="H23" s="1684"/>
      <c r="I23" s="1684"/>
      <c r="J23" s="1684"/>
      <c r="K23" s="1684"/>
      <c r="L23" s="1684"/>
      <c r="M23" s="1684"/>
      <c r="N23" s="1684"/>
      <c r="O23" s="1701"/>
      <c r="P23" s="1680" t="s">
        <v>1235</v>
      </c>
      <c r="Q23" s="1680"/>
      <c r="R23" s="1681"/>
      <c r="S23" s="866" t="str">
        <f>IF(S22&lt;1,"",S21/S22)</f>
        <v/>
      </c>
      <c r="T23" s="867" t="s">
        <v>1213</v>
      </c>
      <c r="U23" s="867"/>
    </row>
    <row r="24" spans="2:21" ht="126.75" customHeight="1" x14ac:dyDescent="0.2">
      <c r="B24" s="1702"/>
      <c r="C24" s="1703"/>
      <c r="D24" s="1703"/>
      <c r="E24" s="1703"/>
      <c r="F24" s="1703"/>
      <c r="G24" s="1703"/>
      <c r="H24" s="1703"/>
      <c r="I24" s="1703"/>
      <c r="J24" s="1703"/>
      <c r="K24" s="1703"/>
      <c r="L24" s="1703"/>
      <c r="M24" s="1703"/>
      <c r="N24" s="1703"/>
      <c r="O24" s="1704"/>
      <c r="P24" s="1682" t="s">
        <v>1236</v>
      </c>
      <c r="Q24" s="1683"/>
      <c r="R24" s="1683"/>
      <c r="S24" s="1683"/>
      <c r="T24" s="805"/>
      <c r="U24" s="805"/>
    </row>
    <row r="25" spans="2:21" x14ac:dyDescent="0.2">
      <c r="B25" s="870"/>
      <c r="C25" s="870"/>
      <c r="D25" s="870"/>
      <c r="E25" s="870"/>
      <c r="F25" s="870"/>
      <c r="G25" s="870"/>
      <c r="H25" s="870"/>
      <c r="I25" s="870"/>
      <c r="J25" s="870"/>
      <c r="K25" s="870"/>
      <c r="L25" s="870"/>
      <c r="M25" s="870"/>
      <c r="N25" s="870"/>
    </row>
    <row r="26" spans="2:21" ht="14" x14ac:dyDescent="0.2">
      <c r="B26" s="810" t="s">
        <v>1215</v>
      </c>
      <c r="C26" s="870"/>
      <c r="D26" s="870"/>
      <c r="E26" s="870"/>
      <c r="F26" s="870"/>
      <c r="G26" s="870"/>
      <c r="H26" s="870"/>
      <c r="I26" s="870"/>
      <c r="J26" s="870"/>
      <c r="K26" s="870"/>
      <c r="L26" s="870"/>
      <c r="M26" s="870"/>
      <c r="N26" s="870"/>
    </row>
    <row r="27" spans="2:21" ht="6" customHeight="1" thickBot="1" x14ac:dyDescent="0.25">
      <c r="B27" s="870"/>
      <c r="C27" s="870"/>
      <c r="D27" s="870"/>
      <c r="E27" s="870"/>
      <c r="F27" s="870"/>
      <c r="G27" s="870"/>
      <c r="H27" s="870"/>
      <c r="I27" s="870"/>
      <c r="J27" s="870"/>
      <c r="K27" s="870"/>
      <c r="L27" s="870"/>
      <c r="M27" s="870"/>
      <c r="N27" s="870"/>
    </row>
    <row r="28" spans="2:21" ht="13.5" customHeight="1" x14ac:dyDescent="0.2">
      <c r="B28" s="1685" t="s">
        <v>1216</v>
      </c>
      <c r="C28" s="1686"/>
      <c r="D28" s="870"/>
      <c r="E28" s="870"/>
      <c r="F28" s="870"/>
      <c r="G28" s="1687" t="s">
        <v>1217</v>
      </c>
      <c r="H28" s="1688"/>
      <c r="I28" s="870"/>
      <c r="J28" s="1689" t="s">
        <v>1218</v>
      </c>
      <c r="K28" s="1690"/>
      <c r="M28" s="870"/>
      <c r="N28" s="870"/>
    </row>
    <row r="29" spans="2:21" ht="27.75" customHeight="1" thickBot="1" x14ac:dyDescent="0.25">
      <c r="B29" s="1691"/>
      <c r="C29" s="1692"/>
      <c r="D29" s="871" t="s">
        <v>1219</v>
      </c>
      <c r="E29" s="872">
        <v>0.9</v>
      </c>
      <c r="F29" s="871" t="s">
        <v>1219</v>
      </c>
      <c r="G29" s="1691"/>
      <c r="H29" s="1692"/>
      <c r="I29" s="871" t="s">
        <v>1220</v>
      </c>
      <c r="J29" s="1693">
        <f>B29*E29*G29</f>
        <v>0</v>
      </c>
      <c r="K29" s="1694"/>
      <c r="M29" s="870"/>
      <c r="N29" s="870"/>
    </row>
    <row r="30" spans="2:21" ht="71.25" customHeight="1" x14ac:dyDescent="0.2">
      <c r="B30" s="1684" t="s">
        <v>1222</v>
      </c>
      <c r="C30" s="1684"/>
      <c r="D30" s="1684"/>
      <c r="E30" s="1684"/>
      <c r="F30" s="1684"/>
      <c r="G30" s="1684"/>
      <c r="H30" s="1684"/>
      <c r="I30" s="1684"/>
      <c r="J30" s="1684"/>
      <c r="K30" s="1684"/>
      <c r="L30" s="1684"/>
      <c r="M30" s="1684"/>
      <c r="N30" s="1684"/>
      <c r="O30" s="1684"/>
      <c r="P30" s="1684"/>
      <c r="Q30" s="1684"/>
      <c r="R30" s="1684"/>
      <c r="S30" s="1684"/>
    </row>
    <row r="31" spans="2:21" x14ac:dyDescent="0.2">
      <c r="B31" s="870"/>
      <c r="C31" s="870"/>
      <c r="D31" s="870"/>
      <c r="E31" s="870"/>
      <c r="F31" s="870"/>
      <c r="G31" s="870"/>
      <c r="H31" s="870"/>
      <c r="I31" s="870"/>
      <c r="J31" s="870"/>
      <c r="K31" s="870"/>
      <c r="L31" s="870"/>
      <c r="M31" s="870"/>
      <c r="N31" s="870"/>
    </row>
    <row r="32" spans="2:21" x14ac:dyDescent="0.2">
      <c r="B32" s="870"/>
      <c r="C32" s="870"/>
      <c r="D32" s="870"/>
      <c r="E32" s="870"/>
      <c r="F32" s="870"/>
      <c r="G32" s="870"/>
      <c r="H32" s="870"/>
      <c r="I32" s="870"/>
      <c r="J32" s="870"/>
      <c r="K32" s="870"/>
      <c r="L32" s="870"/>
      <c r="M32" s="870"/>
      <c r="N32" s="870"/>
    </row>
    <row r="33" spans="2:19" x14ac:dyDescent="0.2">
      <c r="B33" s="874"/>
      <c r="C33" s="874"/>
      <c r="D33" s="874"/>
      <c r="E33" s="874"/>
      <c r="F33" s="874"/>
      <c r="G33" s="874"/>
      <c r="H33" s="874"/>
      <c r="I33" s="874"/>
      <c r="J33" s="874"/>
      <c r="K33" s="874"/>
      <c r="L33" s="874"/>
      <c r="M33" s="874"/>
      <c r="N33" s="874"/>
      <c r="O33" s="874"/>
      <c r="P33" s="874"/>
      <c r="Q33" s="874"/>
      <c r="R33" s="874"/>
      <c r="S33" s="874"/>
    </row>
  </sheetData>
  <mergeCells count="31">
    <mergeCell ref="B30:S30"/>
    <mergeCell ref="B28:C28"/>
    <mergeCell ref="G28:H28"/>
    <mergeCell ref="J28:K28"/>
    <mergeCell ref="B29:C29"/>
    <mergeCell ref="G29:H29"/>
    <mergeCell ref="J29:K29"/>
    <mergeCell ref="C19:E19"/>
    <mergeCell ref="B20:E20"/>
    <mergeCell ref="C21:E21"/>
    <mergeCell ref="B22:O24"/>
    <mergeCell ref="P22:R22"/>
    <mergeCell ref="P23:R23"/>
    <mergeCell ref="P24:S24"/>
    <mergeCell ref="B13:B17"/>
    <mergeCell ref="C13:C16"/>
    <mergeCell ref="D13:E13"/>
    <mergeCell ref="D14:E14"/>
    <mergeCell ref="D15:E15"/>
    <mergeCell ref="D16:E16"/>
    <mergeCell ref="D17:E17"/>
    <mergeCell ref="B9:B12"/>
    <mergeCell ref="C9:E9"/>
    <mergeCell ref="C10:E10"/>
    <mergeCell ref="C11:E11"/>
    <mergeCell ref="C12:E12"/>
    <mergeCell ref="A2:T2"/>
    <mergeCell ref="B4:S4"/>
    <mergeCell ref="F7:F8"/>
    <mergeCell ref="P7:R7"/>
    <mergeCell ref="S7:S8"/>
  </mergeCells>
  <phoneticPr fontId="1"/>
  <dataValidations count="1">
    <dataValidation type="list" allowBlank="1" showInputMessage="1" sqref="G20:R20" xr:uid="{DCB73C70-103F-454E-9DAF-A32DE09C0EBD}">
      <formula1>"○, "</formula1>
    </dataValidation>
  </dataValidations>
  <pageMargins left="0.7" right="0.7" top="0.75" bottom="0.75" header="0.3" footer="0.3"/>
  <pageSetup paperSize="9" scale="5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39DD-B4DF-4CAB-9E98-545A8BFBFA57}">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107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259" t="s">
        <v>71</v>
      </c>
      <c r="AA3" s="1260"/>
      <c r="AB3" s="1260"/>
      <c r="AC3" s="1260"/>
      <c r="AD3" s="1261"/>
      <c r="AE3" s="1457"/>
      <c r="AF3" s="1458"/>
      <c r="AG3" s="1458"/>
      <c r="AH3" s="1458"/>
      <c r="AI3" s="1458"/>
      <c r="AJ3" s="1458"/>
      <c r="AK3" s="1458"/>
      <c r="AL3" s="1459"/>
      <c r="AM3" s="20"/>
      <c r="AN3" s="1"/>
    </row>
    <row r="4" spans="2:40" s="2" customFormat="1" x14ac:dyDescent="0.2">
      <c r="AN4" s="21"/>
    </row>
    <row r="5" spans="2:40" s="2" customFormat="1" x14ac:dyDescent="0.2">
      <c r="B5" s="960" t="s">
        <v>43</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c r="AE5" s="960"/>
      <c r="AF5" s="960"/>
      <c r="AG5" s="960"/>
      <c r="AH5" s="960"/>
      <c r="AI5" s="960"/>
      <c r="AJ5" s="960"/>
      <c r="AK5" s="960"/>
      <c r="AL5" s="960"/>
    </row>
    <row r="6" spans="2:40" s="2" customFormat="1" ht="13.5" customHeight="1" x14ac:dyDescent="0.2">
      <c r="AC6" s="1"/>
      <c r="AD6" s="45"/>
      <c r="AE6" s="45" t="s">
        <v>30</v>
      </c>
      <c r="AH6" s="2" t="s">
        <v>36</v>
      </c>
      <c r="AJ6" s="2" t="s">
        <v>32</v>
      </c>
      <c r="AL6" s="2" t="s">
        <v>31</v>
      </c>
    </row>
    <row r="7" spans="2:40" s="2" customFormat="1" x14ac:dyDescent="0.2">
      <c r="B7" s="960" t="s">
        <v>72</v>
      </c>
      <c r="C7" s="960"/>
      <c r="D7" s="960"/>
      <c r="E7" s="960"/>
      <c r="F7" s="960"/>
      <c r="G7" s="960"/>
      <c r="H7" s="960"/>
      <c r="I7" s="960"/>
      <c r="J7" s="960"/>
      <c r="K7" s="12"/>
      <c r="L7" s="12"/>
      <c r="M7" s="12"/>
      <c r="N7" s="12"/>
      <c r="O7" s="12"/>
      <c r="P7" s="12"/>
      <c r="Q7" s="12"/>
      <c r="R7" s="12"/>
      <c r="S7" s="12"/>
      <c r="T7" s="12"/>
    </row>
    <row r="8" spans="2:40" s="2" customFormat="1" x14ac:dyDescent="0.2">
      <c r="AC8" s="1" t="s">
        <v>64</v>
      </c>
    </row>
    <row r="9" spans="2:40" s="2" customFormat="1" x14ac:dyDescent="0.2">
      <c r="C9" s="1" t="s">
        <v>44</v>
      </c>
      <c r="D9" s="1"/>
    </row>
    <row r="10" spans="2:40" s="2" customFormat="1" ht="6.75" customHeight="1" x14ac:dyDescent="0.2">
      <c r="C10" s="1"/>
      <c r="D10" s="1"/>
    </row>
    <row r="11" spans="2:40" s="2" customFormat="1" ht="14.25" customHeight="1" x14ac:dyDescent="0.2">
      <c r="B11" s="1709" t="s">
        <v>73</v>
      </c>
      <c r="C11" s="1384" t="s">
        <v>8</v>
      </c>
      <c r="D11" s="1385"/>
      <c r="E11" s="1385"/>
      <c r="F11" s="1385"/>
      <c r="G11" s="1385"/>
      <c r="H11" s="1385"/>
      <c r="I11" s="1385"/>
      <c r="J11" s="1385"/>
      <c r="K11" s="177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710"/>
      <c r="C12" s="1253" t="s">
        <v>74</v>
      </c>
      <c r="D12" s="1765"/>
      <c r="E12" s="1765"/>
      <c r="F12" s="1765"/>
      <c r="G12" s="1765"/>
      <c r="H12" s="1765"/>
      <c r="I12" s="1765"/>
      <c r="J12" s="1765"/>
      <c r="K12" s="176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710"/>
      <c r="C13" s="1384" t="s">
        <v>9</v>
      </c>
      <c r="D13" s="1385"/>
      <c r="E13" s="1385"/>
      <c r="F13" s="1385"/>
      <c r="G13" s="1385"/>
      <c r="H13" s="1385"/>
      <c r="I13" s="1385"/>
      <c r="J13" s="1385"/>
      <c r="K13" s="1386"/>
      <c r="L13" s="1755" t="s">
        <v>75</v>
      </c>
      <c r="M13" s="1756"/>
      <c r="N13" s="1756"/>
      <c r="O13" s="1756"/>
      <c r="P13" s="1756"/>
      <c r="Q13" s="1756"/>
      <c r="R13" s="1756"/>
      <c r="S13" s="1756"/>
      <c r="T13" s="1756"/>
      <c r="U13" s="1756"/>
      <c r="V13" s="1756"/>
      <c r="W13" s="1756"/>
      <c r="X13" s="1756"/>
      <c r="Y13" s="1756"/>
      <c r="Z13" s="1756"/>
      <c r="AA13" s="1756"/>
      <c r="AB13" s="1756"/>
      <c r="AC13" s="1756"/>
      <c r="AD13" s="1756"/>
      <c r="AE13" s="1756"/>
      <c r="AF13" s="1756"/>
      <c r="AG13" s="1756"/>
      <c r="AH13" s="1756"/>
      <c r="AI13" s="1756"/>
      <c r="AJ13" s="1756"/>
      <c r="AK13" s="1756"/>
      <c r="AL13" s="1757"/>
    </row>
    <row r="14" spans="2:40" s="2" customFormat="1" x14ac:dyDescent="0.2">
      <c r="B14" s="1710"/>
      <c r="C14" s="1253"/>
      <c r="D14" s="1765"/>
      <c r="E14" s="1765"/>
      <c r="F14" s="1765"/>
      <c r="G14" s="1765"/>
      <c r="H14" s="1765"/>
      <c r="I14" s="1765"/>
      <c r="J14" s="1765"/>
      <c r="K14" s="1257"/>
      <c r="L14" s="1758" t="s">
        <v>76</v>
      </c>
      <c r="M14" s="1759"/>
      <c r="N14" s="1759"/>
      <c r="O14" s="1759"/>
      <c r="P14" s="1759"/>
      <c r="Q14" s="1759"/>
      <c r="R14" s="1759"/>
      <c r="S14" s="1759"/>
      <c r="T14" s="1759"/>
      <c r="U14" s="1759"/>
      <c r="V14" s="1759"/>
      <c r="W14" s="1759"/>
      <c r="X14" s="1759"/>
      <c r="Y14" s="1759"/>
      <c r="Z14" s="1759"/>
      <c r="AA14" s="1759"/>
      <c r="AB14" s="1759"/>
      <c r="AC14" s="1759"/>
      <c r="AD14" s="1759"/>
      <c r="AE14" s="1759"/>
      <c r="AF14" s="1759"/>
      <c r="AG14" s="1759"/>
      <c r="AH14" s="1759"/>
      <c r="AI14" s="1759"/>
      <c r="AJ14" s="1759"/>
      <c r="AK14" s="1759"/>
      <c r="AL14" s="1760"/>
    </row>
    <row r="15" spans="2:40" s="2" customFormat="1" x14ac:dyDescent="0.2">
      <c r="B15" s="1710"/>
      <c r="C15" s="1387"/>
      <c r="D15" s="1388"/>
      <c r="E15" s="1388"/>
      <c r="F15" s="1388"/>
      <c r="G15" s="1388"/>
      <c r="H15" s="1388"/>
      <c r="I15" s="1388"/>
      <c r="J15" s="1388"/>
      <c r="K15" s="1389"/>
      <c r="L15" s="1777" t="s">
        <v>77</v>
      </c>
      <c r="M15" s="1763"/>
      <c r="N15" s="1763"/>
      <c r="O15" s="1763"/>
      <c r="P15" s="1763"/>
      <c r="Q15" s="1763"/>
      <c r="R15" s="1763"/>
      <c r="S15" s="1763"/>
      <c r="T15" s="1763"/>
      <c r="U15" s="1763"/>
      <c r="V15" s="1763"/>
      <c r="W15" s="1763"/>
      <c r="X15" s="1763"/>
      <c r="Y15" s="1763"/>
      <c r="Z15" s="1763"/>
      <c r="AA15" s="1763"/>
      <c r="AB15" s="1763"/>
      <c r="AC15" s="1763"/>
      <c r="AD15" s="1763"/>
      <c r="AE15" s="1763"/>
      <c r="AF15" s="1763"/>
      <c r="AG15" s="1763"/>
      <c r="AH15" s="1763"/>
      <c r="AI15" s="1763"/>
      <c r="AJ15" s="1763"/>
      <c r="AK15" s="1763"/>
      <c r="AL15" s="1764"/>
    </row>
    <row r="16" spans="2:40" s="2" customFormat="1" ht="14.25" customHeight="1" x14ac:dyDescent="0.2">
      <c r="B16" s="1710"/>
      <c r="C16" s="1275" t="s">
        <v>78</v>
      </c>
      <c r="D16" s="1276"/>
      <c r="E16" s="1276"/>
      <c r="F16" s="1276"/>
      <c r="G16" s="1276"/>
      <c r="H16" s="1276"/>
      <c r="I16" s="1276"/>
      <c r="J16" s="1276"/>
      <c r="K16" s="1277"/>
      <c r="L16" s="1259" t="s">
        <v>10</v>
      </c>
      <c r="M16" s="1260"/>
      <c r="N16" s="1260"/>
      <c r="O16" s="1260"/>
      <c r="P16" s="1261"/>
      <c r="Q16" s="24"/>
      <c r="R16" s="25"/>
      <c r="S16" s="25"/>
      <c r="T16" s="25"/>
      <c r="U16" s="25"/>
      <c r="V16" s="25"/>
      <c r="W16" s="25"/>
      <c r="X16" s="25"/>
      <c r="Y16" s="26"/>
      <c r="Z16" s="1374" t="s">
        <v>11</v>
      </c>
      <c r="AA16" s="1375"/>
      <c r="AB16" s="1375"/>
      <c r="AC16" s="1375"/>
      <c r="AD16" s="1376"/>
      <c r="AE16" s="28"/>
      <c r="AF16" s="32"/>
      <c r="AG16" s="22"/>
      <c r="AH16" s="22"/>
      <c r="AI16" s="22"/>
      <c r="AJ16" s="1756"/>
      <c r="AK16" s="1756"/>
      <c r="AL16" s="1757"/>
    </row>
    <row r="17" spans="2:40" ht="14.25" customHeight="1" x14ac:dyDescent="0.2">
      <c r="B17" s="1710"/>
      <c r="C17" s="1773" t="s">
        <v>55</v>
      </c>
      <c r="D17" s="1774"/>
      <c r="E17" s="1774"/>
      <c r="F17" s="1774"/>
      <c r="G17" s="1774"/>
      <c r="H17" s="1774"/>
      <c r="I17" s="1774"/>
      <c r="J17" s="1774"/>
      <c r="K17" s="1775"/>
      <c r="L17" s="27"/>
      <c r="M17" s="27"/>
      <c r="N17" s="27"/>
      <c r="O17" s="27"/>
      <c r="P17" s="27"/>
      <c r="Q17" s="27"/>
      <c r="R17" s="27"/>
      <c r="S17" s="27"/>
      <c r="U17" s="1259" t="s">
        <v>12</v>
      </c>
      <c r="V17" s="1260"/>
      <c r="W17" s="1260"/>
      <c r="X17" s="1260"/>
      <c r="Y17" s="1261"/>
      <c r="Z17" s="18"/>
      <c r="AA17" s="19"/>
      <c r="AB17" s="19"/>
      <c r="AC17" s="19"/>
      <c r="AD17" s="19"/>
      <c r="AE17" s="1776"/>
      <c r="AF17" s="1776"/>
      <c r="AG17" s="1776"/>
      <c r="AH17" s="1776"/>
      <c r="AI17" s="1776"/>
      <c r="AJ17" s="1776"/>
      <c r="AK17" s="1776"/>
      <c r="AL17" s="17"/>
      <c r="AN17" s="3"/>
    </row>
    <row r="18" spans="2:40" ht="14.25" customHeight="1" x14ac:dyDescent="0.2">
      <c r="B18" s="1710"/>
      <c r="C18" s="1705" t="s">
        <v>13</v>
      </c>
      <c r="D18" s="1705"/>
      <c r="E18" s="1705"/>
      <c r="F18" s="1705"/>
      <c r="G18" s="1705"/>
      <c r="H18" s="1770"/>
      <c r="I18" s="1770"/>
      <c r="J18" s="1770"/>
      <c r="K18" s="1771"/>
      <c r="L18" s="1259" t="s">
        <v>14</v>
      </c>
      <c r="M18" s="1260"/>
      <c r="N18" s="1260"/>
      <c r="O18" s="1260"/>
      <c r="P18" s="1261"/>
      <c r="Q18" s="29"/>
      <c r="R18" s="30"/>
      <c r="S18" s="30"/>
      <c r="T18" s="30"/>
      <c r="U18" s="30"/>
      <c r="V18" s="30"/>
      <c r="W18" s="30"/>
      <c r="X18" s="30"/>
      <c r="Y18" s="31"/>
      <c r="Z18" s="1713" t="s">
        <v>15</v>
      </c>
      <c r="AA18" s="1713"/>
      <c r="AB18" s="1713"/>
      <c r="AC18" s="1713"/>
      <c r="AD18" s="1714"/>
      <c r="AE18" s="15"/>
      <c r="AF18" s="16"/>
      <c r="AG18" s="16"/>
      <c r="AH18" s="16"/>
      <c r="AI18" s="16"/>
      <c r="AJ18" s="16"/>
      <c r="AK18" s="16"/>
      <c r="AL18" s="17"/>
      <c r="AN18" s="3"/>
    </row>
    <row r="19" spans="2:40" ht="13.5" customHeight="1" x14ac:dyDescent="0.2">
      <c r="B19" s="1710"/>
      <c r="C19" s="1272" t="s">
        <v>16</v>
      </c>
      <c r="D19" s="1272"/>
      <c r="E19" s="1272"/>
      <c r="F19" s="1272"/>
      <c r="G19" s="1272"/>
      <c r="H19" s="1768"/>
      <c r="I19" s="1768"/>
      <c r="J19" s="1768"/>
      <c r="K19" s="1768"/>
      <c r="L19" s="1755" t="s">
        <v>75</v>
      </c>
      <c r="M19" s="1756"/>
      <c r="N19" s="1756"/>
      <c r="O19" s="1756"/>
      <c r="P19" s="1756"/>
      <c r="Q19" s="1756"/>
      <c r="R19" s="1756"/>
      <c r="S19" s="1756"/>
      <c r="T19" s="1756"/>
      <c r="U19" s="1756"/>
      <c r="V19" s="1756"/>
      <c r="W19" s="1756"/>
      <c r="X19" s="1756"/>
      <c r="Y19" s="1756"/>
      <c r="Z19" s="1756"/>
      <c r="AA19" s="1756"/>
      <c r="AB19" s="1756"/>
      <c r="AC19" s="1756"/>
      <c r="AD19" s="1756"/>
      <c r="AE19" s="1756"/>
      <c r="AF19" s="1756"/>
      <c r="AG19" s="1756"/>
      <c r="AH19" s="1756"/>
      <c r="AI19" s="1756"/>
      <c r="AJ19" s="1756"/>
      <c r="AK19" s="1756"/>
      <c r="AL19" s="1757"/>
      <c r="AN19" s="3"/>
    </row>
    <row r="20" spans="2:40" ht="14.25" customHeight="1" x14ac:dyDescent="0.2">
      <c r="B20" s="1710"/>
      <c r="C20" s="1272"/>
      <c r="D20" s="1272"/>
      <c r="E20" s="1272"/>
      <c r="F20" s="1272"/>
      <c r="G20" s="1272"/>
      <c r="H20" s="1768"/>
      <c r="I20" s="1768"/>
      <c r="J20" s="1768"/>
      <c r="K20" s="1768"/>
      <c r="L20" s="1758" t="s">
        <v>76</v>
      </c>
      <c r="M20" s="1759"/>
      <c r="N20" s="1759"/>
      <c r="O20" s="1759"/>
      <c r="P20" s="1759"/>
      <c r="Q20" s="1759"/>
      <c r="R20" s="1759"/>
      <c r="S20" s="1759"/>
      <c r="T20" s="1759"/>
      <c r="U20" s="1759"/>
      <c r="V20" s="1759"/>
      <c r="W20" s="1759"/>
      <c r="X20" s="1759"/>
      <c r="Y20" s="1759"/>
      <c r="Z20" s="1759"/>
      <c r="AA20" s="1759"/>
      <c r="AB20" s="1759"/>
      <c r="AC20" s="1759"/>
      <c r="AD20" s="1759"/>
      <c r="AE20" s="1759"/>
      <c r="AF20" s="1759"/>
      <c r="AG20" s="1759"/>
      <c r="AH20" s="1759"/>
      <c r="AI20" s="1759"/>
      <c r="AJ20" s="1759"/>
      <c r="AK20" s="1759"/>
      <c r="AL20" s="1760"/>
      <c r="AN20" s="3"/>
    </row>
    <row r="21" spans="2:40" x14ac:dyDescent="0.2">
      <c r="B21" s="1711"/>
      <c r="C21" s="972"/>
      <c r="D21" s="972"/>
      <c r="E21" s="972"/>
      <c r="F21" s="972"/>
      <c r="G21" s="972"/>
      <c r="H21" s="1769"/>
      <c r="I21" s="1769"/>
      <c r="J21" s="1769"/>
      <c r="K21" s="1769"/>
      <c r="L21" s="1761"/>
      <c r="M21" s="1762"/>
      <c r="N21" s="1762"/>
      <c r="O21" s="1762"/>
      <c r="P21" s="1762"/>
      <c r="Q21" s="1762"/>
      <c r="R21" s="1762"/>
      <c r="S21" s="1762"/>
      <c r="T21" s="1762"/>
      <c r="U21" s="1762"/>
      <c r="V21" s="1762"/>
      <c r="W21" s="1762"/>
      <c r="X21" s="1762"/>
      <c r="Y21" s="1762"/>
      <c r="Z21" s="1762"/>
      <c r="AA21" s="1762"/>
      <c r="AB21" s="1762"/>
      <c r="AC21" s="1762"/>
      <c r="AD21" s="1762"/>
      <c r="AE21" s="1762"/>
      <c r="AF21" s="1762"/>
      <c r="AG21" s="1762"/>
      <c r="AH21" s="1762"/>
      <c r="AI21" s="1762"/>
      <c r="AJ21" s="1762"/>
      <c r="AK21" s="1762"/>
      <c r="AL21" s="1766"/>
      <c r="AN21" s="3"/>
    </row>
    <row r="22" spans="2:40" ht="13.5" customHeight="1" x14ac:dyDescent="0.2">
      <c r="B22" s="1726" t="s">
        <v>79</v>
      </c>
      <c r="C22" s="1384" t="s">
        <v>101</v>
      </c>
      <c r="D22" s="1385"/>
      <c r="E22" s="1385"/>
      <c r="F22" s="1385"/>
      <c r="G22" s="1385"/>
      <c r="H22" s="1385"/>
      <c r="I22" s="1385"/>
      <c r="J22" s="1385"/>
      <c r="K22" s="1386"/>
      <c r="L22" s="1755" t="s">
        <v>75</v>
      </c>
      <c r="M22" s="1756"/>
      <c r="N22" s="1756"/>
      <c r="O22" s="1756"/>
      <c r="P22" s="1756"/>
      <c r="Q22" s="1756"/>
      <c r="R22" s="1756"/>
      <c r="S22" s="1756"/>
      <c r="T22" s="1756"/>
      <c r="U22" s="1756"/>
      <c r="V22" s="1756"/>
      <c r="W22" s="1756"/>
      <c r="X22" s="1756"/>
      <c r="Y22" s="1756"/>
      <c r="Z22" s="1756"/>
      <c r="AA22" s="1756"/>
      <c r="AB22" s="1756"/>
      <c r="AC22" s="1756"/>
      <c r="AD22" s="1756"/>
      <c r="AE22" s="1756"/>
      <c r="AF22" s="1756"/>
      <c r="AG22" s="1756"/>
      <c r="AH22" s="1756"/>
      <c r="AI22" s="1756"/>
      <c r="AJ22" s="1756"/>
      <c r="AK22" s="1756"/>
      <c r="AL22" s="1757"/>
      <c r="AN22" s="3"/>
    </row>
    <row r="23" spans="2:40" ht="14.25" customHeight="1" x14ac:dyDescent="0.2">
      <c r="B23" s="1727"/>
      <c r="C23" s="1253"/>
      <c r="D23" s="1765"/>
      <c r="E23" s="1765"/>
      <c r="F23" s="1765"/>
      <c r="G23" s="1765"/>
      <c r="H23" s="1765"/>
      <c r="I23" s="1765"/>
      <c r="J23" s="1765"/>
      <c r="K23" s="1257"/>
      <c r="L23" s="1758" t="s">
        <v>76</v>
      </c>
      <c r="M23" s="1759"/>
      <c r="N23" s="1759"/>
      <c r="O23" s="1759"/>
      <c r="P23" s="1759"/>
      <c r="Q23" s="1759"/>
      <c r="R23" s="1759"/>
      <c r="S23" s="1759"/>
      <c r="T23" s="1759"/>
      <c r="U23" s="1759"/>
      <c r="V23" s="1759"/>
      <c r="W23" s="1759"/>
      <c r="X23" s="1759"/>
      <c r="Y23" s="1759"/>
      <c r="Z23" s="1759"/>
      <c r="AA23" s="1759"/>
      <c r="AB23" s="1759"/>
      <c r="AC23" s="1759"/>
      <c r="AD23" s="1759"/>
      <c r="AE23" s="1759"/>
      <c r="AF23" s="1759"/>
      <c r="AG23" s="1759"/>
      <c r="AH23" s="1759"/>
      <c r="AI23" s="1759"/>
      <c r="AJ23" s="1759"/>
      <c r="AK23" s="1759"/>
      <c r="AL23" s="1760"/>
      <c r="AN23" s="3"/>
    </row>
    <row r="24" spans="2:40" x14ac:dyDescent="0.2">
      <c r="B24" s="1727"/>
      <c r="C24" s="1387"/>
      <c r="D24" s="1388"/>
      <c r="E24" s="1388"/>
      <c r="F24" s="1388"/>
      <c r="G24" s="1388"/>
      <c r="H24" s="1388"/>
      <c r="I24" s="1388"/>
      <c r="J24" s="1388"/>
      <c r="K24" s="1389"/>
      <c r="L24" s="1761"/>
      <c r="M24" s="1762"/>
      <c r="N24" s="1762"/>
      <c r="O24" s="1762"/>
      <c r="P24" s="1762"/>
      <c r="Q24" s="1762"/>
      <c r="R24" s="1762"/>
      <c r="S24" s="1762"/>
      <c r="T24" s="1762"/>
      <c r="U24" s="1762"/>
      <c r="V24" s="1762"/>
      <c r="W24" s="1762"/>
      <c r="X24" s="1762"/>
      <c r="Y24" s="1762"/>
      <c r="Z24" s="1762"/>
      <c r="AA24" s="1762"/>
      <c r="AB24" s="1762"/>
      <c r="AC24" s="1762"/>
      <c r="AD24" s="1762"/>
      <c r="AE24" s="1762"/>
      <c r="AF24" s="1762"/>
      <c r="AG24" s="1762"/>
      <c r="AH24" s="1762"/>
      <c r="AI24" s="1762"/>
      <c r="AJ24" s="1762"/>
      <c r="AK24" s="1762"/>
      <c r="AL24" s="1766"/>
      <c r="AN24" s="3"/>
    </row>
    <row r="25" spans="2:40" ht="14.25" customHeight="1" x14ac:dyDescent="0.2">
      <c r="B25" s="1727"/>
      <c r="C25" s="1272" t="s">
        <v>78</v>
      </c>
      <c r="D25" s="1272"/>
      <c r="E25" s="1272"/>
      <c r="F25" s="1272"/>
      <c r="G25" s="1272"/>
      <c r="H25" s="1272"/>
      <c r="I25" s="1272"/>
      <c r="J25" s="1272"/>
      <c r="K25" s="1272"/>
      <c r="L25" s="1259" t="s">
        <v>10</v>
      </c>
      <c r="M25" s="1260"/>
      <c r="N25" s="1260"/>
      <c r="O25" s="1260"/>
      <c r="P25" s="1261"/>
      <c r="Q25" s="24"/>
      <c r="R25" s="25"/>
      <c r="S25" s="25"/>
      <c r="T25" s="25"/>
      <c r="U25" s="25"/>
      <c r="V25" s="25"/>
      <c r="W25" s="25"/>
      <c r="X25" s="25"/>
      <c r="Y25" s="26"/>
      <c r="Z25" s="1374" t="s">
        <v>11</v>
      </c>
      <c r="AA25" s="1375"/>
      <c r="AB25" s="1375"/>
      <c r="AC25" s="1375"/>
      <c r="AD25" s="1376"/>
      <c r="AE25" s="28"/>
      <c r="AF25" s="32"/>
      <c r="AG25" s="22"/>
      <c r="AH25" s="22"/>
      <c r="AI25" s="22"/>
      <c r="AJ25" s="1756"/>
      <c r="AK25" s="1756"/>
      <c r="AL25" s="1757"/>
      <c r="AN25" s="3"/>
    </row>
    <row r="26" spans="2:40" ht="13.5" customHeight="1" x14ac:dyDescent="0.2">
      <c r="B26" s="1727"/>
      <c r="C26" s="1767" t="s">
        <v>17</v>
      </c>
      <c r="D26" s="1767"/>
      <c r="E26" s="1767"/>
      <c r="F26" s="1767"/>
      <c r="G26" s="1767"/>
      <c r="H26" s="1767"/>
      <c r="I26" s="1767"/>
      <c r="J26" s="1767"/>
      <c r="K26" s="1767"/>
      <c r="L26" s="1755" t="s">
        <v>75</v>
      </c>
      <c r="M26" s="1756"/>
      <c r="N26" s="1756"/>
      <c r="O26" s="1756"/>
      <c r="P26" s="1756"/>
      <c r="Q26" s="1756"/>
      <c r="R26" s="1756"/>
      <c r="S26" s="1756"/>
      <c r="T26" s="1756"/>
      <c r="U26" s="1756"/>
      <c r="V26" s="1756"/>
      <c r="W26" s="1756"/>
      <c r="X26" s="1756"/>
      <c r="Y26" s="1756"/>
      <c r="Z26" s="1756"/>
      <c r="AA26" s="1756"/>
      <c r="AB26" s="1756"/>
      <c r="AC26" s="1756"/>
      <c r="AD26" s="1756"/>
      <c r="AE26" s="1756"/>
      <c r="AF26" s="1756"/>
      <c r="AG26" s="1756"/>
      <c r="AH26" s="1756"/>
      <c r="AI26" s="1756"/>
      <c r="AJ26" s="1756"/>
      <c r="AK26" s="1756"/>
      <c r="AL26" s="1757"/>
      <c r="AN26" s="3"/>
    </row>
    <row r="27" spans="2:40" ht="14.25" customHeight="1" x14ac:dyDescent="0.2">
      <c r="B27" s="1727"/>
      <c r="C27" s="1767"/>
      <c r="D27" s="1767"/>
      <c r="E27" s="1767"/>
      <c r="F27" s="1767"/>
      <c r="G27" s="1767"/>
      <c r="H27" s="1767"/>
      <c r="I27" s="1767"/>
      <c r="J27" s="1767"/>
      <c r="K27" s="1767"/>
      <c r="L27" s="1758" t="s">
        <v>76</v>
      </c>
      <c r="M27" s="1759"/>
      <c r="N27" s="1759"/>
      <c r="O27" s="1759"/>
      <c r="P27" s="1759"/>
      <c r="Q27" s="1759"/>
      <c r="R27" s="1759"/>
      <c r="S27" s="1759"/>
      <c r="T27" s="1759"/>
      <c r="U27" s="1759"/>
      <c r="V27" s="1759"/>
      <c r="W27" s="1759"/>
      <c r="X27" s="1759"/>
      <c r="Y27" s="1759"/>
      <c r="Z27" s="1759"/>
      <c r="AA27" s="1759"/>
      <c r="AB27" s="1759"/>
      <c r="AC27" s="1759"/>
      <c r="AD27" s="1759"/>
      <c r="AE27" s="1759"/>
      <c r="AF27" s="1759"/>
      <c r="AG27" s="1759"/>
      <c r="AH27" s="1759"/>
      <c r="AI27" s="1759"/>
      <c r="AJ27" s="1759"/>
      <c r="AK27" s="1759"/>
      <c r="AL27" s="1760"/>
      <c r="AN27" s="3"/>
    </row>
    <row r="28" spans="2:40" x14ac:dyDescent="0.2">
      <c r="B28" s="1727"/>
      <c r="C28" s="1767"/>
      <c r="D28" s="1767"/>
      <c r="E28" s="1767"/>
      <c r="F28" s="1767"/>
      <c r="G28" s="1767"/>
      <c r="H28" s="1767"/>
      <c r="I28" s="1767"/>
      <c r="J28" s="1767"/>
      <c r="K28" s="1767"/>
      <c r="L28" s="1761"/>
      <c r="M28" s="1762"/>
      <c r="N28" s="1762"/>
      <c r="O28" s="1762"/>
      <c r="P28" s="1762"/>
      <c r="Q28" s="1762"/>
      <c r="R28" s="1762"/>
      <c r="S28" s="1762"/>
      <c r="T28" s="1762"/>
      <c r="U28" s="1762"/>
      <c r="V28" s="1762"/>
      <c r="W28" s="1762"/>
      <c r="X28" s="1762"/>
      <c r="Y28" s="1762"/>
      <c r="Z28" s="1762"/>
      <c r="AA28" s="1762"/>
      <c r="AB28" s="1762"/>
      <c r="AC28" s="1762"/>
      <c r="AD28" s="1762"/>
      <c r="AE28" s="1762"/>
      <c r="AF28" s="1762"/>
      <c r="AG28" s="1762"/>
      <c r="AH28" s="1762"/>
      <c r="AI28" s="1762"/>
      <c r="AJ28" s="1762"/>
      <c r="AK28" s="1762"/>
      <c r="AL28" s="1766"/>
      <c r="AN28" s="3"/>
    </row>
    <row r="29" spans="2:40" ht="14.25" customHeight="1" x14ac:dyDescent="0.2">
      <c r="B29" s="1727"/>
      <c r="C29" s="1272" t="s">
        <v>78</v>
      </c>
      <c r="D29" s="1272"/>
      <c r="E29" s="1272"/>
      <c r="F29" s="1272"/>
      <c r="G29" s="1272"/>
      <c r="H29" s="1272"/>
      <c r="I29" s="1272"/>
      <c r="J29" s="1272"/>
      <c r="K29" s="1272"/>
      <c r="L29" s="1259" t="s">
        <v>10</v>
      </c>
      <c r="M29" s="1260"/>
      <c r="N29" s="1260"/>
      <c r="O29" s="1260"/>
      <c r="P29" s="1261"/>
      <c r="Q29" s="28"/>
      <c r="R29" s="32"/>
      <c r="S29" s="32"/>
      <c r="T29" s="32"/>
      <c r="U29" s="32"/>
      <c r="V29" s="32"/>
      <c r="W29" s="32"/>
      <c r="X29" s="32"/>
      <c r="Y29" s="33"/>
      <c r="Z29" s="1374" t="s">
        <v>11</v>
      </c>
      <c r="AA29" s="1375"/>
      <c r="AB29" s="1375"/>
      <c r="AC29" s="1375"/>
      <c r="AD29" s="1376"/>
      <c r="AE29" s="28"/>
      <c r="AF29" s="32"/>
      <c r="AG29" s="22"/>
      <c r="AH29" s="22"/>
      <c r="AI29" s="22"/>
      <c r="AJ29" s="1756"/>
      <c r="AK29" s="1756"/>
      <c r="AL29" s="1757"/>
      <c r="AN29" s="3"/>
    </row>
    <row r="30" spans="2:40" ht="14.25" customHeight="1" x14ac:dyDescent="0.2">
      <c r="B30" s="1727"/>
      <c r="C30" s="1272" t="s">
        <v>18</v>
      </c>
      <c r="D30" s="1272"/>
      <c r="E30" s="1272"/>
      <c r="F30" s="1272"/>
      <c r="G30" s="1272"/>
      <c r="H30" s="1272"/>
      <c r="I30" s="1272"/>
      <c r="J30" s="1272"/>
      <c r="K30" s="1272"/>
      <c r="L30" s="1754"/>
      <c r="M30" s="1754"/>
      <c r="N30" s="1754"/>
      <c r="O30" s="1754"/>
      <c r="P30" s="1754"/>
      <c r="Q30" s="1754"/>
      <c r="R30" s="1754"/>
      <c r="S30" s="1754"/>
      <c r="T30" s="1754"/>
      <c r="U30" s="1754"/>
      <c r="V30" s="1754"/>
      <c r="W30" s="1754"/>
      <c r="X30" s="1754"/>
      <c r="Y30" s="1754"/>
      <c r="Z30" s="1754"/>
      <c r="AA30" s="1754"/>
      <c r="AB30" s="1754"/>
      <c r="AC30" s="1754"/>
      <c r="AD30" s="1754"/>
      <c r="AE30" s="1754"/>
      <c r="AF30" s="1754"/>
      <c r="AG30" s="1754"/>
      <c r="AH30" s="1754"/>
      <c r="AI30" s="1754"/>
      <c r="AJ30" s="1754"/>
      <c r="AK30" s="1754"/>
      <c r="AL30" s="1754"/>
      <c r="AN30" s="3"/>
    </row>
    <row r="31" spans="2:40" ht="13.5" customHeight="1" x14ac:dyDescent="0.2">
      <c r="B31" s="1727"/>
      <c r="C31" s="1272" t="s">
        <v>19</v>
      </c>
      <c r="D31" s="1272"/>
      <c r="E31" s="1272"/>
      <c r="F31" s="1272"/>
      <c r="G31" s="1272"/>
      <c r="H31" s="1272"/>
      <c r="I31" s="1272"/>
      <c r="J31" s="1272"/>
      <c r="K31" s="1272"/>
      <c r="L31" s="1755" t="s">
        <v>75</v>
      </c>
      <c r="M31" s="1756"/>
      <c r="N31" s="1756"/>
      <c r="O31" s="1756"/>
      <c r="P31" s="1756"/>
      <c r="Q31" s="1756"/>
      <c r="R31" s="1756"/>
      <c r="S31" s="1756"/>
      <c r="T31" s="1756"/>
      <c r="U31" s="1756"/>
      <c r="V31" s="1756"/>
      <c r="W31" s="1756"/>
      <c r="X31" s="1756"/>
      <c r="Y31" s="1756"/>
      <c r="Z31" s="1756"/>
      <c r="AA31" s="1756"/>
      <c r="AB31" s="1756"/>
      <c r="AC31" s="1756"/>
      <c r="AD31" s="1756"/>
      <c r="AE31" s="1756"/>
      <c r="AF31" s="1756"/>
      <c r="AG31" s="1756"/>
      <c r="AH31" s="1756"/>
      <c r="AI31" s="1756"/>
      <c r="AJ31" s="1756"/>
      <c r="AK31" s="1756"/>
      <c r="AL31" s="1757"/>
      <c r="AN31" s="3"/>
    </row>
    <row r="32" spans="2:40" ht="14.25" customHeight="1" x14ac:dyDescent="0.2">
      <c r="B32" s="1727"/>
      <c r="C32" s="1272"/>
      <c r="D32" s="1272"/>
      <c r="E32" s="1272"/>
      <c r="F32" s="1272"/>
      <c r="G32" s="1272"/>
      <c r="H32" s="1272"/>
      <c r="I32" s="1272"/>
      <c r="J32" s="1272"/>
      <c r="K32" s="1272"/>
      <c r="L32" s="1758" t="s">
        <v>76</v>
      </c>
      <c r="M32" s="1759"/>
      <c r="N32" s="1759"/>
      <c r="O32" s="1759"/>
      <c r="P32" s="1759"/>
      <c r="Q32" s="1759"/>
      <c r="R32" s="1759"/>
      <c r="S32" s="1759"/>
      <c r="T32" s="1759"/>
      <c r="U32" s="1759"/>
      <c r="V32" s="1759"/>
      <c r="W32" s="1759"/>
      <c r="X32" s="1759"/>
      <c r="Y32" s="1759"/>
      <c r="Z32" s="1759"/>
      <c r="AA32" s="1759"/>
      <c r="AB32" s="1759"/>
      <c r="AC32" s="1759"/>
      <c r="AD32" s="1759"/>
      <c r="AE32" s="1759"/>
      <c r="AF32" s="1759"/>
      <c r="AG32" s="1759"/>
      <c r="AH32" s="1759"/>
      <c r="AI32" s="1759"/>
      <c r="AJ32" s="1759"/>
      <c r="AK32" s="1759"/>
      <c r="AL32" s="1760"/>
      <c r="AN32" s="3"/>
    </row>
    <row r="33" spans="2:40" x14ac:dyDescent="0.2">
      <c r="B33" s="1728"/>
      <c r="C33" s="1272"/>
      <c r="D33" s="1272"/>
      <c r="E33" s="1272"/>
      <c r="F33" s="1272"/>
      <c r="G33" s="1272"/>
      <c r="H33" s="1272"/>
      <c r="I33" s="1272"/>
      <c r="J33" s="1272"/>
      <c r="K33" s="1272"/>
      <c r="L33" s="1761"/>
      <c r="M33" s="1762"/>
      <c r="N33" s="1763"/>
      <c r="O33" s="1763"/>
      <c r="P33" s="1763"/>
      <c r="Q33" s="1763"/>
      <c r="R33" s="1763"/>
      <c r="S33" s="1763"/>
      <c r="T33" s="1763"/>
      <c r="U33" s="1763"/>
      <c r="V33" s="1763"/>
      <c r="W33" s="1763"/>
      <c r="X33" s="1763"/>
      <c r="Y33" s="1763"/>
      <c r="Z33" s="1763"/>
      <c r="AA33" s="1763"/>
      <c r="AB33" s="1763"/>
      <c r="AC33" s="1762"/>
      <c r="AD33" s="1762"/>
      <c r="AE33" s="1762"/>
      <c r="AF33" s="1762"/>
      <c r="AG33" s="1762"/>
      <c r="AH33" s="1763"/>
      <c r="AI33" s="1763"/>
      <c r="AJ33" s="1763"/>
      <c r="AK33" s="1763"/>
      <c r="AL33" s="1764"/>
      <c r="AN33" s="3"/>
    </row>
    <row r="34" spans="2:40" ht="13.5" customHeight="1" x14ac:dyDescent="0.2">
      <c r="B34" s="1726" t="s">
        <v>45</v>
      </c>
      <c r="C34" s="1729" t="s">
        <v>80</v>
      </c>
      <c r="D34" s="1730"/>
      <c r="E34" s="1730"/>
      <c r="F34" s="1730"/>
      <c r="G34" s="1730"/>
      <c r="H34" s="1730"/>
      <c r="I34" s="1730"/>
      <c r="J34" s="1730"/>
      <c r="K34" s="1730"/>
      <c r="L34" s="1730"/>
      <c r="M34" s="1749" t="s">
        <v>20</v>
      </c>
      <c r="N34" s="1719"/>
      <c r="O34" s="53" t="s">
        <v>47</v>
      </c>
      <c r="P34" s="49"/>
      <c r="Q34" s="50"/>
      <c r="R34" s="956" t="s">
        <v>21</v>
      </c>
      <c r="S34" s="957"/>
      <c r="T34" s="957"/>
      <c r="U34" s="957"/>
      <c r="V34" s="957"/>
      <c r="W34" s="957"/>
      <c r="X34" s="958"/>
      <c r="Y34" s="1751" t="s">
        <v>57</v>
      </c>
      <c r="Z34" s="1752"/>
      <c r="AA34" s="1752"/>
      <c r="AB34" s="1753"/>
      <c r="AC34" s="1735" t="s">
        <v>58</v>
      </c>
      <c r="AD34" s="1736"/>
      <c r="AE34" s="1736"/>
      <c r="AF34" s="1736"/>
      <c r="AG34" s="1737"/>
      <c r="AH34" s="1738" t="s">
        <v>52</v>
      </c>
      <c r="AI34" s="1739"/>
      <c r="AJ34" s="1739"/>
      <c r="AK34" s="1739"/>
      <c r="AL34" s="1740"/>
      <c r="AN34" s="3"/>
    </row>
    <row r="35" spans="2:40" ht="14.25" customHeight="1" x14ac:dyDescent="0.2">
      <c r="B35" s="1727"/>
      <c r="C35" s="1273"/>
      <c r="D35" s="1731"/>
      <c r="E35" s="1731"/>
      <c r="F35" s="1731"/>
      <c r="G35" s="1731"/>
      <c r="H35" s="1731"/>
      <c r="I35" s="1731"/>
      <c r="J35" s="1731"/>
      <c r="K35" s="1731"/>
      <c r="L35" s="1731"/>
      <c r="M35" s="1750"/>
      <c r="N35" s="1722"/>
      <c r="O35" s="54" t="s">
        <v>48</v>
      </c>
      <c r="P35" s="51"/>
      <c r="Q35" s="52"/>
      <c r="R35" s="962"/>
      <c r="S35" s="1045"/>
      <c r="T35" s="1045"/>
      <c r="U35" s="1045"/>
      <c r="V35" s="1045"/>
      <c r="W35" s="1045"/>
      <c r="X35" s="963"/>
      <c r="Y35" s="56" t="s">
        <v>33</v>
      </c>
      <c r="Z35" s="55"/>
      <c r="AA35" s="55"/>
      <c r="AB35" s="55"/>
      <c r="AC35" s="1741" t="s">
        <v>34</v>
      </c>
      <c r="AD35" s="1742"/>
      <c r="AE35" s="1742"/>
      <c r="AF35" s="1742"/>
      <c r="AG35" s="1743"/>
      <c r="AH35" s="1744" t="s">
        <v>53</v>
      </c>
      <c r="AI35" s="1745"/>
      <c r="AJ35" s="1745"/>
      <c r="AK35" s="1745"/>
      <c r="AL35" s="1746"/>
      <c r="AN35" s="3"/>
    </row>
    <row r="36" spans="2:40" ht="14.25" customHeight="1" x14ac:dyDescent="0.2">
      <c r="B36" s="1727"/>
      <c r="C36" s="1710"/>
      <c r="D36" s="69"/>
      <c r="E36" s="1461" t="s">
        <v>2</v>
      </c>
      <c r="F36" s="1461"/>
      <c r="G36" s="1461"/>
      <c r="H36" s="1461"/>
      <c r="I36" s="1461"/>
      <c r="J36" s="1461"/>
      <c r="K36" s="1461"/>
      <c r="L36" s="1734"/>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1727"/>
      <c r="C37" s="1710"/>
      <c r="D37" s="69"/>
      <c r="E37" s="1461" t="s">
        <v>3</v>
      </c>
      <c r="F37" s="1724"/>
      <c r="G37" s="1724"/>
      <c r="H37" s="1724"/>
      <c r="I37" s="1724"/>
      <c r="J37" s="1724"/>
      <c r="K37" s="1724"/>
      <c r="L37" s="1725"/>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1727"/>
      <c r="C38" s="1710"/>
      <c r="D38" s="69"/>
      <c r="E38" s="1461" t="s">
        <v>5</v>
      </c>
      <c r="F38" s="1724"/>
      <c r="G38" s="1724"/>
      <c r="H38" s="1724"/>
      <c r="I38" s="1724"/>
      <c r="J38" s="1724"/>
      <c r="K38" s="1724"/>
      <c r="L38" s="1725"/>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1727"/>
      <c r="C39" s="1710"/>
      <c r="D39" s="69"/>
      <c r="E39" s="1461" t="s">
        <v>7</v>
      </c>
      <c r="F39" s="1724"/>
      <c r="G39" s="1724"/>
      <c r="H39" s="1724"/>
      <c r="I39" s="1724"/>
      <c r="J39" s="1724"/>
      <c r="K39" s="1724"/>
      <c r="L39" s="1725"/>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1727"/>
      <c r="C40" s="1710"/>
      <c r="D40" s="69"/>
      <c r="E40" s="1461" t="s">
        <v>6</v>
      </c>
      <c r="F40" s="1724"/>
      <c r="G40" s="1724"/>
      <c r="H40" s="1724"/>
      <c r="I40" s="1724"/>
      <c r="J40" s="1724"/>
      <c r="K40" s="1724"/>
      <c r="L40" s="1725"/>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1727"/>
      <c r="C41" s="1710"/>
      <c r="D41" s="70"/>
      <c r="E41" s="1241" t="s">
        <v>46</v>
      </c>
      <c r="F41" s="1747"/>
      <c r="G41" s="1747"/>
      <c r="H41" s="1747"/>
      <c r="I41" s="1747"/>
      <c r="J41" s="1747"/>
      <c r="K41" s="1747"/>
      <c r="L41" s="1748"/>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2">
      <c r="B42" s="1727"/>
      <c r="C42" s="1710"/>
      <c r="D42" s="72"/>
      <c r="E42" s="1732" t="s">
        <v>65</v>
      </c>
      <c r="F42" s="1732"/>
      <c r="G42" s="1732"/>
      <c r="H42" s="1732"/>
      <c r="I42" s="1732"/>
      <c r="J42" s="1732"/>
      <c r="K42" s="1732"/>
      <c r="L42" s="1733"/>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2">
      <c r="B43" s="1727"/>
      <c r="C43" s="1710"/>
      <c r="D43" s="69"/>
      <c r="E43" s="1461" t="s">
        <v>66</v>
      </c>
      <c r="F43" s="1724"/>
      <c r="G43" s="1724"/>
      <c r="H43" s="1724"/>
      <c r="I43" s="1724"/>
      <c r="J43" s="1724"/>
      <c r="K43" s="1724"/>
      <c r="L43" s="1725"/>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1727"/>
      <c r="C44" s="1710"/>
      <c r="D44" s="69"/>
      <c r="E44" s="1461" t="s">
        <v>67</v>
      </c>
      <c r="F44" s="1724"/>
      <c r="G44" s="1724"/>
      <c r="H44" s="1724"/>
      <c r="I44" s="1724"/>
      <c r="J44" s="1724"/>
      <c r="K44" s="1724"/>
      <c r="L44" s="1725"/>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1727"/>
      <c r="C45" s="1710"/>
      <c r="D45" s="69"/>
      <c r="E45" s="1461" t="s">
        <v>68</v>
      </c>
      <c r="F45" s="1724"/>
      <c r="G45" s="1724"/>
      <c r="H45" s="1724"/>
      <c r="I45" s="1724"/>
      <c r="J45" s="1724"/>
      <c r="K45" s="1724"/>
      <c r="L45" s="1725"/>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1727"/>
      <c r="C46" s="1710"/>
      <c r="D46" s="69"/>
      <c r="E46" s="1461" t="s">
        <v>69</v>
      </c>
      <c r="F46" s="1724"/>
      <c r="G46" s="1724"/>
      <c r="H46" s="1724"/>
      <c r="I46" s="1724"/>
      <c r="J46" s="1724"/>
      <c r="K46" s="1724"/>
      <c r="L46" s="1725"/>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1728"/>
      <c r="C47" s="1710"/>
      <c r="D47" s="69"/>
      <c r="E47" s="1461" t="s">
        <v>70</v>
      </c>
      <c r="F47" s="1724"/>
      <c r="G47" s="1724"/>
      <c r="H47" s="1724"/>
      <c r="I47" s="1724"/>
      <c r="J47" s="1724"/>
      <c r="K47" s="1724"/>
      <c r="L47" s="1725"/>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1267" t="s">
        <v>49</v>
      </c>
      <c r="C48" s="1267"/>
      <c r="D48" s="1267"/>
      <c r="E48" s="1267"/>
      <c r="F48" s="1267"/>
      <c r="G48" s="1267"/>
      <c r="H48" s="1267"/>
      <c r="I48" s="1267"/>
      <c r="J48" s="1267"/>
      <c r="K48" s="1267"/>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1267" t="s">
        <v>50</v>
      </c>
      <c r="C49" s="1267"/>
      <c r="D49" s="1267"/>
      <c r="E49" s="1267"/>
      <c r="F49" s="1267"/>
      <c r="G49" s="1267"/>
      <c r="H49" s="1267"/>
      <c r="I49" s="1267"/>
      <c r="J49" s="1267"/>
      <c r="K49" s="125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1705" t="s">
        <v>22</v>
      </c>
      <c r="C50" s="1705"/>
      <c r="D50" s="1705"/>
      <c r="E50" s="1705"/>
      <c r="F50" s="1705"/>
      <c r="G50" s="1705"/>
      <c r="H50" s="1705"/>
      <c r="I50" s="1705"/>
      <c r="J50" s="1705"/>
      <c r="K50" s="1705"/>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1706" t="s">
        <v>51</v>
      </c>
      <c r="C51" s="1706"/>
      <c r="D51" s="1706"/>
      <c r="E51" s="1706"/>
      <c r="F51" s="1706"/>
      <c r="G51" s="1706"/>
      <c r="H51" s="1706"/>
      <c r="I51" s="1706"/>
      <c r="J51" s="1706"/>
      <c r="K51" s="1706"/>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1707" t="s">
        <v>42</v>
      </c>
      <c r="C52" s="1708"/>
      <c r="D52" s="1708"/>
      <c r="E52" s="1708"/>
      <c r="F52" s="1708"/>
      <c r="G52" s="1708"/>
      <c r="H52" s="1708"/>
      <c r="I52" s="1708"/>
      <c r="J52" s="1708"/>
      <c r="K52" s="1708"/>
      <c r="L52" s="1708"/>
      <c r="M52" s="1708"/>
      <c r="N52" s="170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709" t="s">
        <v>23</v>
      </c>
      <c r="C53" s="1712" t="s">
        <v>81</v>
      </c>
      <c r="D53" s="1713"/>
      <c r="E53" s="1713"/>
      <c r="F53" s="1713"/>
      <c r="G53" s="1713"/>
      <c r="H53" s="1713"/>
      <c r="I53" s="1713"/>
      <c r="J53" s="1713"/>
      <c r="K53" s="1713"/>
      <c r="L53" s="1713"/>
      <c r="M53" s="1713"/>
      <c r="N53" s="1713"/>
      <c r="O53" s="1713"/>
      <c r="P53" s="1713"/>
      <c r="Q53" s="1713"/>
      <c r="R53" s="1713"/>
      <c r="S53" s="1713"/>
      <c r="T53" s="1714"/>
      <c r="U53" s="1712" t="s">
        <v>35</v>
      </c>
      <c r="V53" s="1715"/>
      <c r="W53" s="1715"/>
      <c r="X53" s="1715"/>
      <c r="Y53" s="1715"/>
      <c r="Z53" s="1715"/>
      <c r="AA53" s="1715"/>
      <c r="AB53" s="1715"/>
      <c r="AC53" s="1715"/>
      <c r="AD53" s="1715"/>
      <c r="AE53" s="1715"/>
      <c r="AF53" s="1715"/>
      <c r="AG53" s="1715"/>
      <c r="AH53" s="1715"/>
      <c r="AI53" s="1715"/>
      <c r="AJ53" s="1715"/>
      <c r="AK53" s="1715"/>
      <c r="AL53" s="1716"/>
      <c r="AN53" s="3"/>
    </row>
    <row r="54" spans="2:40" x14ac:dyDescent="0.2">
      <c r="B54" s="1710"/>
      <c r="C54" s="1717"/>
      <c r="D54" s="1718"/>
      <c r="E54" s="1718"/>
      <c r="F54" s="1718"/>
      <c r="G54" s="1718"/>
      <c r="H54" s="1718"/>
      <c r="I54" s="1718"/>
      <c r="J54" s="1718"/>
      <c r="K54" s="1718"/>
      <c r="L54" s="1718"/>
      <c r="M54" s="1718"/>
      <c r="N54" s="1718"/>
      <c r="O54" s="1718"/>
      <c r="P54" s="1718"/>
      <c r="Q54" s="1718"/>
      <c r="R54" s="1718"/>
      <c r="S54" s="1718"/>
      <c r="T54" s="1719"/>
      <c r="U54" s="1717"/>
      <c r="V54" s="1718"/>
      <c r="W54" s="1718"/>
      <c r="X54" s="1718"/>
      <c r="Y54" s="1718"/>
      <c r="Z54" s="1718"/>
      <c r="AA54" s="1718"/>
      <c r="AB54" s="1718"/>
      <c r="AC54" s="1718"/>
      <c r="AD54" s="1718"/>
      <c r="AE54" s="1718"/>
      <c r="AF54" s="1718"/>
      <c r="AG54" s="1718"/>
      <c r="AH54" s="1718"/>
      <c r="AI54" s="1718"/>
      <c r="AJ54" s="1718"/>
      <c r="AK54" s="1718"/>
      <c r="AL54" s="1719"/>
      <c r="AN54" s="3"/>
    </row>
    <row r="55" spans="2:40" x14ac:dyDescent="0.2">
      <c r="B55" s="1710"/>
      <c r="C55" s="1720"/>
      <c r="D55" s="1721"/>
      <c r="E55" s="1721"/>
      <c r="F55" s="1721"/>
      <c r="G55" s="1721"/>
      <c r="H55" s="1721"/>
      <c r="I55" s="1721"/>
      <c r="J55" s="1721"/>
      <c r="K55" s="1721"/>
      <c r="L55" s="1721"/>
      <c r="M55" s="1721"/>
      <c r="N55" s="1721"/>
      <c r="O55" s="1721"/>
      <c r="P55" s="1721"/>
      <c r="Q55" s="1721"/>
      <c r="R55" s="1721"/>
      <c r="S55" s="1721"/>
      <c r="T55" s="1722"/>
      <c r="U55" s="1720"/>
      <c r="V55" s="1721"/>
      <c r="W55" s="1721"/>
      <c r="X55" s="1721"/>
      <c r="Y55" s="1721"/>
      <c r="Z55" s="1721"/>
      <c r="AA55" s="1721"/>
      <c r="AB55" s="1721"/>
      <c r="AC55" s="1721"/>
      <c r="AD55" s="1721"/>
      <c r="AE55" s="1721"/>
      <c r="AF55" s="1721"/>
      <c r="AG55" s="1721"/>
      <c r="AH55" s="1721"/>
      <c r="AI55" s="1721"/>
      <c r="AJ55" s="1721"/>
      <c r="AK55" s="1721"/>
      <c r="AL55" s="1722"/>
      <c r="AN55" s="3"/>
    </row>
    <row r="56" spans="2:40" x14ac:dyDescent="0.2">
      <c r="B56" s="1710"/>
      <c r="C56" s="1720"/>
      <c r="D56" s="1721"/>
      <c r="E56" s="1721"/>
      <c r="F56" s="1721"/>
      <c r="G56" s="1721"/>
      <c r="H56" s="1721"/>
      <c r="I56" s="1721"/>
      <c r="J56" s="1721"/>
      <c r="K56" s="1721"/>
      <c r="L56" s="1721"/>
      <c r="M56" s="1721"/>
      <c r="N56" s="1721"/>
      <c r="O56" s="1721"/>
      <c r="P56" s="1721"/>
      <c r="Q56" s="1721"/>
      <c r="R56" s="1721"/>
      <c r="S56" s="1721"/>
      <c r="T56" s="1722"/>
      <c r="U56" s="1720"/>
      <c r="V56" s="1721"/>
      <c r="W56" s="1721"/>
      <c r="X56" s="1721"/>
      <c r="Y56" s="1721"/>
      <c r="Z56" s="1721"/>
      <c r="AA56" s="1721"/>
      <c r="AB56" s="1721"/>
      <c r="AC56" s="1721"/>
      <c r="AD56" s="1721"/>
      <c r="AE56" s="1721"/>
      <c r="AF56" s="1721"/>
      <c r="AG56" s="1721"/>
      <c r="AH56" s="1721"/>
      <c r="AI56" s="1721"/>
      <c r="AJ56" s="1721"/>
      <c r="AK56" s="1721"/>
      <c r="AL56" s="1722"/>
      <c r="AN56" s="3"/>
    </row>
    <row r="57" spans="2:40" x14ac:dyDescent="0.2">
      <c r="B57" s="1711"/>
      <c r="C57" s="1723"/>
      <c r="D57" s="1715"/>
      <c r="E57" s="1715"/>
      <c r="F57" s="1715"/>
      <c r="G57" s="1715"/>
      <c r="H57" s="1715"/>
      <c r="I57" s="1715"/>
      <c r="J57" s="1715"/>
      <c r="K57" s="1715"/>
      <c r="L57" s="1715"/>
      <c r="M57" s="1715"/>
      <c r="N57" s="1715"/>
      <c r="O57" s="1715"/>
      <c r="P57" s="1715"/>
      <c r="Q57" s="1715"/>
      <c r="R57" s="1715"/>
      <c r="S57" s="1715"/>
      <c r="T57" s="1716"/>
      <c r="U57" s="1723"/>
      <c r="V57" s="1715"/>
      <c r="W57" s="1715"/>
      <c r="X57" s="1715"/>
      <c r="Y57" s="1715"/>
      <c r="Z57" s="1715"/>
      <c r="AA57" s="1715"/>
      <c r="AB57" s="1715"/>
      <c r="AC57" s="1715"/>
      <c r="AD57" s="1715"/>
      <c r="AE57" s="1715"/>
      <c r="AF57" s="1715"/>
      <c r="AG57" s="1715"/>
      <c r="AH57" s="1715"/>
      <c r="AI57" s="1715"/>
      <c r="AJ57" s="1715"/>
      <c r="AK57" s="1715"/>
      <c r="AL57" s="1716"/>
      <c r="AN57" s="3"/>
    </row>
    <row r="58" spans="2:40" ht="14.25" customHeight="1" x14ac:dyDescent="0.2">
      <c r="B58" s="1259" t="s">
        <v>24</v>
      </c>
      <c r="C58" s="1260"/>
      <c r="D58" s="1260"/>
      <c r="E58" s="1260"/>
      <c r="F58" s="1261"/>
      <c r="G58" s="1705" t="s">
        <v>25</v>
      </c>
      <c r="H58" s="1705"/>
      <c r="I58" s="1705"/>
      <c r="J58" s="1705"/>
      <c r="K58" s="1705"/>
      <c r="L58" s="1705"/>
      <c r="M58" s="1705"/>
      <c r="N58" s="1705"/>
      <c r="O58" s="1705"/>
      <c r="P58" s="1705"/>
      <c r="Q58" s="1705"/>
      <c r="R58" s="1705"/>
      <c r="S58" s="1705"/>
      <c r="T58" s="1705"/>
      <c r="U58" s="1705"/>
      <c r="V58" s="1705"/>
      <c r="W58" s="1705"/>
      <c r="X58" s="1705"/>
      <c r="Y58" s="1705"/>
      <c r="Z58" s="1705"/>
      <c r="AA58" s="1705"/>
      <c r="AB58" s="1705"/>
      <c r="AC58" s="1705"/>
      <c r="AD58" s="1705"/>
      <c r="AE58" s="1705"/>
      <c r="AF58" s="1705"/>
      <c r="AG58" s="1705"/>
      <c r="AH58" s="1705"/>
      <c r="AI58" s="1705"/>
      <c r="AJ58" s="1705"/>
      <c r="AK58" s="1705"/>
      <c r="AL58" s="1705"/>
      <c r="AN58" s="3"/>
    </row>
    <row r="60" spans="2:40" x14ac:dyDescent="0.2">
      <c r="B60" s="14" t="s">
        <v>54</v>
      </c>
    </row>
    <row r="61" spans="2:40" x14ac:dyDescent="0.2">
      <c r="B61" s="14" t="s">
        <v>98</v>
      </c>
    </row>
    <row r="62" spans="2:40" x14ac:dyDescent="0.2">
      <c r="B62" s="14" t="s">
        <v>99</v>
      </c>
    </row>
    <row r="63" spans="2:40" x14ac:dyDescent="0.2">
      <c r="B63" s="14" t="s">
        <v>102</v>
      </c>
    </row>
    <row r="64" spans="2:40" x14ac:dyDescent="0.2">
      <c r="B64" s="14" t="s">
        <v>60</v>
      </c>
    </row>
    <row r="65" spans="2:41" x14ac:dyDescent="0.2">
      <c r="B65" s="14" t="s">
        <v>82</v>
      </c>
    </row>
    <row r="66" spans="2:41" x14ac:dyDescent="0.2">
      <c r="B66" s="14" t="s">
        <v>61</v>
      </c>
      <c r="AN66" s="3"/>
      <c r="AO66" s="14"/>
    </row>
    <row r="67" spans="2:41" x14ac:dyDescent="0.2">
      <c r="B67" s="14" t="s">
        <v>56</v>
      </c>
    </row>
    <row r="68" spans="2:41" x14ac:dyDescent="0.2">
      <c r="B68" s="14" t="s">
        <v>63</v>
      </c>
    </row>
    <row r="69" spans="2:41" x14ac:dyDescent="0.2">
      <c r="B69" s="14" t="s">
        <v>100</v>
      </c>
    </row>
    <row r="70" spans="2:41" x14ac:dyDescent="0.2">
      <c r="B70" s="14" t="s">
        <v>97</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C19:K21"/>
    <mergeCell ref="L19:AL19"/>
    <mergeCell ref="L20:AL20"/>
    <mergeCell ref="L21:AL21"/>
    <mergeCell ref="C18:K18"/>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78BE-67E5-4D54-A127-9039D0B507A0}">
  <sheetPr codeName="Sheet14">
    <pageSetUpPr fitToPage="1"/>
  </sheetPr>
  <dimension ref="A2:AK940"/>
  <sheetViews>
    <sheetView view="pageBreakPreview" zoomScale="70" zoomScaleNormal="100" zoomScaleSheetLayoutView="70" workbookViewId="0">
      <selection activeCell="D1" sqref="D1"/>
    </sheetView>
  </sheetViews>
  <sheetFormatPr defaultColWidth="4" defaultRowHeight="14" x14ac:dyDescent="0.2"/>
  <cols>
    <col min="1" max="1" width="1.26953125" style="250" customWidth="1"/>
    <col min="2" max="34" width="3.453125" style="250" customWidth="1"/>
    <col min="35" max="16384" width="4" style="250"/>
  </cols>
  <sheetData>
    <row r="2" spans="1:37" x14ac:dyDescent="0.2">
      <c r="A2" s="250" t="s">
        <v>246</v>
      </c>
    </row>
    <row r="3" spans="1:37" ht="6.75" customHeight="1" x14ac:dyDescent="0.2"/>
    <row r="4" spans="1:37" x14ac:dyDescent="0.2">
      <c r="B4" s="250" t="s">
        <v>247</v>
      </c>
    </row>
    <row r="5" spans="1:37" ht="7.5" customHeight="1" x14ac:dyDescent="0.2"/>
    <row r="6" spans="1:37" s="251" customFormat="1" ht="24" customHeight="1" x14ac:dyDescent="0.2">
      <c r="F6" s="252" t="s">
        <v>248</v>
      </c>
      <c r="G6" s="253"/>
      <c r="H6" s="253"/>
      <c r="I6" s="253"/>
      <c r="J6" s="253"/>
      <c r="K6" s="253"/>
      <c r="L6" s="254"/>
      <c r="M6" s="1165"/>
      <c r="N6" s="1166"/>
      <c r="O6" s="1166"/>
      <c r="P6" s="1166"/>
      <c r="Q6" s="1166"/>
      <c r="R6" s="1166"/>
      <c r="S6" s="1166"/>
      <c r="T6" s="1166"/>
      <c r="U6" s="1166"/>
      <c r="V6" s="1166"/>
      <c r="W6" s="1166"/>
      <c r="X6" s="1166"/>
      <c r="Y6" s="1167"/>
      <c r="AA6" s="251" t="s">
        <v>249</v>
      </c>
    </row>
    <row r="7" spans="1:37" ht="21.75" customHeight="1" x14ac:dyDescent="0.2"/>
    <row r="8" spans="1:37" x14ac:dyDescent="0.2">
      <c r="B8" s="255"/>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7"/>
    </row>
    <row r="9" spans="1:37" x14ac:dyDescent="0.2">
      <c r="B9" s="258"/>
      <c r="AK9" s="259"/>
    </row>
    <row r="10" spans="1:37" x14ac:dyDescent="0.2">
      <c r="B10" s="258"/>
      <c r="AK10" s="259"/>
    </row>
    <row r="11" spans="1:37" x14ac:dyDescent="0.2">
      <c r="B11" s="258"/>
      <c r="D11" s="255"/>
      <c r="E11" s="256"/>
      <c r="F11" s="256"/>
      <c r="G11" s="256"/>
      <c r="H11" s="256"/>
      <c r="I11" s="255"/>
      <c r="J11" s="256"/>
      <c r="K11" s="256"/>
      <c r="L11" s="257"/>
      <c r="M11" s="256"/>
      <c r="N11" s="256"/>
      <c r="O11" s="256"/>
      <c r="P11" s="257"/>
      <c r="Q11" s="255"/>
      <c r="R11" s="256"/>
      <c r="S11" s="256"/>
      <c r="T11" s="257"/>
      <c r="U11" s="255"/>
      <c r="V11" s="256"/>
      <c r="W11" s="256"/>
      <c r="X11" s="256"/>
      <c r="Y11" s="256"/>
      <c r="Z11" s="257"/>
      <c r="AA11" s="1168" t="s">
        <v>250</v>
      </c>
      <c r="AB11" s="1169"/>
      <c r="AC11" s="1169"/>
      <c r="AD11" s="1169"/>
      <c r="AE11" s="1169"/>
      <c r="AF11" s="1169"/>
      <c r="AG11" s="1169"/>
      <c r="AH11" s="1169"/>
      <c r="AI11" s="1170"/>
      <c r="AK11" s="259"/>
    </row>
    <row r="12" spans="1:37" x14ac:dyDescent="0.2">
      <c r="B12" s="258"/>
      <c r="D12" s="258"/>
      <c r="I12" s="258" t="s">
        <v>251</v>
      </c>
      <c r="L12" s="259"/>
      <c r="M12" s="250" t="s">
        <v>252</v>
      </c>
      <c r="P12" s="259"/>
      <c r="Q12" s="258" t="s">
        <v>253</v>
      </c>
      <c r="T12" s="259"/>
      <c r="U12" s="258" t="s">
        <v>254</v>
      </c>
      <c r="Y12" s="250" t="s">
        <v>255</v>
      </c>
      <c r="AA12" s="1171"/>
      <c r="AB12" s="1172"/>
      <c r="AC12" s="1172"/>
      <c r="AD12" s="1172"/>
      <c r="AE12" s="1172"/>
      <c r="AF12" s="1172"/>
      <c r="AG12" s="1172"/>
      <c r="AH12" s="1172"/>
      <c r="AI12" s="1173"/>
      <c r="AK12" s="259"/>
    </row>
    <row r="13" spans="1:37" ht="6.75" customHeight="1" x14ac:dyDescent="0.2">
      <c r="B13" s="258"/>
      <c r="D13" s="258"/>
      <c r="I13" s="258"/>
      <c r="L13" s="259"/>
      <c r="P13" s="259"/>
      <c r="Q13" s="258"/>
      <c r="T13" s="259"/>
      <c r="U13" s="258"/>
      <c r="Z13" s="259"/>
      <c r="AA13" s="260"/>
      <c r="AB13" s="261"/>
      <c r="AC13" s="261"/>
      <c r="AD13" s="261"/>
      <c r="AE13" s="1174" t="s">
        <v>256</v>
      </c>
      <c r="AF13" s="1174"/>
      <c r="AG13" s="1174"/>
      <c r="AH13" s="1174"/>
      <c r="AI13" s="262"/>
      <c r="AK13" s="259"/>
    </row>
    <row r="14" spans="1:37" x14ac:dyDescent="0.2">
      <c r="B14" s="258"/>
      <c r="D14" s="258"/>
      <c r="I14" s="258"/>
      <c r="K14" s="250" t="s">
        <v>255</v>
      </c>
      <c r="L14" s="259"/>
      <c r="O14" s="250" t="s">
        <v>255</v>
      </c>
      <c r="P14" s="259"/>
      <c r="Q14" s="258"/>
      <c r="S14" s="250" t="s">
        <v>255</v>
      </c>
      <c r="T14" s="259"/>
      <c r="U14" s="258" t="s">
        <v>257</v>
      </c>
      <c r="Z14" s="259"/>
      <c r="AA14" s="258"/>
      <c r="AE14" s="1175"/>
      <c r="AF14" s="1175"/>
      <c r="AG14" s="1175"/>
      <c r="AH14" s="1175"/>
      <c r="AI14" s="259"/>
      <c r="AK14" s="259"/>
    </row>
    <row r="15" spans="1:37" x14ac:dyDescent="0.2">
      <c r="B15" s="258"/>
      <c r="D15" s="258"/>
      <c r="I15" s="263"/>
      <c r="J15" s="264"/>
      <c r="K15" s="264"/>
      <c r="L15" s="265"/>
      <c r="M15" s="264"/>
      <c r="N15" s="264"/>
      <c r="O15" s="264"/>
      <c r="P15" s="265"/>
      <c r="Q15" s="263"/>
      <c r="R15" s="264"/>
      <c r="S15" s="264"/>
      <c r="T15" s="265"/>
      <c r="U15" s="263"/>
      <c r="V15" s="264"/>
      <c r="W15" s="264"/>
      <c r="X15" s="264"/>
      <c r="Y15" s="264"/>
      <c r="Z15" s="265"/>
      <c r="AE15" s="1175"/>
      <c r="AF15" s="1175"/>
      <c r="AG15" s="1175"/>
      <c r="AH15" s="1175"/>
      <c r="AK15" s="259"/>
    </row>
    <row r="16" spans="1:37" x14ac:dyDescent="0.2">
      <c r="B16" s="258"/>
      <c r="D16" s="258"/>
      <c r="L16" s="259"/>
      <c r="AE16" s="1175"/>
      <c r="AF16" s="1175"/>
      <c r="AG16" s="1175"/>
      <c r="AH16" s="1175"/>
      <c r="AK16" s="259"/>
    </row>
    <row r="17" spans="2:37" x14ac:dyDescent="0.2">
      <c r="B17" s="258"/>
      <c r="D17" s="258"/>
      <c r="L17" s="259"/>
      <c r="AE17" s="1175"/>
      <c r="AF17" s="1175"/>
      <c r="AG17" s="1175"/>
      <c r="AH17" s="1175"/>
      <c r="AI17" s="259"/>
      <c r="AK17" s="259"/>
    </row>
    <row r="18" spans="2:37" x14ac:dyDescent="0.2">
      <c r="B18" s="258"/>
      <c r="D18" s="258"/>
      <c r="L18" s="259"/>
      <c r="AE18" s="1176"/>
      <c r="AF18" s="1176"/>
      <c r="AG18" s="1176"/>
      <c r="AH18" s="1176"/>
      <c r="AI18" s="259"/>
      <c r="AK18" s="259"/>
    </row>
    <row r="19" spans="2:37" x14ac:dyDescent="0.2">
      <c r="B19" s="258"/>
      <c r="D19" s="258"/>
      <c r="L19" s="259"/>
      <c r="M19" s="256"/>
      <c r="N19" s="256"/>
      <c r="O19" s="256"/>
      <c r="P19" s="256"/>
      <c r="Q19" s="256"/>
      <c r="R19" s="256"/>
      <c r="S19" s="256"/>
      <c r="T19" s="256"/>
      <c r="U19" s="256"/>
      <c r="V19" s="256"/>
      <c r="W19" s="257"/>
      <c r="X19" s="255"/>
      <c r="Y19" s="256"/>
      <c r="Z19" s="257"/>
      <c r="AD19" s="255"/>
      <c r="AE19" s="256"/>
      <c r="AF19" s="256"/>
      <c r="AG19" s="256"/>
      <c r="AH19" s="256"/>
      <c r="AI19" s="257"/>
      <c r="AK19" s="259"/>
    </row>
    <row r="20" spans="2:37" x14ac:dyDescent="0.2">
      <c r="B20" s="258"/>
      <c r="D20" s="258"/>
      <c r="E20" s="250" t="s">
        <v>258</v>
      </c>
      <c r="J20" s="266" t="s">
        <v>255</v>
      </c>
      <c r="L20" s="259"/>
      <c r="W20" s="259"/>
      <c r="X20" s="258"/>
      <c r="Z20" s="259"/>
      <c r="AD20" s="258"/>
      <c r="AI20" s="259"/>
      <c r="AK20" s="259"/>
    </row>
    <row r="21" spans="2:37" ht="6.75" customHeight="1" x14ac:dyDescent="0.2">
      <c r="B21" s="258"/>
      <c r="D21" s="258"/>
      <c r="J21" s="266"/>
      <c r="L21" s="259"/>
      <c r="W21" s="259"/>
      <c r="X21" s="258"/>
      <c r="Z21" s="259"/>
      <c r="AD21" s="258"/>
      <c r="AI21" s="259"/>
      <c r="AK21" s="259"/>
    </row>
    <row r="22" spans="2:37" x14ac:dyDescent="0.2">
      <c r="B22" s="258"/>
      <c r="D22" s="258"/>
      <c r="E22" s="250" t="s">
        <v>259</v>
      </c>
      <c r="L22" s="259"/>
      <c r="W22" s="259"/>
      <c r="X22" s="258" t="s">
        <v>260</v>
      </c>
      <c r="Z22" s="259"/>
      <c r="AD22" s="258"/>
      <c r="AI22" s="259"/>
      <c r="AK22" s="259"/>
    </row>
    <row r="23" spans="2:37" x14ac:dyDescent="0.2">
      <c r="B23" s="258"/>
      <c r="D23" s="258"/>
      <c r="L23" s="259"/>
      <c r="O23" s="250" t="s">
        <v>261</v>
      </c>
      <c r="R23" s="266" t="s">
        <v>255</v>
      </c>
      <c r="W23" s="259"/>
      <c r="X23" s="258"/>
      <c r="Z23" s="259" t="s">
        <v>255</v>
      </c>
      <c r="AD23" s="258"/>
      <c r="AE23" s="250" t="s">
        <v>262</v>
      </c>
      <c r="AH23" s="266" t="s">
        <v>255</v>
      </c>
      <c r="AI23" s="259"/>
      <c r="AK23" s="259"/>
    </row>
    <row r="24" spans="2:37" x14ac:dyDescent="0.2">
      <c r="B24" s="258"/>
      <c r="D24" s="258"/>
      <c r="L24" s="259"/>
      <c r="W24" s="259"/>
      <c r="X24" s="258"/>
      <c r="Z24" s="259"/>
      <c r="AD24" s="258"/>
      <c r="AI24" s="259"/>
      <c r="AK24" s="259"/>
    </row>
    <row r="25" spans="2:37" ht="6.75" customHeight="1" x14ac:dyDescent="0.2">
      <c r="B25" s="258"/>
      <c r="D25" s="258"/>
      <c r="L25" s="259"/>
      <c r="W25" s="259"/>
      <c r="X25" s="258"/>
      <c r="Z25" s="259"/>
      <c r="AD25" s="258"/>
      <c r="AI25" s="259"/>
      <c r="AK25" s="259"/>
    </row>
    <row r="26" spans="2:37" x14ac:dyDescent="0.2">
      <c r="B26" s="258"/>
      <c r="D26" s="258"/>
      <c r="L26" s="259"/>
      <c r="W26" s="259"/>
      <c r="X26" s="258"/>
      <c r="Z26" s="259"/>
      <c r="AD26" s="258"/>
      <c r="AI26" s="259"/>
      <c r="AK26" s="259"/>
    </row>
    <row r="27" spans="2:37" x14ac:dyDescent="0.2">
      <c r="B27" s="258"/>
      <c r="D27" s="263"/>
      <c r="E27" s="264"/>
      <c r="F27" s="264"/>
      <c r="G27" s="264"/>
      <c r="H27" s="264"/>
      <c r="I27" s="264"/>
      <c r="J27" s="264"/>
      <c r="K27" s="264"/>
      <c r="L27" s="265"/>
      <c r="M27" s="264"/>
      <c r="N27" s="264"/>
      <c r="O27" s="264"/>
      <c r="P27" s="264"/>
      <c r="Q27" s="264"/>
      <c r="R27" s="264"/>
      <c r="S27" s="264"/>
      <c r="T27" s="264"/>
      <c r="U27" s="264"/>
      <c r="V27" s="264"/>
      <c r="W27" s="265"/>
      <c r="X27" s="263"/>
      <c r="Y27" s="264"/>
      <c r="Z27" s="265"/>
      <c r="AA27" s="264"/>
      <c r="AB27" s="264"/>
      <c r="AC27" s="264"/>
      <c r="AD27" s="263"/>
      <c r="AE27" s="264"/>
      <c r="AF27" s="264"/>
      <c r="AG27" s="264"/>
      <c r="AH27" s="264"/>
      <c r="AI27" s="265"/>
      <c r="AK27" s="259"/>
    </row>
    <row r="28" spans="2:37" x14ac:dyDescent="0.2">
      <c r="B28" s="258"/>
      <c r="AK28" s="259"/>
    </row>
    <row r="29" spans="2:37" x14ac:dyDescent="0.2">
      <c r="B29" s="258"/>
      <c r="AK29" s="259"/>
    </row>
    <row r="30" spans="2:37" x14ac:dyDescent="0.2">
      <c r="B30" s="263"/>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5"/>
    </row>
    <row r="32" spans="2:37" s="268" customFormat="1" x14ac:dyDescent="0.2">
      <c r="B32" s="267" t="s">
        <v>263</v>
      </c>
    </row>
    <row r="33" spans="2:2" s="268" customFormat="1" x14ac:dyDescent="0.2">
      <c r="B33" s="267" t="s">
        <v>264</v>
      </c>
    </row>
    <row r="122" spans="1:1" x14ac:dyDescent="0.2">
      <c r="A122" s="264"/>
    </row>
    <row r="158" spans="1:1" x14ac:dyDescent="0.2">
      <c r="A158" s="263"/>
    </row>
    <row r="209" spans="1:1" x14ac:dyDescent="0.2">
      <c r="A209" s="263"/>
    </row>
    <row r="258" spans="1:1" x14ac:dyDescent="0.2">
      <c r="A258" s="263"/>
    </row>
    <row r="285" spans="1:1" x14ac:dyDescent="0.2">
      <c r="A285" s="264"/>
    </row>
    <row r="335" spans="1:1" x14ac:dyDescent="0.2">
      <c r="A335" s="263"/>
    </row>
    <row r="359" spans="1:1" x14ac:dyDescent="0.2">
      <c r="A359" s="264"/>
    </row>
    <row r="387" spans="1:1" x14ac:dyDescent="0.2">
      <c r="A387" s="264"/>
    </row>
    <row r="415" spans="1:1" x14ac:dyDescent="0.2">
      <c r="A415" s="264"/>
    </row>
    <row r="439" spans="1:1" x14ac:dyDescent="0.2">
      <c r="A439" s="264"/>
    </row>
    <row r="468" spans="1:1" x14ac:dyDescent="0.2">
      <c r="A468" s="264"/>
    </row>
    <row r="497" spans="1:1" x14ac:dyDescent="0.2">
      <c r="A497" s="264"/>
    </row>
    <row r="546" spans="1:1" x14ac:dyDescent="0.2">
      <c r="A546" s="263"/>
    </row>
    <row r="577" spans="1:1" x14ac:dyDescent="0.2">
      <c r="A577" s="263"/>
    </row>
    <row r="621" spans="1:1" x14ac:dyDescent="0.2">
      <c r="A621" s="263"/>
    </row>
    <row r="657" spans="1:1" x14ac:dyDescent="0.2">
      <c r="A657" s="264"/>
    </row>
    <row r="696" spans="1:1" x14ac:dyDescent="0.2">
      <c r="A696" s="263"/>
    </row>
    <row r="725" spans="1:1" x14ac:dyDescent="0.2">
      <c r="A725" s="263"/>
    </row>
    <row r="764" spans="1:1" x14ac:dyDescent="0.2">
      <c r="A764" s="263"/>
    </row>
    <row r="803" spans="1:1" x14ac:dyDescent="0.2">
      <c r="A803" s="263"/>
    </row>
    <row r="831" spans="1:1" x14ac:dyDescent="0.2">
      <c r="A831" s="263"/>
    </row>
    <row r="871" spans="1:1" x14ac:dyDescent="0.2">
      <c r="A871" s="263"/>
    </row>
    <row r="911" spans="1:1" x14ac:dyDescent="0.2">
      <c r="A911" s="263"/>
    </row>
    <row r="940" spans="1:1" x14ac:dyDescent="0.2">
      <c r="A940" s="263"/>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orientation="landscape" cellComments="asDisplayed" r:id="rId1"/>
  <headerFooter alignWithMargins="0"/>
  <rowBreaks count="1" manualBreakCount="1">
    <brk id="159" max="16383" man="1"/>
  </rowBreaks>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F94F-3239-4C9E-81BD-681B484968A7}">
  <sheetPr codeName="Sheet15">
    <pageSetUpPr fitToPage="1"/>
  </sheetPr>
  <dimension ref="B2:AK89"/>
  <sheetViews>
    <sheetView view="pageBreakPreview" zoomScale="70" zoomScaleNormal="100" zoomScaleSheetLayoutView="70" workbookViewId="0">
      <selection activeCell="D10" sqref="D10:D12"/>
    </sheetView>
  </sheetViews>
  <sheetFormatPr defaultColWidth="9" defaultRowHeight="13" x14ac:dyDescent="0.2"/>
  <cols>
    <col min="1" max="1" width="1.453125" style="176" customWidth="1"/>
    <col min="2" max="2" width="10" style="176" customWidth="1"/>
    <col min="3" max="3" width="6.7265625" style="176" customWidth="1"/>
    <col min="4" max="4" width="10" style="176" customWidth="1"/>
    <col min="5" max="32" width="3.90625" style="176" customWidth="1"/>
    <col min="33" max="35" width="9" style="176"/>
    <col min="36" max="36" width="2.453125" style="176" customWidth="1"/>
    <col min="37" max="16384" width="9" style="176"/>
  </cols>
  <sheetData>
    <row r="2" spans="2:37" x14ac:dyDescent="0.2">
      <c r="B2" s="269" t="s">
        <v>265</v>
      </c>
    </row>
    <row r="3" spans="2:37" x14ac:dyDescent="0.2">
      <c r="B3" s="270"/>
    </row>
    <row r="4" spans="2:37" ht="13.5" customHeight="1" x14ac:dyDescent="0.2">
      <c r="B4" s="271" t="s">
        <v>266</v>
      </c>
      <c r="X4" s="272" t="s">
        <v>267</v>
      </c>
    </row>
    <row r="5" spans="2:37" ht="6.75" customHeight="1" x14ac:dyDescent="0.2">
      <c r="B5" s="271"/>
      <c r="W5" s="272"/>
      <c r="AJ5" s="273"/>
      <c r="AK5" s="273"/>
    </row>
    <row r="6" spans="2:37" ht="13.5" customHeight="1" x14ac:dyDescent="0.2">
      <c r="X6" s="271" t="s">
        <v>268</v>
      </c>
      <c r="AJ6" s="273"/>
      <c r="AK6" s="273"/>
    </row>
    <row r="7" spans="2:37" ht="6.75" customHeight="1" x14ac:dyDescent="0.2">
      <c r="W7" s="271"/>
      <c r="AJ7" s="273"/>
      <c r="AK7" s="273"/>
    </row>
    <row r="8" spans="2:37" ht="14.25" customHeight="1" x14ac:dyDescent="0.2">
      <c r="B8" s="271" t="s">
        <v>269</v>
      </c>
      <c r="AB8" s="271" t="s">
        <v>270</v>
      </c>
      <c r="AJ8" s="273"/>
      <c r="AK8" s="273"/>
    </row>
    <row r="9" spans="2:37" ht="14.25" customHeight="1" x14ac:dyDescent="0.2">
      <c r="B9" s="270"/>
      <c r="AJ9" s="273"/>
      <c r="AK9" s="273"/>
    </row>
    <row r="10" spans="2:37" ht="18" customHeight="1" x14ac:dyDescent="0.2">
      <c r="B10" s="1177" t="s">
        <v>271</v>
      </c>
      <c r="C10" s="1177" t="s">
        <v>272</v>
      </c>
      <c r="D10" s="1177" t="s">
        <v>273</v>
      </c>
      <c r="E10" s="1183" t="s">
        <v>274</v>
      </c>
      <c r="F10" s="1184"/>
      <c r="G10" s="1184"/>
      <c r="H10" s="1184"/>
      <c r="I10" s="1184"/>
      <c r="J10" s="1184"/>
      <c r="K10" s="1185"/>
      <c r="L10" s="1183" t="s">
        <v>275</v>
      </c>
      <c r="M10" s="1184"/>
      <c r="N10" s="1184"/>
      <c r="O10" s="1184"/>
      <c r="P10" s="1184"/>
      <c r="Q10" s="1184"/>
      <c r="R10" s="1185"/>
      <c r="S10" s="1183" t="s">
        <v>276</v>
      </c>
      <c r="T10" s="1184"/>
      <c r="U10" s="1184"/>
      <c r="V10" s="1184"/>
      <c r="W10" s="1184"/>
      <c r="X10" s="1184"/>
      <c r="Y10" s="1185"/>
      <c r="Z10" s="1183" t="s">
        <v>277</v>
      </c>
      <c r="AA10" s="1184"/>
      <c r="AB10" s="1184"/>
      <c r="AC10" s="1184"/>
      <c r="AD10" s="1184"/>
      <c r="AE10" s="1184"/>
      <c r="AF10" s="1188"/>
      <c r="AG10" s="1189" t="s">
        <v>278</v>
      </c>
      <c r="AH10" s="1177" t="s">
        <v>279</v>
      </c>
      <c r="AI10" s="1177" t="s">
        <v>280</v>
      </c>
      <c r="AJ10" s="273"/>
      <c r="AK10" s="273"/>
    </row>
    <row r="11" spans="2:37" ht="18" customHeight="1" x14ac:dyDescent="0.2">
      <c r="B11" s="1181"/>
      <c r="C11" s="1181"/>
      <c r="D11" s="1181"/>
      <c r="E11" s="276">
        <v>1</v>
      </c>
      <c r="F11" s="276">
        <v>2</v>
      </c>
      <c r="G11" s="276">
        <v>3</v>
      </c>
      <c r="H11" s="276">
        <v>4</v>
      </c>
      <c r="I11" s="276">
        <v>5</v>
      </c>
      <c r="J11" s="276">
        <v>6</v>
      </c>
      <c r="K11" s="276">
        <v>7</v>
      </c>
      <c r="L11" s="276">
        <v>8</v>
      </c>
      <c r="M11" s="276">
        <v>9</v>
      </c>
      <c r="N11" s="276">
        <v>10</v>
      </c>
      <c r="O11" s="276">
        <v>11</v>
      </c>
      <c r="P11" s="276">
        <v>12</v>
      </c>
      <c r="Q11" s="276">
        <v>13</v>
      </c>
      <c r="R11" s="276">
        <v>14</v>
      </c>
      <c r="S11" s="276">
        <v>15</v>
      </c>
      <c r="T11" s="276">
        <v>16</v>
      </c>
      <c r="U11" s="276">
        <v>17</v>
      </c>
      <c r="V11" s="276">
        <v>18</v>
      </c>
      <c r="W11" s="276">
        <v>19</v>
      </c>
      <c r="X11" s="276">
        <v>20</v>
      </c>
      <c r="Y11" s="276">
        <v>21</v>
      </c>
      <c r="Z11" s="276">
        <v>22</v>
      </c>
      <c r="AA11" s="276">
        <v>23</v>
      </c>
      <c r="AB11" s="276">
        <v>24</v>
      </c>
      <c r="AC11" s="276">
        <v>25</v>
      </c>
      <c r="AD11" s="276">
        <v>26</v>
      </c>
      <c r="AE11" s="276">
        <v>27</v>
      </c>
      <c r="AF11" s="275">
        <v>28</v>
      </c>
      <c r="AG11" s="1190"/>
      <c r="AH11" s="1178"/>
      <c r="AI11" s="1178"/>
      <c r="AJ11" s="273"/>
      <c r="AK11" s="273"/>
    </row>
    <row r="12" spans="2:37" ht="18" customHeight="1" x14ac:dyDescent="0.2">
      <c r="B12" s="1182"/>
      <c r="C12" s="1182"/>
      <c r="D12" s="1182"/>
      <c r="E12" s="276" t="s">
        <v>281</v>
      </c>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8"/>
      <c r="AG12" s="1191"/>
      <c r="AH12" s="1179"/>
      <c r="AI12" s="1179"/>
      <c r="AJ12" s="273"/>
      <c r="AK12" s="273"/>
    </row>
    <row r="13" spans="2:37" ht="18" customHeight="1" x14ac:dyDescent="0.2">
      <c r="B13" s="1180" t="s">
        <v>282</v>
      </c>
      <c r="C13" s="1180"/>
      <c r="D13" s="1180"/>
      <c r="E13" s="279" t="s">
        <v>283</v>
      </c>
      <c r="F13" s="279" t="s">
        <v>283</v>
      </c>
      <c r="G13" s="279" t="s">
        <v>284</v>
      </c>
      <c r="H13" s="279" t="s">
        <v>285</v>
      </c>
      <c r="I13" s="279" t="s">
        <v>286</v>
      </c>
      <c r="J13" s="279" t="s">
        <v>283</v>
      </c>
      <c r="K13" s="279" t="s">
        <v>286</v>
      </c>
      <c r="L13" s="280"/>
      <c r="M13" s="280"/>
      <c r="N13" s="280"/>
      <c r="O13" s="280"/>
      <c r="P13" s="280"/>
      <c r="Q13" s="280"/>
      <c r="R13" s="280"/>
      <c r="S13" s="280"/>
      <c r="T13" s="280"/>
      <c r="U13" s="280"/>
      <c r="V13" s="280"/>
      <c r="W13" s="280"/>
      <c r="X13" s="280"/>
      <c r="Y13" s="280"/>
      <c r="Z13" s="280"/>
      <c r="AA13" s="280"/>
      <c r="AB13" s="280"/>
      <c r="AC13" s="280"/>
      <c r="AD13" s="280"/>
      <c r="AE13" s="280"/>
      <c r="AF13" s="281"/>
      <c r="AG13" s="282"/>
      <c r="AH13" s="283"/>
      <c r="AI13" s="283"/>
    </row>
    <row r="14" spans="2:37" ht="18" customHeight="1" x14ac:dyDescent="0.2">
      <c r="B14" s="1180" t="s">
        <v>287</v>
      </c>
      <c r="C14" s="1180"/>
      <c r="D14" s="1180"/>
      <c r="E14" s="279" t="s">
        <v>288</v>
      </c>
      <c r="F14" s="279" t="s">
        <v>288</v>
      </c>
      <c r="G14" s="279" t="s">
        <v>288</v>
      </c>
      <c r="H14" s="279" t="s">
        <v>289</v>
      </c>
      <c r="I14" s="279" t="s">
        <v>289</v>
      </c>
      <c r="J14" s="279" t="s">
        <v>290</v>
      </c>
      <c r="K14" s="279" t="s">
        <v>290</v>
      </c>
      <c r="L14" s="280"/>
      <c r="M14" s="280"/>
      <c r="N14" s="280"/>
      <c r="O14" s="280"/>
      <c r="P14" s="280"/>
      <c r="Q14" s="280"/>
      <c r="R14" s="280"/>
      <c r="S14" s="280"/>
      <c r="T14" s="280"/>
      <c r="U14" s="280"/>
      <c r="V14" s="280"/>
      <c r="W14" s="280"/>
      <c r="X14" s="280"/>
      <c r="Y14" s="280"/>
      <c r="Z14" s="280"/>
      <c r="AA14" s="280"/>
      <c r="AB14" s="280"/>
      <c r="AC14" s="280"/>
      <c r="AD14" s="280"/>
      <c r="AE14" s="280"/>
      <c r="AF14" s="281"/>
      <c r="AG14" s="282"/>
      <c r="AH14" s="283"/>
      <c r="AI14" s="283"/>
    </row>
    <row r="15" spans="2:37" ht="18" customHeight="1" x14ac:dyDescent="0.2">
      <c r="B15" s="283"/>
      <c r="C15" s="283"/>
      <c r="D15" s="283"/>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84"/>
      <c r="AG15" s="282"/>
      <c r="AH15" s="283"/>
      <c r="AI15" s="283"/>
    </row>
    <row r="16" spans="2:37" ht="18" customHeight="1" x14ac:dyDescent="0.2">
      <c r="B16" s="283"/>
      <c r="C16" s="283"/>
      <c r="D16" s="283"/>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84"/>
      <c r="AG16" s="282"/>
      <c r="AH16" s="283"/>
      <c r="AI16" s="283"/>
    </row>
    <row r="17" spans="2:37" ht="18" customHeight="1" x14ac:dyDescent="0.2">
      <c r="B17" s="283"/>
      <c r="C17" s="283"/>
      <c r="D17" s="283"/>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84"/>
      <c r="AG17" s="282"/>
      <c r="AH17" s="283"/>
      <c r="AI17" s="283"/>
    </row>
    <row r="18" spans="2:37" ht="18" customHeight="1" x14ac:dyDescent="0.2">
      <c r="B18" s="283"/>
      <c r="C18" s="283"/>
      <c r="D18" s="283"/>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84"/>
      <c r="AG18" s="282"/>
      <c r="AH18" s="283"/>
      <c r="AI18" s="283"/>
    </row>
    <row r="19" spans="2:37" ht="18" customHeight="1" x14ac:dyDescent="0.2">
      <c r="B19" s="283"/>
      <c r="C19" s="283"/>
      <c r="D19" s="283"/>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84"/>
      <c r="AG19" s="282"/>
      <c r="AH19" s="283"/>
      <c r="AI19" s="283"/>
    </row>
    <row r="20" spans="2:37" ht="18" customHeight="1" x14ac:dyDescent="0.2">
      <c r="B20" s="283"/>
      <c r="C20" s="283"/>
      <c r="D20" s="283"/>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84"/>
      <c r="AG20" s="282"/>
      <c r="AH20" s="283"/>
      <c r="AI20" s="283"/>
    </row>
    <row r="21" spans="2:37" ht="18" customHeight="1" x14ac:dyDescent="0.2">
      <c r="B21" s="283"/>
      <c r="C21" s="283"/>
      <c r="D21" s="283"/>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84"/>
      <c r="AG21" s="282"/>
      <c r="AH21" s="283"/>
      <c r="AI21" s="283"/>
    </row>
    <row r="22" spans="2:37" ht="18" customHeight="1" x14ac:dyDescent="0.2">
      <c r="B22" s="283"/>
      <c r="C22" s="283"/>
      <c r="D22" s="283"/>
      <c r="E22" s="279"/>
      <c r="F22" s="279"/>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82"/>
      <c r="AH22" s="283"/>
      <c r="AI22" s="283"/>
    </row>
    <row r="23" spans="2:37" ht="18" customHeight="1" x14ac:dyDescent="0.2">
      <c r="B23" s="283"/>
      <c r="C23" s="283"/>
      <c r="D23" s="283"/>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82"/>
      <c r="AH23" s="283"/>
      <c r="AI23" s="283"/>
    </row>
    <row r="24" spans="2:37" ht="18" customHeight="1" thickBot="1" x14ac:dyDescent="0.25">
      <c r="B24" s="285"/>
      <c r="D24" s="285"/>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82"/>
      <c r="AH24" s="283"/>
      <c r="AI24" s="283"/>
    </row>
    <row r="25" spans="2:37" ht="18" customHeight="1" thickTop="1" x14ac:dyDescent="0.2">
      <c r="B25" s="1186" t="s">
        <v>291</v>
      </c>
      <c r="C25" s="1187" t="s">
        <v>292</v>
      </c>
      <c r="D25" s="1187"/>
      <c r="E25" s="286"/>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I25" s="287"/>
    </row>
    <row r="26" spans="2:37" ht="30" customHeight="1" x14ac:dyDescent="0.2">
      <c r="B26" s="1180"/>
      <c r="C26" s="1180" t="s">
        <v>293</v>
      </c>
      <c r="D26" s="1180"/>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I26" s="219"/>
    </row>
    <row r="27" spans="2:37" ht="8.25" customHeight="1" x14ac:dyDescent="0.2">
      <c r="B27" s="289"/>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I27" s="219"/>
    </row>
    <row r="28" spans="2:37" x14ac:dyDescent="0.2">
      <c r="B28" s="291" t="s">
        <v>294</v>
      </c>
      <c r="E28" s="292"/>
      <c r="AI28" s="293"/>
      <c r="AJ28" s="294"/>
      <c r="AK28" s="294"/>
    </row>
    <row r="29" spans="2:37" ht="6" customHeight="1" x14ac:dyDescent="0.2">
      <c r="B29" s="291"/>
      <c r="AI29" s="219"/>
    </row>
    <row r="30" spans="2:37" x14ac:dyDescent="0.2">
      <c r="B30" s="291" t="s">
        <v>295</v>
      </c>
      <c r="AI30" s="219"/>
    </row>
    <row r="31" spans="2:37" x14ac:dyDescent="0.2">
      <c r="B31" s="291" t="s">
        <v>296</v>
      </c>
      <c r="AI31" s="219"/>
    </row>
    <row r="32" spans="2:37" ht="6.75" customHeight="1" x14ac:dyDescent="0.2">
      <c r="B32" s="291"/>
      <c r="AI32" s="219"/>
    </row>
    <row r="33" spans="2:35" x14ac:dyDescent="0.2">
      <c r="B33" s="291" t="s">
        <v>297</v>
      </c>
      <c r="AI33" s="219"/>
    </row>
    <row r="34" spans="2:35" x14ac:dyDescent="0.2">
      <c r="B34" s="291" t="s">
        <v>296</v>
      </c>
      <c r="AI34" s="219"/>
    </row>
    <row r="35" spans="2:35" ht="6.75" customHeight="1" x14ac:dyDescent="0.2">
      <c r="B35" s="291"/>
      <c r="AI35" s="219"/>
    </row>
    <row r="36" spans="2:35" x14ac:dyDescent="0.2">
      <c r="B36" s="291" t="s">
        <v>298</v>
      </c>
      <c r="AI36" s="219"/>
    </row>
    <row r="37" spans="2:35" x14ac:dyDescent="0.2">
      <c r="B37" s="291" t="s">
        <v>296</v>
      </c>
      <c r="AI37" s="219"/>
    </row>
    <row r="38" spans="2:35" ht="6" customHeight="1" x14ac:dyDescent="0.2">
      <c r="B38" s="295"/>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96"/>
    </row>
    <row r="39" spans="2:35" ht="6" customHeight="1" x14ac:dyDescent="0.2">
      <c r="B39" s="271"/>
      <c r="C39" s="223"/>
    </row>
    <row r="40" spans="2:35" ht="6.75" customHeight="1" x14ac:dyDescent="0.2">
      <c r="B40" s="271"/>
    </row>
    <row r="41" spans="2:35" x14ac:dyDescent="0.2">
      <c r="B41" s="1" t="s">
        <v>299</v>
      </c>
    </row>
    <row r="42" spans="2:35" x14ac:dyDescent="0.2">
      <c r="B42" s="1" t="s">
        <v>300</v>
      </c>
    </row>
    <row r="43" spans="2:35" x14ac:dyDescent="0.2">
      <c r="B43" s="1" t="s">
        <v>301</v>
      </c>
    </row>
    <row r="44" spans="2:35" x14ac:dyDescent="0.2">
      <c r="B44" s="1" t="s">
        <v>302</v>
      </c>
    </row>
    <row r="45" spans="2:35" x14ac:dyDescent="0.2">
      <c r="B45" s="1" t="s">
        <v>303</v>
      </c>
    </row>
    <row r="46" spans="2:35" x14ac:dyDescent="0.2">
      <c r="B46" s="1" t="s">
        <v>304</v>
      </c>
    </row>
    <row r="47" spans="2:35" x14ac:dyDescent="0.2">
      <c r="B47" s="1" t="s">
        <v>305</v>
      </c>
    </row>
    <row r="48" spans="2:35" x14ac:dyDescent="0.2">
      <c r="B48" s="1" t="s">
        <v>306</v>
      </c>
    </row>
    <row r="49" spans="2:2" x14ac:dyDescent="0.2">
      <c r="B49" s="1" t="s">
        <v>307</v>
      </c>
    </row>
    <row r="50" spans="2:2" x14ac:dyDescent="0.2">
      <c r="B50" s="1" t="s">
        <v>308</v>
      </c>
    </row>
    <row r="51" spans="2:2" ht="14" x14ac:dyDescent="0.2">
      <c r="B51" s="297" t="s">
        <v>309</v>
      </c>
    </row>
    <row r="52" spans="2:2" x14ac:dyDescent="0.2">
      <c r="B52" s="1" t="s">
        <v>310</v>
      </c>
    </row>
    <row r="53" spans="2:2" x14ac:dyDescent="0.2">
      <c r="B53" s="1" t="s">
        <v>311</v>
      </c>
    </row>
    <row r="54" spans="2:2" x14ac:dyDescent="0.2">
      <c r="B54" s="1" t="s">
        <v>312</v>
      </c>
    </row>
    <row r="55" spans="2:2" x14ac:dyDescent="0.2">
      <c r="B55" s="1" t="s">
        <v>313</v>
      </c>
    </row>
    <row r="56" spans="2:2" x14ac:dyDescent="0.2">
      <c r="B56" s="1" t="s">
        <v>314</v>
      </c>
    </row>
    <row r="57" spans="2:2" x14ac:dyDescent="0.2">
      <c r="B57" s="1" t="s">
        <v>315</v>
      </c>
    </row>
    <row r="58" spans="2:2" x14ac:dyDescent="0.2">
      <c r="B58" s="1" t="s">
        <v>316</v>
      </c>
    </row>
    <row r="59" spans="2:2" x14ac:dyDescent="0.2">
      <c r="B59" s="1" t="s">
        <v>317</v>
      </c>
    </row>
    <row r="60" spans="2:2" x14ac:dyDescent="0.2">
      <c r="B60" s="1" t="s">
        <v>318</v>
      </c>
    </row>
    <row r="61" spans="2:2" x14ac:dyDescent="0.2">
      <c r="B61" s="1" t="s">
        <v>319</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12" x14ac:dyDescent="0.2">
      <c r="B81" s="1"/>
    </row>
    <row r="82" spans="2:12" x14ac:dyDescent="0.2">
      <c r="B82" s="1"/>
      <c r="L82" s="298"/>
    </row>
    <row r="83" spans="2:12" x14ac:dyDescent="0.2">
      <c r="B83" s="1"/>
    </row>
    <row r="84" spans="2:12" x14ac:dyDescent="0.2">
      <c r="B84" s="1"/>
    </row>
    <row r="85" spans="2:12" x14ac:dyDescent="0.2">
      <c r="B85" s="1"/>
    </row>
    <row r="86" spans="2:12" x14ac:dyDescent="0.2">
      <c r="B86" s="1"/>
    </row>
    <row r="87" spans="2:12" x14ac:dyDescent="0.2">
      <c r="B87" s="1"/>
    </row>
    <row r="88" spans="2:12" x14ac:dyDescent="0.2">
      <c r="B88" s="1"/>
    </row>
    <row r="89" spans="2:12" x14ac:dyDescent="0.2">
      <c r="B89" s="1"/>
    </row>
  </sheetData>
  <mergeCells count="15">
    <mergeCell ref="B25:B26"/>
    <mergeCell ref="C25:D25"/>
    <mergeCell ref="C26:D26"/>
    <mergeCell ref="Z10:AF10"/>
    <mergeCell ref="AG10:AG12"/>
    <mergeCell ref="AI10:AI12"/>
    <mergeCell ref="B13:D13"/>
    <mergeCell ref="B14:D14"/>
    <mergeCell ref="B10:B12"/>
    <mergeCell ref="C10:C12"/>
    <mergeCell ref="D10:D12"/>
    <mergeCell ref="E10:K10"/>
    <mergeCell ref="L10:R10"/>
    <mergeCell ref="S10:Y10"/>
    <mergeCell ref="AH10:AH12"/>
  </mergeCells>
  <phoneticPr fontId="1"/>
  <printOptions horizontalCentered="1"/>
  <pageMargins left="0.23622047244094491" right="0.23622047244094491" top="0.74803149606299213" bottom="0.74803149606299213" header="0.31496062992125984" footer="0.31496062992125984"/>
  <pageSetup paperSize="9" scale="87" fitToHeight="0" orientation="landscape" cellComments="asDisplayed" r:id="rId1"/>
  <headerFooter alignWithMargins="0"/>
  <rowBreaks count="2" manualBreakCount="2">
    <brk id="39" max="34" man="1"/>
    <brk id="159"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3E9F-73F6-45BA-AFB2-04EA08FF927B}">
  <sheetPr codeName="Sheet16">
    <pageSetUpPr fitToPage="1"/>
  </sheetPr>
  <dimension ref="A1:X965"/>
  <sheetViews>
    <sheetView view="pageBreakPreview" topLeftCell="F45" zoomScale="70" zoomScaleNormal="100" zoomScaleSheetLayoutView="70" workbookViewId="0">
      <selection activeCell="W17" sqref="W17"/>
    </sheetView>
  </sheetViews>
  <sheetFormatPr defaultColWidth="9" defaultRowHeight="13" x14ac:dyDescent="0.2"/>
  <cols>
    <col min="1" max="1" width="1.6328125" style="301" customWidth="1"/>
    <col min="2" max="2" width="9.6328125" style="301" customWidth="1"/>
    <col min="3" max="3" width="8.6328125" style="301" customWidth="1"/>
    <col min="4" max="4" width="5.6328125" style="301" customWidth="1"/>
    <col min="5" max="6" width="15.6328125" style="301" customWidth="1"/>
    <col min="7" max="7" width="5.6328125" style="301" customWidth="1"/>
    <col min="8" max="8" width="16.6328125" style="301" customWidth="1"/>
    <col min="9" max="9" width="5.6328125" style="301" customWidth="1"/>
    <col min="10" max="10" width="15.6328125" style="301" customWidth="1"/>
    <col min="11" max="11" width="5.6328125" style="301" customWidth="1"/>
    <col min="12" max="12" width="3.08984375" style="301" customWidth="1"/>
    <col min="13" max="18" width="4.6328125" style="301" customWidth="1"/>
    <col min="19" max="19" width="1.6328125" style="301" customWidth="1"/>
    <col min="20" max="21" width="9" style="301"/>
    <col min="22" max="22" width="18.453125" style="301" bestFit="1" customWidth="1"/>
    <col min="23" max="23" width="29.90625" style="301" bestFit="1" customWidth="1"/>
    <col min="24" max="24" width="30.36328125" style="301" bestFit="1" customWidth="1"/>
    <col min="25" max="16384" width="9" style="301"/>
  </cols>
  <sheetData>
    <row r="1" spans="2:24" x14ac:dyDescent="0.2">
      <c r="B1" s="299" t="s">
        <v>320</v>
      </c>
      <c r="C1" s="300"/>
      <c r="K1" s="302" t="s">
        <v>222</v>
      </c>
      <c r="L1" s="1192"/>
      <c r="M1" s="1192"/>
      <c r="N1" s="303" t="s">
        <v>36</v>
      </c>
      <c r="O1" s="304"/>
      <c r="P1" s="303" t="s">
        <v>223</v>
      </c>
      <c r="Q1" s="304"/>
      <c r="R1" s="303" t="s">
        <v>229</v>
      </c>
    </row>
    <row r="2" spans="2:24" ht="19" x14ac:dyDescent="0.2">
      <c r="B2" s="1193" t="s">
        <v>321</v>
      </c>
      <c r="C2" s="1193"/>
      <c r="D2" s="1193"/>
      <c r="E2" s="1193"/>
      <c r="F2" s="1193"/>
      <c r="G2" s="1193"/>
      <c r="H2" s="1193"/>
      <c r="I2" s="1193"/>
      <c r="J2" s="1193"/>
      <c r="K2" s="1193"/>
      <c r="L2" s="1193"/>
      <c r="M2" s="1193"/>
      <c r="N2" s="1193"/>
      <c r="O2" s="1193"/>
      <c r="P2" s="1193"/>
      <c r="Q2" s="1193"/>
      <c r="R2" s="1193"/>
    </row>
    <row r="3" spans="2:24" ht="7.5" customHeight="1" x14ac:dyDescent="0.2">
      <c r="B3" s="305"/>
      <c r="C3" s="305"/>
      <c r="D3" s="305"/>
      <c r="E3" s="305"/>
      <c r="F3" s="305"/>
      <c r="G3" s="305"/>
      <c r="H3" s="305"/>
      <c r="I3" s="305"/>
      <c r="J3" s="305"/>
      <c r="K3" s="305"/>
      <c r="L3" s="305"/>
      <c r="M3" s="305"/>
      <c r="N3" s="305"/>
      <c r="O3" s="305"/>
      <c r="P3" s="305"/>
      <c r="Q3" s="305"/>
      <c r="R3" s="305"/>
    </row>
    <row r="4" spans="2:24" ht="25" customHeight="1" x14ac:dyDescent="0.2">
      <c r="I4" s="302" t="s">
        <v>322</v>
      </c>
      <c r="J4" s="1194"/>
      <c r="K4" s="1194"/>
      <c r="L4" s="1194"/>
      <c r="M4" s="1194"/>
      <c r="N4" s="1194"/>
      <c r="O4" s="1194"/>
      <c r="P4" s="1194"/>
      <c r="Q4" s="1194"/>
      <c r="R4" s="1194"/>
    </row>
    <row r="5" spans="2:24" ht="25" customHeight="1" x14ac:dyDescent="0.2">
      <c r="I5" s="302" t="s">
        <v>234</v>
      </c>
      <c r="J5" s="1195"/>
      <c r="K5" s="1195"/>
      <c r="L5" s="1195"/>
      <c r="M5" s="1195"/>
      <c r="N5" s="1195"/>
      <c r="O5" s="1195"/>
      <c r="P5" s="1195"/>
      <c r="Q5" s="1195"/>
      <c r="R5" s="1195"/>
    </row>
    <row r="6" spans="2:24" ht="25" customHeight="1" x14ac:dyDescent="0.2">
      <c r="I6" s="302" t="s">
        <v>323</v>
      </c>
      <c r="J6" s="1195"/>
      <c r="K6" s="1195"/>
      <c r="L6" s="1195"/>
      <c r="M6" s="1195"/>
      <c r="N6" s="1195"/>
      <c r="O6" s="1195"/>
      <c r="P6" s="1195"/>
      <c r="Q6" s="1195"/>
      <c r="R6" s="1195"/>
    </row>
    <row r="7" spans="2:24" ht="9" customHeight="1" x14ac:dyDescent="0.2">
      <c r="I7" s="302"/>
      <c r="J7" s="306"/>
      <c r="K7" s="306"/>
      <c r="L7" s="306"/>
      <c r="M7" s="306"/>
      <c r="N7" s="306"/>
      <c r="O7" s="306"/>
      <c r="P7" s="306"/>
      <c r="Q7" s="306"/>
      <c r="R7" s="306"/>
    </row>
    <row r="8" spans="2:24" x14ac:dyDescent="0.2">
      <c r="B8" s="1196" t="s">
        <v>324</v>
      </c>
      <c r="C8" s="1196"/>
      <c r="D8" s="1196"/>
      <c r="E8" s="307"/>
      <c r="F8" s="1197" t="s">
        <v>325</v>
      </c>
      <c r="G8" s="1197"/>
      <c r="H8" s="1197"/>
      <c r="I8" s="1197"/>
    </row>
    <row r="9" spans="2:24" hidden="1" x14ac:dyDescent="0.2">
      <c r="E9" s="307"/>
      <c r="F9" s="1198" t="s">
        <v>326</v>
      </c>
      <c r="G9" s="1198"/>
      <c r="H9" s="1198"/>
      <c r="I9" s="1198"/>
    </row>
    <row r="10" spans="2:24" ht="9" customHeight="1" x14ac:dyDescent="0.2"/>
    <row r="11" spans="2:24" x14ac:dyDescent="0.2">
      <c r="B11" s="308" t="s">
        <v>327</v>
      </c>
      <c r="F11" s="1199" t="s">
        <v>328</v>
      </c>
      <c r="G11" s="1199"/>
      <c r="H11" s="1199"/>
      <c r="I11" s="1199"/>
      <c r="J11" s="302" t="s">
        <v>329</v>
      </c>
      <c r="K11" s="309"/>
    </row>
    <row r="12" spans="2:24" ht="9" customHeight="1" x14ac:dyDescent="0.2"/>
    <row r="13" spans="2:24" x14ac:dyDescent="0.2">
      <c r="B13" s="308" t="s">
        <v>330</v>
      </c>
    </row>
    <row r="14" spans="2:24" x14ac:dyDescent="0.2">
      <c r="B14" s="304" t="s">
        <v>179</v>
      </c>
      <c r="C14" s="1200" t="s">
        <v>331</v>
      </c>
      <c r="D14" s="1200"/>
      <c r="E14" s="1200"/>
      <c r="F14" s="1200"/>
      <c r="G14" s="1200"/>
      <c r="H14" s="1200"/>
      <c r="I14" s="1200"/>
      <c r="J14" s="1200"/>
      <c r="K14" s="1200"/>
      <c r="M14" s="1201" t="s">
        <v>332</v>
      </c>
      <c r="N14" s="1202"/>
      <c r="O14" s="1202"/>
      <c r="P14" s="1202"/>
      <c r="Q14" s="1202"/>
      <c r="R14" s="1203"/>
    </row>
    <row r="15" spans="2:24" ht="80.150000000000006" customHeight="1" x14ac:dyDescent="0.2">
      <c r="B15" s="310"/>
      <c r="C15" s="1204" t="s">
        <v>333</v>
      </c>
      <c r="D15" s="1204"/>
      <c r="E15" s="310"/>
      <c r="F15" s="1205" t="s">
        <v>334</v>
      </c>
      <c r="G15" s="1205"/>
      <c r="H15" s="1206" t="s">
        <v>335</v>
      </c>
      <c r="I15" s="1206"/>
      <c r="J15" s="1204" t="s">
        <v>336</v>
      </c>
      <c r="K15" s="1204"/>
      <c r="M15" s="1207" t="str">
        <f>F8</f>
        <v>介護福祉士</v>
      </c>
      <c r="N15" s="1208"/>
      <c r="O15" s="1209"/>
      <c r="P15" s="1207" t="str">
        <f>F9</f>
        <v>介護職員</v>
      </c>
      <c r="Q15" s="1208"/>
      <c r="R15" s="1209"/>
    </row>
    <row r="16" spans="2:24" ht="26.15" customHeight="1" x14ac:dyDescent="0.2">
      <c r="B16" s="311" t="s">
        <v>337</v>
      </c>
      <c r="C16" s="1210"/>
      <c r="D16" s="1211" t="s">
        <v>338</v>
      </c>
      <c r="E16" s="312" t="str">
        <f>$F$8</f>
        <v>介護福祉士</v>
      </c>
      <c r="F16" s="313"/>
      <c r="G16" s="314" t="s">
        <v>339</v>
      </c>
      <c r="H16" s="313"/>
      <c r="I16" s="314" t="s">
        <v>338</v>
      </c>
      <c r="J16" s="313"/>
      <c r="K16" s="314" t="s">
        <v>338</v>
      </c>
      <c r="M16" s="1213" t="str">
        <f>IF(C16="","",F16+ROUNDDOWN((H16+J16)/C16,1))</f>
        <v/>
      </c>
      <c r="N16" s="1214"/>
      <c r="O16" s="1215"/>
      <c r="P16" s="1213" t="str">
        <f>IF(C16="","",F17+ROUNDDOWN((H17+J17)/C16,1))</f>
        <v/>
      </c>
      <c r="Q16" s="1214"/>
      <c r="R16" s="1215"/>
      <c r="V16" s="315"/>
      <c r="W16" s="316" t="s">
        <v>340</v>
      </c>
      <c r="X16" s="316" t="s">
        <v>341</v>
      </c>
    </row>
    <row r="17" spans="2:24" ht="26.15" customHeight="1" x14ac:dyDescent="0.2">
      <c r="B17" s="317" t="s">
        <v>342</v>
      </c>
      <c r="C17" s="1210"/>
      <c r="D17" s="1212"/>
      <c r="E17" s="318" t="str">
        <f>$F$9</f>
        <v>介護職員</v>
      </c>
      <c r="F17" s="319"/>
      <c r="G17" s="320" t="s">
        <v>339</v>
      </c>
      <c r="H17" s="319"/>
      <c r="I17" s="320" t="s">
        <v>338</v>
      </c>
      <c r="J17" s="319"/>
      <c r="K17" s="320" t="s">
        <v>338</v>
      </c>
      <c r="M17" s="1216"/>
      <c r="N17" s="1217"/>
      <c r="O17" s="1218"/>
      <c r="P17" s="1216"/>
      <c r="Q17" s="1217"/>
      <c r="R17" s="1218"/>
      <c r="V17" s="1219" t="s">
        <v>343</v>
      </c>
      <c r="W17" s="315" t="s">
        <v>325</v>
      </c>
      <c r="X17" s="315" t="s">
        <v>344</v>
      </c>
    </row>
    <row r="18" spans="2:24" ht="26.15" customHeight="1" x14ac:dyDescent="0.2">
      <c r="B18" s="321"/>
      <c r="C18" s="1210"/>
      <c r="D18" s="1211" t="s">
        <v>338</v>
      </c>
      <c r="E18" s="322" t="str">
        <f>$F$8</f>
        <v>介護福祉士</v>
      </c>
      <c r="F18" s="323"/>
      <c r="G18" s="324" t="s">
        <v>339</v>
      </c>
      <c r="H18" s="313"/>
      <c r="I18" s="324" t="s">
        <v>338</v>
      </c>
      <c r="J18" s="313"/>
      <c r="K18" s="324" t="s">
        <v>338</v>
      </c>
      <c r="M18" s="1213" t="str">
        <f>IF(C18="","",F18+ROUNDDOWN((H18+J18)/C18,1))</f>
        <v/>
      </c>
      <c r="N18" s="1214"/>
      <c r="O18" s="1215"/>
      <c r="P18" s="1213" t="str">
        <f>IF(C18="","",F19+ROUNDDOWN((H19+J19)/C18,1))</f>
        <v/>
      </c>
      <c r="Q18" s="1214"/>
      <c r="R18" s="1215"/>
      <c r="V18" s="1220"/>
      <c r="W18" s="315" t="s">
        <v>345</v>
      </c>
      <c r="X18" s="315" t="s">
        <v>346</v>
      </c>
    </row>
    <row r="19" spans="2:24" ht="26.15" customHeight="1" x14ac:dyDescent="0.2">
      <c r="B19" s="317" t="s">
        <v>347</v>
      </c>
      <c r="C19" s="1210"/>
      <c r="D19" s="1212"/>
      <c r="E19" s="318" t="str">
        <f>$F$9</f>
        <v>介護職員</v>
      </c>
      <c r="F19" s="319"/>
      <c r="G19" s="320" t="s">
        <v>339</v>
      </c>
      <c r="H19" s="319"/>
      <c r="I19" s="320" t="s">
        <v>338</v>
      </c>
      <c r="J19" s="319"/>
      <c r="K19" s="320" t="s">
        <v>338</v>
      </c>
      <c r="M19" s="1216"/>
      <c r="N19" s="1217"/>
      <c r="O19" s="1218"/>
      <c r="P19" s="1216"/>
      <c r="Q19" s="1217"/>
      <c r="R19" s="1218"/>
      <c r="V19" s="1220"/>
      <c r="W19" s="315" t="s">
        <v>348</v>
      </c>
      <c r="X19" s="315" t="s">
        <v>349</v>
      </c>
    </row>
    <row r="20" spans="2:24" ht="26.15" customHeight="1" x14ac:dyDescent="0.2">
      <c r="B20" s="321"/>
      <c r="C20" s="1210"/>
      <c r="D20" s="1211" t="s">
        <v>338</v>
      </c>
      <c r="E20" s="322" t="str">
        <f>$F$8</f>
        <v>介護福祉士</v>
      </c>
      <c r="F20" s="323"/>
      <c r="G20" s="324" t="s">
        <v>339</v>
      </c>
      <c r="H20" s="313"/>
      <c r="I20" s="324" t="s">
        <v>338</v>
      </c>
      <c r="J20" s="313"/>
      <c r="K20" s="324" t="s">
        <v>338</v>
      </c>
      <c r="M20" s="1213" t="str">
        <f>IF(C20="","",F20+ROUNDDOWN((H20+J20)/C20,1))</f>
        <v/>
      </c>
      <c r="N20" s="1214"/>
      <c r="O20" s="1215"/>
      <c r="P20" s="1213" t="str">
        <f>IF(C20="","",F21+ROUNDDOWN((H21+J21)/C20,1))</f>
        <v/>
      </c>
      <c r="Q20" s="1214"/>
      <c r="R20" s="1215"/>
      <c r="V20" s="1220"/>
      <c r="W20" s="315" t="s">
        <v>349</v>
      </c>
      <c r="X20" s="315" t="s">
        <v>349</v>
      </c>
    </row>
    <row r="21" spans="2:24" ht="26.15" customHeight="1" x14ac:dyDescent="0.2">
      <c r="B21" s="317" t="s">
        <v>350</v>
      </c>
      <c r="C21" s="1210"/>
      <c r="D21" s="1212"/>
      <c r="E21" s="318" t="str">
        <f>$F$9</f>
        <v>介護職員</v>
      </c>
      <c r="F21" s="319"/>
      <c r="G21" s="320" t="s">
        <v>339</v>
      </c>
      <c r="H21" s="319"/>
      <c r="I21" s="320" t="s">
        <v>338</v>
      </c>
      <c r="J21" s="319"/>
      <c r="K21" s="320" t="s">
        <v>338</v>
      </c>
      <c r="M21" s="1216"/>
      <c r="N21" s="1217"/>
      <c r="O21" s="1218"/>
      <c r="P21" s="1216"/>
      <c r="Q21" s="1217"/>
      <c r="R21" s="1218"/>
      <c r="V21" s="1220"/>
      <c r="W21" s="315" t="s">
        <v>349</v>
      </c>
      <c r="X21" s="315" t="s">
        <v>349</v>
      </c>
    </row>
    <row r="22" spans="2:24" ht="26.15" customHeight="1" x14ac:dyDescent="0.2">
      <c r="B22" s="321"/>
      <c r="C22" s="1210"/>
      <c r="D22" s="1211" t="s">
        <v>338</v>
      </c>
      <c r="E22" s="322" t="str">
        <f>$F$8</f>
        <v>介護福祉士</v>
      </c>
      <c r="F22" s="323"/>
      <c r="G22" s="324" t="s">
        <v>339</v>
      </c>
      <c r="H22" s="313"/>
      <c r="I22" s="324" t="s">
        <v>338</v>
      </c>
      <c r="J22" s="313"/>
      <c r="K22" s="324" t="s">
        <v>338</v>
      </c>
      <c r="M22" s="1213" t="str">
        <f>IF(C22="","",F22+ROUNDDOWN((H22+J22)/C22,1))</f>
        <v/>
      </c>
      <c r="N22" s="1214"/>
      <c r="O22" s="1215"/>
      <c r="P22" s="1213" t="str">
        <f>IF(C22="","",F23+ROUNDDOWN((H23+J23)/C22,1))</f>
        <v/>
      </c>
      <c r="Q22" s="1214"/>
      <c r="R22" s="1215"/>
      <c r="V22" s="1221"/>
      <c r="W22" s="315" t="s">
        <v>349</v>
      </c>
      <c r="X22" s="315" t="s">
        <v>349</v>
      </c>
    </row>
    <row r="23" spans="2:24" ht="26.15" customHeight="1" x14ac:dyDescent="0.2">
      <c r="B23" s="317" t="s">
        <v>351</v>
      </c>
      <c r="C23" s="1210"/>
      <c r="D23" s="1212"/>
      <c r="E23" s="318" t="str">
        <f>$F$9</f>
        <v>介護職員</v>
      </c>
      <c r="F23" s="319"/>
      <c r="G23" s="320" t="s">
        <v>339</v>
      </c>
      <c r="H23" s="319"/>
      <c r="I23" s="320" t="s">
        <v>338</v>
      </c>
      <c r="J23" s="319"/>
      <c r="K23" s="320" t="s">
        <v>338</v>
      </c>
      <c r="M23" s="1216"/>
      <c r="N23" s="1217"/>
      <c r="O23" s="1218"/>
      <c r="P23" s="1216"/>
      <c r="Q23" s="1217"/>
      <c r="R23" s="1218"/>
    </row>
    <row r="24" spans="2:24" ht="26.15" customHeight="1" x14ac:dyDescent="0.2">
      <c r="B24" s="321"/>
      <c r="C24" s="1210"/>
      <c r="D24" s="1211" t="s">
        <v>338</v>
      </c>
      <c r="E24" s="322" t="str">
        <f>$F$8</f>
        <v>介護福祉士</v>
      </c>
      <c r="F24" s="323"/>
      <c r="G24" s="324" t="s">
        <v>339</v>
      </c>
      <c r="H24" s="313"/>
      <c r="I24" s="324" t="s">
        <v>338</v>
      </c>
      <c r="J24" s="313"/>
      <c r="K24" s="324" t="s">
        <v>338</v>
      </c>
      <c r="M24" s="1213" t="str">
        <f>IF(C24="","",F24+ROUNDDOWN((H24+J24)/C24,1))</f>
        <v/>
      </c>
      <c r="N24" s="1214"/>
      <c r="O24" s="1215"/>
      <c r="P24" s="1213" t="str">
        <f>IF(C24="","",F25+ROUNDDOWN((H25+J25)/C24,1))</f>
        <v/>
      </c>
      <c r="Q24" s="1214"/>
      <c r="R24" s="1215"/>
    </row>
    <row r="25" spans="2:24" ht="26.15" customHeight="1" x14ac:dyDescent="0.2">
      <c r="B25" s="317" t="s">
        <v>352</v>
      </c>
      <c r="C25" s="1210"/>
      <c r="D25" s="1212"/>
      <c r="E25" s="318" t="str">
        <f>$F$9</f>
        <v>介護職員</v>
      </c>
      <c r="F25" s="319"/>
      <c r="G25" s="320" t="s">
        <v>339</v>
      </c>
      <c r="H25" s="319"/>
      <c r="I25" s="320" t="s">
        <v>338</v>
      </c>
      <c r="J25" s="319"/>
      <c r="K25" s="320" t="s">
        <v>338</v>
      </c>
      <c r="M25" s="1216"/>
      <c r="N25" s="1217"/>
      <c r="O25" s="1218"/>
      <c r="P25" s="1216"/>
      <c r="Q25" s="1217"/>
      <c r="R25" s="1218"/>
    </row>
    <row r="26" spans="2:24" ht="26.15" customHeight="1" x14ac:dyDescent="0.2">
      <c r="B26" s="321"/>
      <c r="C26" s="1210"/>
      <c r="D26" s="1211" t="s">
        <v>338</v>
      </c>
      <c r="E26" s="322" t="str">
        <f>$F$8</f>
        <v>介護福祉士</v>
      </c>
      <c r="F26" s="323"/>
      <c r="G26" s="324" t="s">
        <v>339</v>
      </c>
      <c r="H26" s="313"/>
      <c r="I26" s="324" t="s">
        <v>338</v>
      </c>
      <c r="J26" s="313"/>
      <c r="K26" s="324" t="s">
        <v>338</v>
      </c>
      <c r="M26" s="1213" t="str">
        <f>IF(C26="","",F26+ROUNDDOWN((H26+J26)/C26,1))</f>
        <v/>
      </c>
      <c r="N26" s="1214"/>
      <c r="O26" s="1215"/>
      <c r="P26" s="1213" t="str">
        <f>IF(C26="","",F27+ROUNDDOWN((H27+J27)/C26,1))</f>
        <v/>
      </c>
      <c r="Q26" s="1214"/>
      <c r="R26" s="1215"/>
    </row>
    <row r="27" spans="2:24" ht="26.15" customHeight="1" x14ac:dyDescent="0.2">
      <c r="B27" s="317" t="s">
        <v>353</v>
      </c>
      <c r="C27" s="1210"/>
      <c r="D27" s="1212"/>
      <c r="E27" s="318" t="str">
        <f>$F$9</f>
        <v>介護職員</v>
      </c>
      <c r="F27" s="319"/>
      <c r="G27" s="320" t="s">
        <v>339</v>
      </c>
      <c r="H27" s="319"/>
      <c r="I27" s="320" t="s">
        <v>338</v>
      </c>
      <c r="J27" s="319"/>
      <c r="K27" s="320" t="s">
        <v>338</v>
      </c>
      <c r="M27" s="1216"/>
      <c r="N27" s="1217"/>
      <c r="O27" s="1218"/>
      <c r="P27" s="1216"/>
      <c r="Q27" s="1217"/>
      <c r="R27" s="1218"/>
    </row>
    <row r="28" spans="2:24" ht="26.15" customHeight="1" x14ac:dyDescent="0.2">
      <c r="B28" s="321"/>
      <c r="C28" s="1210"/>
      <c r="D28" s="1211" t="s">
        <v>338</v>
      </c>
      <c r="E28" s="322" t="str">
        <f>$F$8</f>
        <v>介護福祉士</v>
      </c>
      <c r="F28" s="323"/>
      <c r="G28" s="324" t="s">
        <v>339</v>
      </c>
      <c r="H28" s="313"/>
      <c r="I28" s="324" t="s">
        <v>338</v>
      </c>
      <c r="J28" s="313"/>
      <c r="K28" s="324" t="s">
        <v>338</v>
      </c>
      <c r="M28" s="1213" t="str">
        <f>IF(C28="","",F28+ROUNDDOWN((H28+J28)/C28,1))</f>
        <v/>
      </c>
      <c r="N28" s="1214"/>
      <c r="O28" s="1215"/>
      <c r="P28" s="1213" t="str">
        <f>IF(C28="","",F29+ROUNDDOWN((H29+J29)/C28,1))</f>
        <v/>
      </c>
      <c r="Q28" s="1214"/>
      <c r="R28" s="1215"/>
    </row>
    <row r="29" spans="2:24" ht="26.15" customHeight="1" x14ac:dyDescent="0.2">
      <c r="B29" s="317" t="s">
        <v>354</v>
      </c>
      <c r="C29" s="1210"/>
      <c r="D29" s="1212"/>
      <c r="E29" s="318" t="str">
        <f>$F$9</f>
        <v>介護職員</v>
      </c>
      <c r="F29" s="319"/>
      <c r="G29" s="320" t="s">
        <v>339</v>
      </c>
      <c r="H29" s="319"/>
      <c r="I29" s="320" t="s">
        <v>338</v>
      </c>
      <c r="J29" s="319"/>
      <c r="K29" s="320" t="s">
        <v>338</v>
      </c>
      <c r="M29" s="1216"/>
      <c r="N29" s="1217"/>
      <c r="O29" s="1218"/>
      <c r="P29" s="1216"/>
      <c r="Q29" s="1217"/>
      <c r="R29" s="1218"/>
    </row>
    <row r="30" spans="2:24" ht="26.15" customHeight="1" x14ac:dyDescent="0.2">
      <c r="B30" s="321"/>
      <c r="C30" s="1210"/>
      <c r="D30" s="1211" t="s">
        <v>338</v>
      </c>
      <c r="E30" s="322" t="str">
        <f>$F$8</f>
        <v>介護福祉士</v>
      </c>
      <c r="F30" s="323"/>
      <c r="G30" s="324" t="s">
        <v>339</v>
      </c>
      <c r="H30" s="313"/>
      <c r="I30" s="324" t="s">
        <v>338</v>
      </c>
      <c r="J30" s="313"/>
      <c r="K30" s="324" t="s">
        <v>338</v>
      </c>
      <c r="M30" s="1213" t="str">
        <f>IF(C30="","",F30+ROUNDDOWN((H30+J30)/C30,1))</f>
        <v/>
      </c>
      <c r="N30" s="1214"/>
      <c r="O30" s="1215"/>
      <c r="P30" s="1213" t="str">
        <f>IF(C30="","",F31+ROUNDDOWN((H31+J31)/C30,1))</f>
        <v/>
      </c>
      <c r="Q30" s="1214"/>
      <c r="R30" s="1215"/>
    </row>
    <row r="31" spans="2:24" ht="26.15" customHeight="1" x14ac:dyDescent="0.2">
      <c r="B31" s="317" t="s">
        <v>355</v>
      </c>
      <c r="C31" s="1210"/>
      <c r="D31" s="1212"/>
      <c r="E31" s="318" t="str">
        <f>$F$9</f>
        <v>介護職員</v>
      </c>
      <c r="F31" s="319"/>
      <c r="G31" s="320" t="s">
        <v>339</v>
      </c>
      <c r="H31" s="319"/>
      <c r="I31" s="320" t="s">
        <v>338</v>
      </c>
      <c r="J31" s="319"/>
      <c r="K31" s="320" t="s">
        <v>338</v>
      </c>
      <c r="M31" s="1216"/>
      <c r="N31" s="1217"/>
      <c r="O31" s="1218"/>
      <c r="P31" s="1216"/>
      <c r="Q31" s="1217"/>
      <c r="R31" s="1218"/>
    </row>
    <row r="32" spans="2:24" ht="26.15" customHeight="1" x14ac:dyDescent="0.2">
      <c r="B32" s="321"/>
      <c r="C32" s="1210"/>
      <c r="D32" s="1211" t="s">
        <v>338</v>
      </c>
      <c r="E32" s="322" t="str">
        <f>$F$8</f>
        <v>介護福祉士</v>
      </c>
      <c r="F32" s="323"/>
      <c r="G32" s="324" t="s">
        <v>339</v>
      </c>
      <c r="H32" s="313"/>
      <c r="I32" s="324" t="s">
        <v>338</v>
      </c>
      <c r="J32" s="313"/>
      <c r="K32" s="324" t="s">
        <v>338</v>
      </c>
      <c r="M32" s="1213" t="str">
        <f>IF(C32="","",F32+ROUNDDOWN((H32+J32)/C32,1))</f>
        <v/>
      </c>
      <c r="N32" s="1214"/>
      <c r="O32" s="1215"/>
      <c r="P32" s="1213" t="str">
        <f>IF(C32="","",F33+ROUNDDOWN((H33+J33)/C32,1))</f>
        <v/>
      </c>
      <c r="Q32" s="1214"/>
      <c r="R32" s="1215"/>
    </row>
    <row r="33" spans="2:19" ht="26.15" customHeight="1" x14ac:dyDescent="0.2">
      <c r="B33" s="317" t="s">
        <v>356</v>
      </c>
      <c r="C33" s="1210"/>
      <c r="D33" s="1212"/>
      <c r="E33" s="318" t="str">
        <f>$F$9</f>
        <v>介護職員</v>
      </c>
      <c r="F33" s="319"/>
      <c r="G33" s="320" t="s">
        <v>339</v>
      </c>
      <c r="H33" s="319"/>
      <c r="I33" s="320" t="s">
        <v>338</v>
      </c>
      <c r="J33" s="319"/>
      <c r="K33" s="320" t="s">
        <v>338</v>
      </c>
      <c r="M33" s="1216"/>
      <c r="N33" s="1217"/>
      <c r="O33" s="1218"/>
      <c r="P33" s="1216"/>
      <c r="Q33" s="1217"/>
      <c r="R33" s="1218"/>
    </row>
    <row r="34" spans="2:19" ht="26.15" customHeight="1" x14ac:dyDescent="0.2">
      <c r="B34" s="311" t="s">
        <v>337</v>
      </c>
      <c r="C34" s="1210"/>
      <c r="D34" s="1211" t="s">
        <v>338</v>
      </c>
      <c r="E34" s="322" t="str">
        <f>$F$8</f>
        <v>介護福祉士</v>
      </c>
      <c r="F34" s="323"/>
      <c r="G34" s="324" t="s">
        <v>339</v>
      </c>
      <c r="H34" s="313"/>
      <c r="I34" s="324" t="s">
        <v>338</v>
      </c>
      <c r="J34" s="313"/>
      <c r="K34" s="324" t="s">
        <v>338</v>
      </c>
      <c r="M34" s="1213" t="str">
        <f>IF(C34="","",F34+ROUNDDOWN((H34+J34)/C34,1))</f>
        <v/>
      </c>
      <c r="N34" s="1214"/>
      <c r="O34" s="1215"/>
      <c r="P34" s="1213" t="str">
        <f>IF(C34="","",F35+ROUNDDOWN((H35+J35)/C34,1))</f>
        <v/>
      </c>
      <c r="Q34" s="1214"/>
      <c r="R34" s="1215"/>
    </row>
    <row r="35" spans="2:19" ht="26.15" customHeight="1" x14ac:dyDescent="0.2">
      <c r="B35" s="317" t="s">
        <v>357</v>
      </c>
      <c r="C35" s="1210"/>
      <c r="D35" s="1212"/>
      <c r="E35" s="318" t="str">
        <f>$F$9</f>
        <v>介護職員</v>
      </c>
      <c r="F35" s="319"/>
      <c r="G35" s="320" t="s">
        <v>339</v>
      </c>
      <c r="H35" s="319"/>
      <c r="I35" s="320" t="s">
        <v>338</v>
      </c>
      <c r="J35" s="319"/>
      <c r="K35" s="320" t="s">
        <v>338</v>
      </c>
      <c r="M35" s="1216"/>
      <c r="N35" s="1217"/>
      <c r="O35" s="1218"/>
      <c r="P35" s="1216"/>
      <c r="Q35" s="1217"/>
      <c r="R35" s="1218"/>
    </row>
    <row r="36" spans="2:19" ht="26.15" customHeight="1" x14ac:dyDescent="0.2">
      <c r="B36" s="321"/>
      <c r="C36" s="1210"/>
      <c r="D36" s="1211" t="s">
        <v>338</v>
      </c>
      <c r="E36" s="322" t="str">
        <f>$F$8</f>
        <v>介護福祉士</v>
      </c>
      <c r="F36" s="323"/>
      <c r="G36" s="324" t="s">
        <v>339</v>
      </c>
      <c r="H36" s="313"/>
      <c r="I36" s="324" t="s">
        <v>338</v>
      </c>
      <c r="J36" s="313"/>
      <c r="K36" s="324" t="s">
        <v>338</v>
      </c>
      <c r="M36" s="1213" t="str">
        <f>IF(C36="","",F36+ROUNDDOWN((H36+J36)/C36,1))</f>
        <v/>
      </c>
      <c r="N36" s="1214"/>
      <c r="O36" s="1215"/>
      <c r="P36" s="1213" t="str">
        <f>IF(C36="","",F37+ROUNDDOWN((H37+J37)/C36,1))</f>
        <v/>
      </c>
      <c r="Q36" s="1214"/>
      <c r="R36" s="1215"/>
    </row>
    <row r="37" spans="2:19" ht="26.15" customHeight="1" x14ac:dyDescent="0.2">
      <c r="B37" s="317" t="s">
        <v>358</v>
      </c>
      <c r="C37" s="1210"/>
      <c r="D37" s="1212"/>
      <c r="E37" s="318" t="str">
        <f>$F$9</f>
        <v>介護職員</v>
      </c>
      <c r="F37" s="319"/>
      <c r="G37" s="320" t="s">
        <v>339</v>
      </c>
      <c r="H37" s="319"/>
      <c r="I37" s="320" t="s">
        <v>338</v>
      </c>
      <c r="J37" s="319"/>
      <c r="K37" s="320" t="s">
        <v>338</v>
      </c>
      <c r="M37" s="1216"/>
      <c r="N37" s="1217"/>
      <c r="O37" s="1218"/>
      <c r="P37" s="1216"/>
      <c r="Q37" s="1217"/>
      <c r="R37" s="1218"/>
    </row>
    <row r="38" spans="2:19" ht="6.75" customHeight="1" x14ac:dyDescent="0.2">
      <c r="B38" s="325"/>
      <c r="C38" s="326"/>
      <c r="D38" s="325"/>
      <c r="E38" s="327"/>
      <c r="F38" s="328"/>
      <c r="G38" s="329"/>
      <c r="H38" s="328"/>
      <c r="I38" s="329"/>
      <c r="J38" s="330"/>
      <c r="K38" s="331"/>
      <c r="L38" s="331"/>
      <c r="M38" s="332"/>
      <c r="N38" s="332"/>
      <c r="O38" s="332"/>
      <c r="P38" s="332"/>
      <c r="Q38" s="332"/>
      <c r="R38" s="332"/>
    </row>
    <row r="39" spans="2:19" ht="20.149999999999999" customHeight="1" x14ac:dyDescent="0.2">
      <c r="H39" s="303"/>
      <c r="J39" s="1212" t="s">
        <v>359</v>
      </c>
      <c r="K39" s="1212"/>
      <c r="L39" s="1212"/>
      <c r="M39" s="1216" t="str">
        <f>IF(SUM(M16:O37)=0,"",SUM(M16:O37))</f>
        <v/>
      </c>
      <c r="N39" s="1217"/>
      <c r="O39" s="1218"/>
      <c r="P39" s="1216" t="str">
        <f>IF(SUM(P16:R37)=0,"",SUM(P16:R37))</f>
        <v/>
      </c>
      <c r="Q39" s="1217"/>
      <c r="R39" s="1217"/>
      <c r="S39" s="333"/>
    </row>
    <row r="40" spans="2:19" ht="20.149999999999999" customHeight="1" x14ac:dyDescent="0.2">
      <c r="H40" s="303"/>
      <c r="J40" s="1198" t="s">
        <v>360</v>
      </c>
      <c r="K40" s="1198"/>
      <c r="L40" s="1198"/>
      <c r="M40" s="1222" t="str">
        <f>IF(M39="","",ROUNDDOWN(M39/$K$11,1))</f>
        <v/>
      </c>
      <c r="N40" s="1223"/>
      <c r="O40" s="1224"/>
      <c r="P40" s="1222" t="str">
        <f>IF(P39="","",ROUNDDOWN(P39/$K$11,1))</f>
        <v/>
      </c>
      <c r="Q40" s="1223"/>
      <c r="R40" s="1224"/>
    </row>
    <row r="41" spans="2:19" ht="18.75" customHeight="1" x14ac:dyDescent="0.2">
      <c r="J41" s="1225" t="str">
        <f>$M$15</f>
        <v>介護福祉士</v>
      </c>
      <c r="K41" s="1226"/>
      <c r="L41" s="1226"/>
      <c r="M41" s="1226"/>
      <c r="N41" s="1226"/>
      <c r="O41" s="1227"/>
      <c r="P41" s="1228" t="str">
        <f>IF(M40="","",M40/P40)</f>
        <v/>
      </c>
      <c r="Q41" s="1229"/>
      <c r="R41" s="1230"/>
    </row>
    <row r="42" spans="2:19" ht="18.75" customHeight="1" x14ac:dyDescent="0.2">
      <c r="J42" s="1234" t="s">
        <v>361</v>
      </c>
      <c r="K42" s="1235"/>
      <c r="L42" s="1235"/>
      <c r="M42" s="1235"/>
      <c r="N42" s="1235"/>
      <c r="O42" s="1236"/>
      <c r="P42" s="1231"/>
      <c r="Q42" s="1232"/>
      <c r="R42" s="1233"/>
    </row>
    <row r="43" spans="2:19" ht="18.75" customHeight="1" x14ac:dyDescent="0.2">
      <c r="J43" s="303"/>
      <c r="K43" s="303"/>
      <c r="L43" s="303"/>
      <c r="M43" s="303"/>
      <c r="N43" s="303"/>
      <c r="O43" s="303"/>
      <c r="P43" s="303"/>
      <c r="Q43" s="303"/>
      <c r="R43" s="334"/>
    </row>
    <row r="44" spans="2:19" ht="18.75" customHeight="1" x14ac:dyDescent="0.2">
      <c r="B44" s="304" t="s">
        <v>179</v>
      </c>
      <c r="C44" s="1200" t="s">
        <v>362</v>
      </c>
      <c r="D44" s="1200"/>
      <c r="E44" s="1200"/>
      <c r="F44" s="1200"/>
      <c r="G44" s="1200"/>
      <c r="H44" s="1200"/>
      <c r="I44" s="1200"/>
      <c r="J44" s="1200"/>
      <c r="K44" s="1200"/>
      <c r="M44" s="1201" t="s">
        <v>332</v>
      </c>
      <c r="N44" s="1202"/>
      <c r="O44" s="1202"/>
      <c r="P44" s="1202"/>
      <c r="Q44" s="1202"/>
      <c r="R44" s="1203"/>
    </row>
    <row r="45" spans="2:19" ht="79.5" customHeight="1" x14ac:dyDescent="0.2">
      <c r="B45" s="310"/>
      <c r="C45" s="1204" t="s">
        <v>333</v>
      </c>
      <c r="D45" s="1204"/>
      <c r="E45" s="310"/>
      <c r="F45" s="1205" t="s">
        <v>334</v>
      </c>
      <c r="G45" s="1205"/>
      <c r="H45" s="1206" t="s">
        <v>335</v>
      </c>
      <c r="I45" s="1206"/>
      <c r="J45" s="1204" t="s">
        <v>336</v>
      </c>
      <c r="K45" s="1204"/>
      <c r="M45" s="1207" t="str">
        <f>F8</f>
        <v>介護福祉士</v>
      </c>
      <c r="N45" s="1208"/>
      <c r="O45" s="1209"/>
      <c r="P45" s="1207" t="str">
        <f>F9</f>
        <v>介護職員</v>
      </c>
      <c r="Q45" s="1208"/>
      <c r="R45" s="1209"/>
    </row>
    <row r="46" spans="2:19" ht="25.5" customHeight="1" x14ac:dyDescent="0.2">
      <c r="B46" s="311" t="s">
        <v>337</v>
      </c>
      <c r="C46" s="1210"/>
      <c r="D46" s="1211" t="s">
        <v>338</v>
      </c>
      <c r="E46" s="335" t="str">
        <f>$F$8</f>
        <v>介護福祉士</v>
      </c>
      <c r="F46" s="313"/>
      <c r="G46" s="314" t="s">
        <v>339</v>
      </c>
      <c r="H46" s="313"/>
      <c r="I46" s="314" t="s">
        <v>338</v>
      </c>
      <c r="J46" s="313"/>
      <c r="K46" s="314" t="s">
        <v>338</v>
      </c>
      <c r="M46" s="1213" t="str">
        <f>IF(C46="","",F46+ROUNDDOWN((H46+J46)/C46,1))</f>
        <v/>
      </c>
      <c r="N46" s="1214"/>
      <c r="O46" s="1215"/>
      <c r="P46" s="1213" t="str">
        <f>IF(C46="","",F47+ROUNDDOWN((H47+J47)/C46,1))</f>
        <v/>
      </c>
      <c r="Q46" s="1214"/>
      <c r="R46" s="1215"/>
    </row>
    <row r="47" spans="2:19" ht="25.5" customHeight="1" x14ac:dyDescent="0.2">
      <c r="B47" s="336" t="s">
        <v>342</v>
      </c>
      <c r="C47" s="1210"/>
      <c r="D47" s="1212"/>
      <c r="E47" s="337" t="str">
        <f>$F$9</f>
        <v>介護職員</v>
      </c>
      <c r="F47" s="319"/>
      <c r="G47" s="320" t="s">
        <v>339</v>
      </c>
      <c r="H47" s="319"/>
      <c r="I47" s="320" t="s">
        <v>338</v>
      </c>
      <c r="J47" s="319"/>
      <c r="K47" s="320" t="s">
        <v>338</v>
      </c>
      <c r="M47" s="1216"/>
      <c r="N47" s="1217"/>
      <c r="O47" s="1218"/>
      <c r="P47" s="1216"/>
      <c r="Q47" s="1217"/>
      <c r="R47" s="1218"/>
    </row>
    <row r="48" spans="2:19" ht="25.5" customHeight="1" x14ac:dyDescent="0.2">
      <c r="B48" s="338"/>
      <c r="C48" s="1210"/>
      <c r="D48" s="1211" t="s">
        <v>338</v>
      </c>
      <c r="E48" s="339" t="str">
        <f>$F$8</f>
        <v>介護福祉士</v>
      </c>
      <c r="F48" s="323"/>
      <c r="G48" s="324" t="s">
        <v>339</v>
      </c>
      <c r="H48" s="313"/>
      <c r="I48" s="324" t="s">
        <v>338</v>
      </c>
      <c r="J48" s="313"/>
      <c r="K48" s="324" t="s">
        <v>338</v>
      </c>
      <c r="M48" s="1213" t="str">
        <f>IF(C48="","",F48+ROUNDDOWN((H48+J48)/C48,1))</f>
        <v/>
      </c>
      <c r="N48" s="1214"/>
      <c r="O48" s="1215"/>
      <c r="P48" s="1213" t="str">
        <f>IF(C48="","",F49+ROUNDDOWN((H49+J49)/C48,1))</f>
        <v/>
      </c>
      <c r="Q48" s="1214"/>
      <c r="R48" s="1215"/>
    </row>
    <row r="49" spans="2:18" ht="25.5" customHeight="1" x14ac:dyDescent="0.2">
      <c r="B49" s="336" t="s">
        <v>347</v>
      </c>
      <c r="C49" s="1210"/>
      <c r="D49" s="1212"/>
      <c r="E49" s="337" t="str">
        <f>$F$9</f>
        <v>介護職員</v>
      </c>
      <c r="F49" s="319"/>
      <c r="G49" s="320" t="s">
        <v>339</v>
      </c>
      <c r="H49" s="319"/>
      <c r="I49" s="320" t="s">
        <v>338</v>
      </c>
      <c r="J49" s="319"/>
      <c r="K49" s="320" t="s">
        <v>338</v>
      </c>
      <c r="M49" s="1216"/>
      <c r="N49" s="1217"/>
      <c r="O49" s="1218"/>
      <c r="P49" s="1216"/>
      <c r="Q49" s="1217"/>
      <c r="R49" s="1218"/>
    </row>
    <row r="50" spans="2:18" ht="25.5" customHeight="1" x14ac:dyDescent="0.2">
      <c r="B50" s="338"/>
      <c r="C50" s="1210"/>
      <c r="D50" s="1211" t="s">
        <v>338</v>
      </c>
      <c r="E50" s="339" t="str">
        <f>$F$8</f>
        <v>介護福祉士</v>
      </c>
      <c r="F50" s="323"/>
      <c r="G50" s="324" t="s">
        <v>339</v>
      </c>
      <c r="H50" s="313"/>
      <c r="I50" s="324" t="s">
        <v>338</v>
      </c>
      <c r="J50" s="313"/>
      <c r="K50" s="324" t="s">
        <v>338</v>
      </c>
      <c r="M50" s="1213" t="str">
        <f>IF(C50="","",F50+ROUNDDOWN((H50+J50)/C50,1))</f>
        <v/>
      </c>
      <c r="N50" s="1214"/>
      <c r="O50" s="1215"/>
      <c r="P50" s="1213" t="str">
        <f>IF(C50="","",F51+ROUNDDOWN((H51+J51)/C50,1))</f>
        <v/>
      </c>
      <c r="Q50" s="1214"/>
      <c r="R50" s="1215"/>
    </row>
    <row r="51" spans="2:18" ht="25.5" customHeight="1" x14ac:dyDescent="0.2">
      <c r="B51" s="336" t="s">
        <v>350</v>
      </c>
      <c r="C51" s="1210"/>
      <c r="D51" s="1212"/>
      <c r="E51" s="337" t="str">
        <f>$F$9</f>
        <v>介護職員</v>
      </c>
      <c r="F51" s="319"/>
      <c r="G51" s="320" t="s">
        <v>339</v>
      </c>
      <c r="H51" s="319"/>
      <c r="I51" s="320" t="s">
        <v>338</v>
      </c>
      <c r="J51" s="319"/>
      <c r="K51" s="320" t="s">
        <v>338</v>
      </c>
      <c r="M51" s="1216"/>
      <c r="N51" s="1217"/>
      <c r="O51" s="1218"/>
      <c r="P51" s="1216"/>
      <c r="Q51" s="1217"/>
      <c r="R51" s="1218"/>
    </row>
    <row r="52" spans="2:18" ht="6.75" customHeight="1" x14ac:dyDescent="0.2">
      <c r="J52" s="303"/>
      <c r="K52" s="303"/>
      <c r="L52" s="303"/>
      <c r="M52" s="303"/>
      <c r="N52" s="303"/>
      <c r="O52" s="303"/>
      <c r="P52" s="303"/>
      <c r="Q52" s="303"/>
      <c r="R52" s="334"/>
    </row>
    <row r="53" spans="2:18" ht="20.149999999999999" customHeight="1" x14ac:dyDescent="0.2">
      <c r="J53" s="1198" t="s">
        <v>359</v>
      </c>
      <c r="K53" s="1198"/>
      <c r="L53" s="1198"/>
      <c r="M53" s="1222" t="str">
        <f>IF(SUM(M46:O51)=0,"",SUM(M46:O51))</f>
        <v/>
      </c>
      <c r="N53" s="1223"/>
      <c r="O53" s="1224"/>
      <c r="P53" s="1222" t="str">
        <f>IF(SUM(P46:R51)=0,"",SUM(P46:R51))</f>
        <v/>
      </c>
      <c r="Q53" s="1223"/>
      <c r="R53" s="1224"/>
    </row>
    <row r="54" spans="2:18" ht="20.149999999999999" customHeight="1" x14ac:dyDescent="0.2">
      <c r="J54" s="1198" t="s">
        <v>360</v>
      </c>
      <c r="K54" s="1198"/>
      <c r="L54" s="1198"/>
      <c r="M54" s="1222" t="str">
        <f>IF(M53="","",ROUNDDOWN(M53/3,1))</f>
        <v/>
      </c>
      <c r="N54" s="1223"/>
      <c r="O54" s="1224"/>
      <c r="P54" s="1222" t="str">
        <f>IF(P53="","",ROUNDDOWN(P53/3,1))</f>
        <v/>
      </c>
      <c r="Q54" s="1223"/>
      <c r="R54" s="1224"/>
    </row>
    <row r="55" spans="2:18" ht="18.75" customHeight="1" x14ac:dyDescent="0.2">
      <c r="J55" s="1225" t="str">
        <f>$M$15</f>
        <v>介護福祉士</v>
      </c>
      <c r="K55" s="1226"/>
      <c r="L55" s="1226"/>
      <c r="M55" s="1226"/>
      <c r="N55" s="1226"/>
      <c r="O55" s="1227"/>
      <c r="P55" s="1228" t="str">
        <f>IF(M54="","",M54/P54)</f>
        <v/>
      </c>
      <c r="Q55" s="1229"/>
      <c r="R55" s="1230"/>
    </row>
    <row r="56" spans="2:18" ht="18.75" customHeight="1" x14ac:dyDescent="0.2">
      <c r="J56" s="1234" t="s">
        <v>361</v>
      </c>
      <c r="K56" s="1235"/>
      <c r="L56" s="1235"/>
      <c r="M56" s="1235"/>
      <c r="N56" s="1235"/>
      <c r="O56" s="1236"/>
      <c r="P56" s="1231"/>
      <c r="Q56" s="1232"/>
      <c r="R56" s="1233"/>
    </row>
    <row r="57" spans="2:18" ht="18.75" customHeight="1" x14ac:dyDescent="0.2">
      <c r="J57" s="303"/>
      <c r="K57" s="303"/>
      <c r="L57" s="303"/>
      <c r="M57" s="303"/>
      <c r="N57" s="303"/>
      <c r="O57" s="303"/>
      <c r="P57" s="303"/>
      <c r="Q57" s="303"/>
      <c r="R57" s="334"/>
    </row>
    <row r="59" spans="2:18" x14ac:dyDescent="0.2">
      <c r="B59" s="301" t="s">
        <v>363</v>
      </c>
    </row>
    <row r="60" spans="2:18" x14ac:dyDescent="0.2">
      <c r="B60" s="1237" t="s">
        <v>364</v>
      </c>
      <c r="C60" s="1237"/>
      <c r="D60" s="1237"/>
      <c r="E60" s="1237"/>
      <c r="F60" s="1237"/>
      <c r="G60" s="1237"/>
      <c r="H60" s="1237"/>
      <c r="I60" s="1237"/>
      <c r="J60" s="1237"/>
      <c r="K60" s="1237"/>
      <c r="L60" s="1237"/>
      <c r="M60" s="1237"/>
      <c r="N60" s="1237"/>
      <c r="O60" s="1237"/>
      <c r="P60" s="1237"/>
      <c r="Q60" s="1237"/>
      <c r="R60" s="1237"/>
    </row>
    <row r="61" spans="2:18" x14ac:dyDescent="0.2">
      <c r="B61" s="1237" t="s">
        <v>365</v>
      </c>
      <c r="C61" s="1237"/>
      <c r="D61" s="1237"/>
      <c r="E61" s="1237"/>
      <c r="F61" s="1237"/>
      <c r="G61" s="1237"/>
      <c r="H61" s="1237"/>
      <c r="I61" s="1237"/>
      <c r="J61" s="1237"/>
      <c r="K61" s="1237"/>
      <c r="L61" s="1237"/>
      <c r="M61" s="1237"/>
      <c r="N61" s="1237"/>
      <c r="O61" s="1237"/>
      <c r="P61" s="1237"/>
      <c r="Q61" s="1237"/>
      <c r="R61" s="1237"/>
    </row>
    <row r="62" spans="2:18" x14ac:dyDescent="0.2">
      <c r="B62" s="1237" t="s">
        <v>366</v>
      </c>
      <c r="C62" s="1237"/>
      <c r="D62" s="1237"/>
      <c r="E62" s="1237"/>
      <c r="F62" s="1237"/>
      <c r="G62" s="1237"/>
      <c r="H62" s="1237"/>
      <c r="I62" s="1237"/>
      <c r="J62" s="1237"/>
      <c r="K62" s="1237"/>
      <c r="L62" s="1237"/>
      <c r="M62" s="1237"/>
      <c r="N62" s="1237"/>
      <c r="O62" s="1237"/>
      <c r="P62" s="1237"/>
      <c r="Q62" s="1237"/>
      <c r="R62" s="1237"/>
    </row>
    <row r="63" spans="2:18" x14ac:dyDescent="0.2">
      <c r="B63" s="340" t="s">
        <v>367</v>
      </c>
      <c r="C63" s="340"/>
      <c r="D63" s="340"/>
      <c r="E63" s="340"/>
      <c r="F63" s="340"/>
      <c r="G63" s="340"/>
      <c r="H63" s="340"/>
      <c r="I63" s="340"/>
      <c r="J63" s="340"/>
      <c r="K63" s="340"/>
      <c r="L63" s="340"/>
      <c r="M63" s="340"/>
      <c r="N63" s="340"/>
      <c r="O63" s="340"/>
      <c r="P63" s="340"/>
      <c r="Q63" s="340"/>
      <c r="R63" s="340"/>
    </row>
    <row r="64" spans="2:18" x14ac:dyDescent="0.2">
      <c r="B64" s="1237" t="s">
        <v>368</v>
      </c>
      <c r="C64" s="1237"/>
      <c r="D64" s="1237"/>
      <c r="E64" s="1237"/>
      <c r="F64" s="1237"/>
      <c r="G64" s="1237"/>
      <c r="H64" s="1237"/>
      <c r="I64" s="1237"/>
      <c r="J64" s="1237"/>
      <c r="K64" s="1237"/>
      <c r="L64" s="1237"/>
      <c r="M64" s="1237"/>
      <c r="N64" s="1237"/>
      <c r="O64" s="1237"/>
      <c r="P64" s="1237"/>
      <c r="Q64" s="1237"/>
      <c r="R64" s="1237"/>
    </row>
    <row r="65" spans="2:18" x14ac:dyDescent="0.2">
      <c r="B65" s="1237" t="s">
        <v>369</v>
      </c>
      <c r="C65" s="1237"/>
      <c r="D65" s="1237"/>
      <c r="E65" s="1237"/>
      <c r="F65" s="1237"/>
      <c r="G65" s="1237"/>
      <c r="H65" s="1237"/>
      <c r="I65" s="1237"/>
      <c r="J65" s="1237"/>
      <c r="K65" s="1237"/>
      <c r="L65" s="1237"/>
      <c r="M65" s="1237"/>
      <c r="N65" s="1237"/>
      <c r="O65" s="1237"/>
      <c r="P65" s="1237"/>
      <c r="Q65" s="1237"/>
      <c r="R65" s="1237"/>
    </row>
    <row r="66" spans="2:18" x14ac:dyDescent="0.2">
      <c r="B66" s="1237" t="s">
        <v>370</v>
      </c>
      <c r="C66" s="1237"/>
      <c r="D66" s="1237"/>
      <c r="E66" s="1237"/>
      <c r="F66" s="1237"/>
      <c r="G66" s="1237"/>
      <c r="H66" s="1237"/>
      <c r="I66" s="1237"/>
      <c r="J66" s="1237"/>
      <c r="K66" s="1237"/>
      <c r="L66" s="1237"/>
      <c r="M66" s="1237"/>
      <c r="N66" s="1237"/>
      <c r="O66" s="1237"/>
      <c r="P66" s="1237"/>
      <c r="Q66" s="1237"/>
      <c r="R66" s="1237"/>
    </row>
    <row r="67" spans="2:18" x14ac:dyDescent="0.2">
      <c r="B67" s="1237" t="s">
        <v>371</v>
      </c>
      <c r="C67" s="1237"/>
      <c r="D67" s="1237"/>
      <c r="E67" s="1237"/>
      <c r="F67" s="1237"/>
      <c r="G67" s="1237"/>
      <c r="H67" s="1237"/>
      <c r="I67" s="1237"/>
      <c r="J67" s="1237"/>
      <c r="K67" s="1237"/>
      <c r="L67" s="1237"/>
      <c r="M67" s="1237"/>
      <c r="N67" s="1237"/>
      <c r="O67" s="1237"/>
      <c r="P67" s="1237"/>
      <c r="Q67" s="1237"/>
      <c r="R67" s="1237"/>
    </row>
    <row r="68" spans="2:18" x14ac:dyDescent="0.2">
      <c r="B68" s="1237" t="s">
        <v>372</v>
      </c>
      <c r="C68" s="1237"/>
      <c r="D68" s="1237"/>
      <c r="E68" s="1237"/>
      <c r="F68" s="1237"/>
      <c r="G68" s="1237"/>
      <c r="H68" s="1237"/>
      <c r="I68" s="1237"/>
      <c r="J68" s="1237"/>
      <c r="K68" s="1237"/>
      <c r="L68" s="1237"/>
      <c r="M68" s="1237"/>
      <c r="N68" s="1237"/>
      <c r="O68" s="1237"/>
      <c r="P68" s="1237"/>
      <c r="Q68" s="1237"/>
      <c r="R68" s="1237"/>
    </row>
    <row r="69" spans="2:18" x14ac:dyDescent="0.2">
      <c r="B69" s="1237" t="s">
        <v>373</v>
      </c>
      <c r="C69" s="1237"/>
      <c r="D69" s="1237"/>
      <c r="E69" s="1237"/>
      <c r="F69" s="1237"/>
      <c r="G69" s="1237"/>
      <c r="H69" s="1237"/>
      <c r="I69" s="1237"/>
      <c r="J69" s="1237"/>
      <c r="K69" s="1237"/>
      <c r="L69" s="1237"/>
      <c r="M69" s="1237"/>
      <c r="N69" s="1237"/>
      <c r="O69" s="1237"/>
      <c r="P69" s="1237"/>
      <c r="Q69" s="1237"/>
      <c r="R69" s="1237"/>
    </row>
    <row r="70" spans="2:18" x14ac:dyDescent="0.2">
      <c r="B70" s="1237" t="s">
        <v>374</v>
      </c>
      <c r="C70" s="1237"/>
      <c r="D70" s="1237"/>
      <c r="E70" s="1237"/>
      <c r="F70" s="1237"/>
      <c r="G70" s="1237"/>
      <c r="H70" s="1237"/>
      <c r="I70" s="1237"/>
      <c r="J70" s="1237"/>
      <c r="K70" s="1237"/>
      <c r="L70" s="1237"/>
      <c r="M70" s="1237"/>
      <c r="N70" s="1237"/>
      <c r="O70" s="1237"/>
      <c r="P70" s="1237"/>
      <c r="Q70" s="1237"/>
      <c r="R70" s="1237"/>
    </row>
    <row r="71" spans="2:18" x14ac:dyDescent="0.2">
      <c r="B71" s="1237" t="s">
        <v>375</v>
      </c>
      <c r="C71" s="1237"/>
      <c r="D71" s="1237"/>
      <c r="E71" s="1237"/>
      <c r="F71" s="1237"/>
      <c r="G71" s="1237"/>
      <c r="H71" s="1237"/>
      <c r="I71" s="1237"/>
      <c r="J71" s="1237"/>
      <c r="K71" s="1237"/>
      <c r="L71" s="1237"/>
      <c r="M71" s="1237"/>
      <c r="N71" s="1237"/>
      <c r="O71" s="1237"/>
      <c r="P71" s="1237"/>
      <c r="Q71" s="1237"/>
      <c r="R71" s="1237"/>
    </row>
    <row r="72" spans="2:18" x14ac:dyDescent="0.2">
      <c r="B72" s="1237" t="s">
        <v>376</v>
      </c>
      <c r="C72" s="1237"/>
      <c r="D72" s="1237"/>
      <c r="E72" s="1237"/>
      <c r="F72" s="1237"/>
      <c r="G72" s="1237"/>
      <c r="H72" s="1237"/>
      <c r="I72" s="1237"/>
      <c r="J72" s="1237"/>
      <c r="K72" s="1237"/>
      <c r="L72" s="1237"/>
      <c r="M72" s="1237"/>
      <c r="N72" s="1237"/>
      <c r="O72" s="1237"/>
      <c r="P72" s="1237"/>
      <c r="Q72" s="1237"/>
      <c r="R72" s="1237"/>
    </row>
    <row r="73" spans="2:18" x14ac:dyDescent="0.2">
      <c r="B73" s="1237" t="s">
        <v>377</v>
      </c>
      <c r="C73" s="1237"/>
      <c r="D73" s="1237"/>
      <c r="E73" s="1237"/>
      <c r="F73" s="1237"/>
      <c r="G73" s="1237"/>
      <c r="H73" s="1237"/>
      <c r="I73" s="1237"/>
      <c r="J73" s="1237"/>
      <c r="K73" s="1237"/>
      <c r="L73" s="1237"/>
      <c r="M73" s="1237"/>
      <c r="N73" s="1237"/>
      <c r="O73" s="1237"/>
      <c r="P73" s="1237"/>
      <c r="Q73" s="1237"/>
      <c r="R73" s="1237"/>
    </row>
    <row r="74" spans="2:18" x14ac:dyDescent="0.2">
      <c r="B74" s="1237" t="s">
        <v>378</v>
      </c>
      <c r="C74" s="1237"/>
      <c r="D74" s="1237"/>
      <c r="E74" s="1237"/>
      <c r="F74" s="1237"/>
      <c r="G74" s="1237"/>
      <c r="H74" s="1237"/>
      <c r="I74" s="1237"/>
      <c r="J74" s="1237"/>
      <c r="K74" s="1237"/>
      <c r="L74" s="1237"/>
      <c r="M74" s="1237"/>
      <c r="N74" s="1237"/>
      <c r="O74" s="1237"/>
      <c r="P74" s="1237"/>
      <c r="Q74" s="1237"/>
      <c r="R74" s="1237"/>
    </row>
    <row r="75" spans="2:18" x14ac:dyDescent="0.2">
      <c r="B75" s="1237" t="s">
        <v>379</v>
      </c>
      <c r="C75" s="1237"/>
      <c r="D75" s="1237"/>
      <c r="E75" s="1237"/>
      <c r="F75" s="1237"/>
      <c r="G75" s="1237"/>
      <c r="H75" s="1237"/>
      <c r="I75" s="1237"/>
      <c r="J75" s="1237"/>
      <c r="K75" s="1237"/>
      <c r="L75" s="1237"/>
      <c r="M75" s="1237"/>
      <c r="N75" s="1237"/>
      <c r="O75" s="1237"/>
      <c r="P75" s="1237"/>
      <c r="Q75" s="1237"/>
      <c r="R75" s="1237"/>
    </row>
    <row r="76" spans="2:18" x14ac:dyDescent="0.2">
      <c r="B76" s="1237" t="s">
        <v>380</v>
      </c>
      <c r="C76" s="1237"/>
      <c r="D76" s="1237"/>
      <c r="E76" s="1237"/>
      <c r="F76" s="1237"/>
      <c r="G76" s="1237"/>
      <c r="H76" s="1237"/>
      <c r="I76" s="1237"/>
      <c r="J76" s="1237"/>
      <c r="K76" s="1237"/>
      <c r="L76" s="1237"/>
      <c r="M76" s="1237"/>
      <c r="N76" s="1237"/>
      <c r="O76" s="1237"/>
      <c r="P76" s="1237"/>
      <c r="Q76" s="1237"/>
      <c r="R76" s="1237"/>
    </row>
    <row r="77" spans="2:18" x14ac:dyDescent="0.2">
      <c r="B77" s="1237" t="s">
        <v>381</v>
      </c>
      <c r="C77" s="1237"/>
      <c r="D77" s="1237"/>
      <c r="E77" s="1237"/>
      <c r="F77" s="1237"/>
      <c r="G77" s="1237"/>
      <c r="H77" s="1237"/>
      <c r="I77" s="1237"/>
      <c r="J77" s="1237"/>
      <c r="K77" s="1237"/>
      <c r="L77" s="1237"/>
      <c r="M77" s="1237"/>
      <c r="N77" s="1237"/>
      <c r="O77" s="1237"/>
      <c r="P77" s="1237"/>
      <c r="Q77" s="1237"/>
      <c r="R77" s="1237"/>
    </row>
    <row r="78" spans="2:18" x14ac:dyDescent="0.2">
      <c r="B78" s="1237" t="s">
        <v>382</v>
      </c>
      <c r="C78" s="1237"/>
      <c r="D78" s="1237"/>
      <c r="E78" s="1237"/>
      <c r="F78" s="1237"/>
      <c r="G78" s="1237"/>
      <c r="H78" s="1237"/>
      <c r="I78" s="1237"/>
      <c r="J78" s="1237"/>
      <c r="K78" s="1237"/>
      <c r="L78" s="1237"/>
      <c r="M78" s="1237"/>
      <c r="N78" s="1237"/>
      <c r="O78" s="1237"/>
      <c r="P78" s="1237"/>
      <c r="Q78" s="1237"/>
      <c r="R78" s="1237"/>
    </row>
    <row r="79" spans="2:18" x14ac:dyDescent="0.2">
      <c r="B79" s="1237" t="s">
        <v>383</v>
      </c>
      <c r="C79" s="1237"/>
      <c r="D79" s="1237"/>
      <c r="E79" s="1237"/>
      <c r="F79" s="1237"/>
      <c r="G79" s="1237"/>
      <c r="H79" s="1237"/>
      <c r="I79" s="1237"/>
      <c r="J79" s="1237"/>
      <c r="K79" s="1237"/>
      <c r="L79" s="1237"/>
      <c r="M79" s="1237"/>
      <c r="N79" s="1237"/>
      <c r="O79" s="1237"/>
      <c r="P79" s="1237"/>
      <c r="Q79" s="1237"/>
      <c r="R79" s="1237"/>
    </row>
    <row r="80" spans="2:18" x14ac:dyDescent="0.2">
      <c r="B80" s="1237" t="s">
        <v>384</v>
      </c>
      <c r="C80" s="1237"/>
      <c r="D80" s="1237"/>
      <c r="E80" s="1237"/>
      <c r="F80" s="1237"/>
      <c r="G80" s="1237"/>
      <c r="H80" s="1237"/>
      <c r="I80" s="1237"/>
      <c r="J80" s="1237"/>
      <c r="K80" s="1237"/>
      <c r="L80" s="1237"/>
      <c r="M80" s="1237"/>
      <c r="N80" s="1237"/>
      <c r="O80" s="1237"/>
      <c r="P80" s="1237"/>
      <c r="Q80" s="1237"/>
      <c r="R80" s="1237"/>
    </row>
    <row r="81" spans="2:18" x14ac:dyDescent="0.2">
      <c r="B81" s="1237" t="s">
        <v>385</v>
      </c>
      <c r="C81" s="1237"/>
      <c r="D81" s="1237"/>
      <c r="E81" s="1237"/>
      <c r="F81" s="1237"/>
      <c r="G81" s="1237"/>
      <c r="H81" s="1237"/>
      <c r="I81" s="1237"/>
      <c r="J81" s="1237"/>
      <c r="K81" s="1237"/>
      <c r="L81" s="1237"/>
      <c r="M81" s="1237"/>
      <c r="N81" s="1237"/>
      <c r="O81" s="1237"/>
      <c r="P81" s="1237"/>
      <c r="Q81" s="1237"/>
      <c r="R81" s="1237"/>
    </row>
    <row r="82" spans="2:18" x14ac:dyDescent="0.2">
      <c r="B82" s="1237" t="s">
        <v>386</v>
      </c>
      <c r="C82" s="1237"/>
      <c r="D82" s="1237"/>
      <c r="E82" s="1237"/>
      <c r="F82" s="1237"/>
      <c r="G82" s="1237"/>
      <c r="H82" s="1237"/>
      <c r="I82" s="1237"/>
      <c r="J82" s="1237"/>
      <c r="K82" s="1237"/>
      <c r="L82" s="1237"/>
      <c r="M82" s="1237"/>
      <c r="N82" s="1237"/>
      <c r="O82" s="1237"/>
      <c r="P82" s="1237"/>
      <c r="Q82" s="1237"/>
      <c r="R82" s="1237"/>
    </row>
    <row r="83" spans="2:18" x14ac:dyDescent="0.2">
      <c r="B83" s="1238" t="s">
        <v>387</v>
      </c>
      <c r="C83" s="1237"/>
      <c r="D83" s="1237"/>
      <c r="E83" s="1237"/>
      <c r="F83" s="1237"/>
      <c r="G83" s="1237"/>
      <c r="H83" s="1237"/>
      <c r="I83" s="1237"/>
      <c r="J83" s="1237"/>
      <c r="K83" s="1237"/>
      <c r="L83" s="1237"/>
      <c r="M83" s="1237"/>
      <c r="N83" s="1237"/>
      <c r="O83" s="1237"/>
      <c r="P83" s="1237"/>
      <c r="Q83" s="1237"/>
      <c r="R83" s="1237"/>
    </row>
    <row r="84" spans="2:18" x14ac:dyDescent="0.2">
      <c r="B84" s="1237" t="s">
        <v>388</v>
      </c>
      <c r="C84" s="1237"/>
      <c r="D84" s="1237"/>
      <c r="E84" s="1237"/>
      <c r="F84" s="1237"/>
      <c r="G84" s="1237"/>
      <c r="H84" s="1237"/>
      <c r="I84" s="1237"/>
      <c r="J84" s="1237"/>
      <c r="K84" s="1237"/>
      <c r="L84" s="1237"/>
      <c r="M84" s="1237"/>
      <c r="N84" s="1237"/>
      <c r="O84" s="1237"/>
      <c r="P84" s="1237"/>
      <c r="Q84" s="1237"/>
      <c r="R84" s="1237"/>
    </row>
    <row r="85" spans="2:18" x14ac:dyDescent="0.2">
      <c r="B85" s="1237" t="s">
        <v>389</v>
      </c>
      <c r="C85" s="1237"/>
      <c r="D85" s="1237"/>
      <c r="E85" s="1237"/>
      <c r="F85" s="1237"/>
      <c r="G85" s="1237"/>
      <c r="H85" s="1237"/>
      <c r="I85" s="1237"/>
      <c r="J85" s="1237"/>
      <c r="K85" s="1237"/>
      <c r="L85" s="1237"/>
      <c r="M85" s="1237"/>
      <c r="N85" s="1237"/>
      <c r="O85" s="1237"/>
      <c r="P85" s="1237"/>
      <c r="Q85" s="1237"/>
      <c r="R85" s="1237"/>
    </row>
    <row r="86" spans="2:18" x14ac:dyDescent="0.2">
      <c r="B86" s="1237"/>
      <c r="C86" s="1237"/>
      <c r="D86" s="1237"/>
      <c r="E86" s="1237"/>
      <c r="F86" s="1237"/>
      <c r="G86" s="1237"/>
      <c r="H86" s="1237"/>
      <c r="I86" s="1237"/>
      <c r="J86" s="1237"/>
      <c r="K86" s="1237"/>
      <c r="L86" s="1237"/>
      <c r="M86" s="1237"/>
      <c r="N86" s="1237"/>
      <c r="O86" s="1237"/>
      <c r="P86" s="1237"/>
      <c r="Q86" s="1237"/>
      <c r="R86" s="1237"/>
    </row>
    <row r="87" spans="2:18" x14ac:dyDescent="0.2">
      <c r="B87" s="1237"/>
      <c r="C87" s="1237"/>
      <c r="D87" s="1237"/>
      <c r="E87" s="1237"/>
      <c r="F87" s="1237"/>
      <c r="G87" s="1237"/>
      <c r="H87" s="1237"/>
      <c r="I87" s="1237"/>
      <c r="J87" s="1237"/>
      <c r="K87" s="1237"/>
      <c r="L87" s="1237"/>
      <c r="M87" s="1237"/>
      <c r="N87" s="1237"/>
      <c r="O87" s="1237"/>
      <c r="P87" s="1237"/>
      <c r="Q87" s="1237"/>
      <c r="R87" s="1237"/>
    </row>
    <row r="88" spans="2:18" x14ac:dyDescent="0.2">
      <c r="B88" s="1237"/>
      <c r="C88" s="1237"/>
      <c r="D88" s="1237"/>
      <c r="E88" s="1237"/>
      <c r="F88" s="1237"/>
      <c r="G88" s="1237"/>
      <c r="H88" s="1237"/>
      <c r="I88" s="1237"/>
      <c r="J88" s="1237"/>
      <c r="K88" s="1237"/>
      <c r="L88" s="1237"/>
      <c r="M88" s="1237"/>
      <c r="N88" s="1237"/>
      <c r="O88" s="1237"/>
      <c r="P88" s="1237"/>
      <c r="Q88" s="1237"/>
      <c r="R88" s="1237"/>
    </row>
    <row r="89" spans="2:18" x14ac:dyDescent="0.2">
      <c r="B89" s="1237"/>
      <c r="C89" s="1237"/>
      <c r="D89" s="1237"/>
      <c r="E89" s="1237"/>
      <c r="F89" s="1237"/>
      <c r="G89" s="1237"/>
      <c r="H89" s="1237"/>
      <c r="I89" s="1237"/>
      <c r="J89" s="1237"/>
      <c r="K89" s="1237"/>
      <c r="L89" s="1237"/>
      <c r="M89" s="1237"/>
      <c r="N89" s="1237"/>
      <c r="O89" s="1237"/>
      <c r="P89" s="1237"/>
      <c r="Q89" s="1237"/>
      <c r="R89" s="1237"/>
    </row>
    <row r="90" spans="2:18" x14ac:dyDescent="0.2">
      <c r="B90" s="1237"/>
      <c r="C90" s="1237"/>
      <c r="D90" s="1237"/>
      <c r="E90" s="1237"/>
      <c r="F90" s="1237"/>
      <c r="G90" s="1237"/>
      <c r="H90" s="1237"/>
      <c r="I90" s="1237"/>
      <c r="J90" s="1237"/>
      <c r="K90" s="1237"/>
      <c r="L90" s="1237"/>
      <c r="M90" s="1237"/>
      <c r="N90" s="1237"/>
      <c r="O90" s="1237"/>
      <c r="P90" s="1237"/>
      <c r="Q90" s="1237"/>
      <c r="R90" s="1237"/>
    </row>
    <row r="91" spans="2:18" x14ac:dyDescent="0.2">
      <c r="B91" s="1237"/>
      <c r="C91" s="1237"/>
      <c r="D91" s="1237"/>
      <c r="E91" s="1237"/>
      <c r="F91" s="1237"/>
      <c r="G91" s="1237"/>
      <c r="H91" s="1237"/>
      <c r="I91" s="1237"/>
      <c r="J91" s="1237"/>
      <c r="K91" s="1237"/>
      <c r="L91" s="1237"/>
      <c r="M91" s="1237"/>
      <c r="N91" s="1237"/>
      <c r="O91" s="1237"/>
      <c r="P91" s="1237"/>
      <c r="Q91" s="1237"/>
      <c r="R91" s="1237"/>
    </row>
    <row r="92" spans="2:18" x14ac:dyDescent="0.2">
      <c r="B92" s="1237"/>
      <c r="C92" s="1237"/>
      <c r="D92" s="1237"/>
      <c r="E92" s="1237"/>
      <c r="F92" s="1237"/>
      <c r="G92" s="1237"/>
      <c r="H92" s="1237"/>
      <c r="I92" s="1237"/>
      <c r="J92" s="1237"/>
      <c r="K92" s="1237"/>
      <c r="L92" s="1237"/>
      <c r="M92" s="1237"/>
      <c r="N92" s="1237"/>
      <c r="O92" s="1237"/>
      <c r="P92" s="1237"/>
      <c r="Q92" s="1237"/>
      <c r="R92" s="1237"/>
    </row>
    <row r="93" spans="2:18" x14ac:dyDescent="0.2">
      <c r="B93" s="1237"/>
      <c r="C93" s="1237"/>
      <c r="D93" s="1237"/>
      <c r="E93" s="1237"/>
      <c r="F93" s="1237"/>
      <c r="G93" s="1237"/>
      <c r="H93" s="1237"/>
      <c r="I93" s="1237"/>
      <c r="J93" s="1237"/>
      <c r="K93" s="1237"/>
      <c r="L93" s="1237"/>
      <c r="M93" s="1237"/>
      <c r="N93" s="1237"/>
      <c r="O93" s="1237"/>
      <c r="P93" s="1237"/>
      <c r="Q93" s="1237"/>
      <c r="R93" s="1237"/>
    </row>
    <row r="94" spans="2:18" x14ac:dyDescent="0.2">
      <c r="B94" s="1237"/>
      <c r="C94" s="1237"/>
      <c r="D94" s="1237"/>
      <c r="E94" s="1237"/>
      <c r="F94" s="1237"/>
      <c r="G94" s="1237"/>
      <c r="H94" s="1237"/>
      <c r="I94" s="1237"/>
      <c r="J94" s="1237"/>
      <c r="K94" s="1237"/>
      <c r="L94" s="1237"/>
      <c r="M94" s="1237"/>
      <c r="N94" s="1237"/>
      <c r="O94" s="1237"/>
      <c r="P94" s="1237"/>
      <c r="Q94" s="1237"/>
      <c r="R94" s="1237"/>
    </row>
    <row r="147" spans="1:1" x14ac:dyDescent="0.2">
      <c r="A147" s="331"/>
    </row>
    <row r="183" spans="1:1" x14ac:dyDescent="0.2">
      <c r="A183" s="341"/>
    </row>
    <row r="234" spans="1:1" x14ac:dyDescent="0.2">
      <c r="A234" s="341"/>
    </row>
    <row r="283" spans="1:1" x14ac:dyDescent="0.2">
      <c r="A283" s="341"/>
    </row>
    <row r="310" spans="1:1" x14ac:dyDescent="0.2">
      <c r="A310" s="331"/>
    </row>
    <row r="360" spans="1:1" x14ac:dyDescent="0.2">
      <c r="A360" s="341"/>
    </row>
    <row r="384" spans="1:1" x14ac:dyDescent="0.2">
      <c r="A384" s="331"/>
    </row>
    <row r="412" spans="1:1" x14ac:dyDescent="0.2">
      <c r="A412" s="331"/>
    </row>
    <row r="440" spans="1:1" x14ac:dyDescent="0.2">
      <c r="A440" s="331"/>
    </row>
    <row r="464" spans="1:1" x14ac:dyDescent="0.2">
      <c r="A464" s="331"/>
    </row>
    <row r="493" spans="1:1" x14ac:dyDescent="0.2">
      <c r="A493" s="331"/>
    </row>
    <row r="522" spans="1:1" x14ac:dyDescent="0.2">
      <c r="A522" s="331"/>
    </row>
    <row r="571" spans="1:1" x14ac:dyDescent="0.2">
      <c r="A571" s="341"/>
    </row>
    <row r="602" spans="1:1" x14ac:dyDescent="0.2">
      <c r="A602" s="341"/>
    </row>
    <row r="646" spans="1:1" x14ac:dyDescent="0.2">
      <c r="A646" s="341"/>
    </row>
    <row r="682" spans="1:1" x14ac:dyDescent="0.2">
      <c r="A682" s="331"/>
    </row>
    <row r="721" spans="1:1" x14ac:dyDescent="0.2">
      <c r="A721" s="341"/>
    </row>
    <row r="750" spans="1:1" x14ac:dyDescent="0.2">
      <c r="A750" s="341"/>
    </row>
    <row r="789" spans="1:1" x14ac:dyDescent="0.2">
      <c r="A789" s="341"/>
    </row>
    <row r="828" spans="1:1" x14ac:dyDescent="0.2">
      <c r="A828" s="341"/>
    </row>
    <row r="856" spans="1:1" x14ac:dyDescent="0.2">
      <c r="A856" s="341"/>
    </row>
    <row r="896" spans="1:1" x14ac:dyDescent="0.2">
      <c r="A896" s="341"/>
    </row>
    <row r="936" spans="1:1" x14ac:dyDescent="0.2">
      <c r="A936" s="341"/>
    </row>
    <row r="965" spans="1:1" x14ac:dyDescent="0.2">
      <c r="A965" s="341"/>
    </row>
  </sheetData>
  <mergeCells count="134">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 ref="B70:R70"/>
    <mergeCell ref="B71:R71"/>
    <mergeCell ref="B72:R72"/>
    <mergeCell ref="B73:R73"/>
    <mergeCell ref="B74:R74"/>
    <mergeCell ref="B75:R75"/>
    <mergeCell ref="B76:R76"/>
    <mergeCell ref="B77:R77"/>
    <mergeCell ref="B78:R78"/>
    <mergeCell ref="B60:R60"/>
    <mergeCell ref="B61:R61"/>
    <mergeCell ref="B62:R62"/>
    <mergeCell ref="B64:R64"/>
    <mergeCell ref="B65:R65"/>
    <mergeCell ref="B66:R66"/>
    <mergeCell ref="B67:R67"/>
    <mergeCell ref="B68:R68"/>
    <mergeCell ref="B69:R69"/>
    <mergeCell ref="J53:L53"/>
    <mergeCell ref="M53:O53"/>
    <mergeCell ref="P53:R53"/>
    <mergeCell ref="J54:L54"/>
    <mergeCell ref="M54:O54"/>
    <mergeCell ref="P54:R54"/>
    <mergeCell ref="J55:O55"/>
    <mergeCell ref="P55:R56"/>
    <mergeCell ref="J56:O56"/>
    <mergeCell ref="C46:C47"/>
    <mergeCell ref="D46:D47"/>
    <mergeCell ref="M46:O47"/>
    <mergeCell ref="P46:R47"/>
    <mergeCell ref="C48:C49"/>
    <mergeCell ref="D48:D49"/>
    <mergeCell ref="M48:O49"/>
    <mergeCell ref="P48:R49"/>
    <mergeCell ref="C50:C51"/>
    <mergeCell ref="D50:D51"/>
    <mergeCell ref="M50:O51"/>
    <mergeCell ref="P50:R51"/>
    <mergeCell ref="J41:O41"/>
    <mergeCell ref="P41:R42"/>
    <mergeCell ref="J42:O42"/>
    <mergeCell ref="C44:K44"/>
    <mergeCell ref="M44:R44"/>
    <mergeCell ref="C45:D45"/>
    <mergeCell ref="F45:G45"/>
    <mergeCell ref="H45:I45"/>
    <mergeCell ref="J45:K45"/>
    <mergeCell ref="M45:O45"/>
    <mergeCell ref="P45:R45"/>
    <mergeCell ref="C36:C37"/>
    <mergeCell ref="D36:D37"/>
    <mergeCell ref="M36:O37"/>
    <mergeCell ref="P36:R37"/>
    <mergeCell ref="J39:L39"/>
    <mergeCell ref="M39:O39"/>
    <mergeCell ref="P39:R39"/>
    <mergeCell ref="J40:L40"/>
    <mergeCell ref="M40:O40"/>
    <mergeCell ref="P40:R40"/>
    <mergeCell ref="C30:C31"/>
    <mergeCell ref="D30:D31"/>
    <mergeCell ref="M30:O31"/>
    <mergeCell ref="P30:R31"/>
    <mergeCell ref="C32:C33"/>
    <mergeCell ref="D32:D33"/>
    <mergeCell ref="M32:O33"/>
    <mergeCell ref="P32:R33"/>
    <mergeCell ref="C34:C35"/>
    <mergeCell ref="D34:D35"/>
    <mergeCell ref="M34:O35"/>
    <mergeCell ref="P34:R35"/>
    <mergeCell ref="C24:C25"/>
    <mergeCell ref="D24:D25"/>
    <mergeCell ref="M24:O25"/>
    <mergeCell ref="P24:R25"/>
    <mergeCell ref="C26:C27"/>
    <mergeCell ref="D26:D27"/>
    <mergeCell ref="M26:O27"/>
    <mergeCell ref="P26:R27"/>
    <mergeCell ref="C28:C29"/>
    <mergeCell ref="D28:D29"/>
    <mergeCell ref="M28:O29"/>
    <mergeCell ref="P28:R29"/>
    <mergeCell ref="V17:V22"/>
    <mergeCell ref="C18:C19"/>
    <mergeCell ref="D18:D19"/>
    <mergeCell ref="M18:O19"/>
    <mergeCell ref="P18:R19"/>
    <mergeCell ref="C20:C21"/>
    <mergeCell ref="D20:D21"/>
    <mergeCell ref="M20:O21"/>
    <mergeCell ref="P20:R21"/>
    <mergeCell ref="C22:C23"/>
    <mergeCell ref="D22:D23"/>
    <mergeCell ref="M22:O23"/>
    <mergeCell ref="P22:R23"/>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1"/>
  <dataValidations count="3">
    <dataValidation type="list" allowBlank="1" showInputMessage="1" showErrorMessage="1" sqref="B14 B44" xr:uid="{4D143A4F-51E6-4D34-B643-BFF41D561B18}">
      <formula1>"□,■"</formula1>
    </dataValidation>
    <dataValidation type="list" allowBlank="1" showInputMessage="1" showErrorMessage="1" sqref="F11" xr:uid="{9310FF84-10EA-4E96-BC82-AF0070503E7F}">
      <formula1>"前年度（３月を除く）,届出日の属する月の前３月"</formula1>
    </dataValidation>
    <dataValidation type="list" allowBlank="1" showInputMessage="1" showErrorMessage="1" sqref="F8:I8" xr:uid="{1208D8E9-092B-4CA1-8417-4A29BF089FEF}"/>
  </dataValidations>
  <printOptions horizontalCentered="1"/>
  <pageMargins left="0.51181102362204722" right="0.51181102362204722" top="0.35433070866141736" bottom="0.15748031496062992" header="0.31496062992125984" footer="0.31496062992125984"/>
  <pageSetup paperSize="9" scale="63" fitToHeight="0" orientation="portrait" blackAndWhite="1" cellComments="asDisplayed" r:id="rId1"/>
  <headerFooter alignWithMargins="0"/>
  <rowBreaks count="2" manualBreakCount="2">
    <brk id="58" max="19" man="1"/>
    <brk id="155" max="1638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ABBAA-C826-4E75-B102-9291485D8071}">
  <sheetPr codeName="Sheet18">
    <pageSetUpPr fitToPage="1"/>
  </sheetPr>
  <dimension ref="B2:AB36"/>
  <sheetViews>
    <sheetView view="pageBreakPreview" zoomScale="70" zoomScaleNormal="100" zoomScaleSheetLayoutView="70" workbookViewId="0">
      <selection activeCell="D29" sqref="D29:J29"/>
    </sheetView>
  </sheetViews>
  <sheetFormatPr defaultColWidth="4" defaultRowHeight="13" x14ac:dyDescent="0.2"/>
  <cols>
    <col min="1" max="1" width="1" style="1" customWidth="1"/>
    <col min="2" max="2" width="2.36328125" style="1" customWidth="1"/>
    <col min="3" max="3" width="4" style="1"/>
    <col min="4" max="21" width="3.6328125" style="1" customWidth="1"/>
    <col min="22" max="22" width="3.26953125" style="1" customWidth="1"/>
    <col min="23" max="23" width="3.6328125" style="1" customWidth="1"/>
    <col min="24" max="28" width="3.26953125" style="1" customWidth="1"/>
    <col min="29" max="29" width="0.90625" style="1" customWidth="1"/>
    <col min="30" max="16384" width="4" style="1"/>
  </cols>
  <sheetData>
    <row r="2" spans="2:28" x14ac:dyDescent="0.2">
      <c r="B2" s="195" t="s">
        <v>398</v>
      </c>
      <c r="C2" s="195"/>
      <c r="D2" s="195"/>
    </row>
    <row r="3" spans="2:28" x14ac:dyDescent="0.2">
      <c r="Q3" s="109"/>
      <c r="R3" s="109"/>
      <c r="S3" s="349" t="s">
        <v>222</v>
      </c>
      <c r="T3" s="1239"/>
      <c r="U3" s="1239"/>
      <c r="V3" s="216" t="s">
        <v>36</v>
      </c>
      <c r="W3" s="1239"/>
      <c r="X3" s="1239"/>
      <c r="Y3" s="216" t="s">
        <v>228</v>
      </c>
      <c r="Z3" s="1239"/>
      <c r="AA3" s="1239"/>
      <c r="AB3" s="216" t="s">
        <v>229</v>
      </c>
    </row>
    <row r="4" spans="2:28" x14ac:dyDescent="0.2">
      <c r="S4" s="109"/>
      <c r="T4" s="109"/>
      <c r="U4" s="109"/>
    </row>
    <row r="5" spans="2:28" x14ac:dyDescent="0.2">
      <c r="B5" s="960" t="s">
        <v>399</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row>
    <row r="7" spans="2:28" ht="23.25" customHeight="1" x14ac:dyDescent="0.2">
      <c r="B7" s="1040" t="s">
        <v>400</v>
      </c>
      <c r="C7" s="1042"/>
      <c r="D7" s="1042"/>
      <c r="E7" s="1042"/>
      <c r="F7" s="1041"/>
      <c r="G7" s="200"/>
      <c r="H7" s="201"/>
      <c r="I7" s="10"/>
      <c r="J7" s="10"/>
      <c r="K7" s="10"/>
      <c r="L7" s="10"/>
      <c r="M7" s="343"/>
      <c r="N7" s="343"/>
      <c r="O7" s="343"/>
      <c r="P7" s="343"/>
      <c r="Q7" s="343"/>
      <c r="R7" s="343"/>
      <c r="S7" s="343"/>
      <c r="T7" s="343"/>
      <c r="U7" s="343"/>
      <c r="V7" s="343"/>
      <c r="W7" s="343"/>
      <c r="X7" s="343"/>
      <c r="Y7" s="343"/>
      <c r="Z7" s="343"/>
      <c r="AA7" s="343"/>
      <c r="AB7" s="344"/>
    </row>
    <row r="8" spans="2:28" ht="23.25" customHeight="1" x14ac:dyDescent="0.2">
      <c r="B8" s="1040" t="s">
        <v>401</v>
      </c>
      <c r="C8" s="1042"/>
      <c r="D8" s="1042"/>
      <c r="E8" s="1042"/>
      <c r="F8" s="1041"/>
      <c r="G8" s="350" t="s">
        <v>180</v>
      </c>
      <c r="H8" s="343" t="s">
        <v>391</v>
      </c>
      <c r="I8" s="343"/>
      <c r="J8" s="343"/>
      <c r="K8" s="343"/>
      <c r="L8" s="351" t="s">
        <v>179</v>
      </c>
      <c r="M8" s="343" t="s">
        <v>392</v>
      </c>
      <c r="N8" s="343"/>
      <c r="O8" s="343"/>
      <c r="P8" s="343"/>
      <c r="Q8" s="351" t="s">
        <v>179</v>
      </c>
      <c r="R8" s="343" t="s">
        <v>393</v>
      </c>
      <c r="S8" s="343"/>
      <c r="T8" s="201"/>
      <c r="U8" s="201"/>
      <c r="V8" s="201"/>
      <c r="W8" s="201"/>
      <c r="X8" s="201"/>
      <c r="Y8" s="201"/>
      <c r="Z8" s="201"/>
      <c r="AA8" s="201"/>
      <c r="AB8" s="91"/>
    </row>
    <row r="10" spans="2:28" x14ac:dyDescent="0.2">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2">
      <c r="B11" s="105"/>
      <c r="X11" s="105"/>
      <c r="AB11" s="140"/>
    </row>
    <row r="12" spans="2:28" ht="27" customHeight="1" x14ac:dyDescent="0.2">
      <c r="B12" s="105"/>
      <c r="X12" s="105"/>
      <c r="Y12" s="352"/>
      <c r="Z12" s="352"/>
      <c r="AA12" s="352"/>
      <c r="AB12" s="140"/>
    </row>
    <row r="13" spans="2:28" ht="27" customHeight="1" x14ac:dyDescent="0.2">
      <c r="B13" s="105"/>
      <c r="C13" s="1" t="s">
        <v>402</v>
      </c>
      <c r="X13" s="103"/>
      <c r="Y13" s="352" t="s">
        <v>394</v>
      </c>
      <c r="Z13" s="352" t="s">
        <v>395</v>
      </c>
      <c r="AA13" s="352" t="s">
        <v>396</v>
      </c>
      <c r="AB13" s="106"/>
    </row>
    <row r="14" spans="2:28" ht="27" customHeight="1" x14ac:dyDescent="0.2">
      <c r="B14" s="105"/>
      <c r="C14" s="1" t="s">
        <v>403</v>
      </c>
      <c r="X14" s="103"/>
      <c r="Y14" s="353" t="s">
        <v>179</v>
      </c>
      <c r="Z14" s="353" t="s">
        <v>395</v>
      </c>
      <c r="AA14" s="353" t="s">
        <v>179</v>
      </c>
      <c r="AB14" s="106"/>
    </row>
    <row r="15" spans="2:28" ht="7.5" customHeight="1" x14ac:dyDescent="0.2">
      <c r="B15" s="105"/>
      <c r="X15" s="103"/>
      <c r="Y15" s="2"/>
      <c r="Z15" s="2"/>
      <c r="AA15" s="2"/>
      <c r="AB15" s="106"/>
    </row>
    <row r="16" spans="2:28" ht="18" customHeight="1" x14ac:dyDescent="0.2">
      <c r="B16" s="105"/>
      <c r="D16" s="1" t="s">
        <v>404</v>
      </c>
      <c r="X16" s="103"/>
      <c r="Y16" s="2"/>
      <c r="Z16" s="2"/>
      <c r="AA16" s="2"/>
      <c r="AB16" s="106"/>
    </row>
    <row r="17" spans="2:28" ht="27" customHeight="1" x14ac:dyDescent="0.2">
      <c r="B17" s="105"/>
      <c r="D17" s="1240"/>
      <c r="E17" s="1241"/>
      <c r="F17" s="1241"/>
      <c r="G17" s="1241"/>
      <c r="H17" s="1241"/>
      <c r="I17" s="1241"/>
      <c r="J17" s="1241"/>
      <c r="K17" s="1241"/>
      <c r="L17" s="1241"/>
      <c r="M17" s="1241"/>
      <c r="N17" s="1241"/>
      <c r="O17" s="1241"/>
      <c r="P17" s="1241"/>
      <c r="Q17" s="1241"/>
      <c r="R17" s="1241"/>
      <c r="S17" s="1241"/>
      <c r="T17" s="1241"/>
      <c r="U17" s="1242"/>
      <c r="X17" s="179"/>
      <c r="Y17" s="12"/>
      <c r="Z17" s="12"/>
      <c r="AA17" s="12"/>
      <c r="AB17" s="97"/>
    </row>
    <row r="18" spans="2:28" ht="27" customHeight="1" x14ac:dyDescent="0.2">
      <c r="B18" s="105"/>
      <c r="D18" s="1243"/>
      <c r="E18" s="1244"/>
      <c r="F18" s="1244"/>
      <c r="G18" s="1244"/>
      <c r="H18" s="1244"/>
      <c r="I18" s="1244"/>
      <c r="J18" s="1244"/>
      <c r="K18" s="1244"/>
      <c r="L18" s="1244"/>
      <c r="M18" s="1244"/>
      <c r="N18" s="1244"/>
      <c r="O18" s="1244"/>
      <c r="P18" s="1244"/>
      <c r="Q18" s="1244"/>
      <c r="R18" s="1244"/>
      <c r="S18" s="1244"/>
      <c r="T18" s="1244"/>
      <c r="U18" s="1245"/>
      <c r="X18" s="179"/>
      <c r="Y18" s="12"/>
      <c r="Z18" s="12"/>
      <c r="AA18" s="12"/>
      <c r="AB18" s="97"/>
    </row>
    <row r="19" spans="2:28" ht="27" customHeight="1" x14ac:dyDescent="0.2">
      <c r="B19" s="105"/>
      <c r="D19" s="1243"/>
      <c r="E19" s="1244"/>
      <c r="F19" s="1244"/>
      <c r="G19" s="1244"/>
      <c r="H19" s="1244"/>
      <c r="I19" s="1244"/>
      <c r="J19" s="1244"/>
      <c r="K19" s="1244"/>
      <c r="L19" s="1244"/>
      <c r="M19" s="1244"/>
      <c r="N19" s="1244"/>
      <c r="O19" s="1244"/>
      <c r="P19" s="1244"/>
      <c r="Q19" s="1244"/>
      <c r="R19" s="1244"/>
      <c r="S19" s="1244"/>
      <c r="T19" s="1244"/>
      <c r="U19" s="1245"/>
      <c r="X19" s="179"/>
      <c r="Y19" s="12"/>
      <c r="Z19" s="12"/>
      <c r="AA19" s="12"/>
      <c r="AB19" s="97"/>
    </row>
    <row r="20" spans="2:28" ht="27" customHeight="1" x14ac:dyDescent="0.2">
      <c r="B20" s="105"/>
      <c r="D20" s="1246"/>
      <c r="E20" s="1247"/>
      <c r="F20" s="1247"/>
      <c r="G20" s="1247"/>
      <c r="H20" s="1247"/>
      <c r="I20" s="1247"/>
      <c r="J20" s="1247"/>
      <c r="K20" s="1247"/>
      <c r="L20" s="1247"/>
      <c r="M20" s="1247"/>
      <c r="N20" s="1247"/>
      <c r="O20" s="1247"/>
      <c r="P20" s="1247"/>
      <c r="Q20" s="1247"/>
      <c r="R20" s="1247"/>
      <c r="S20" s="1247"/>
      <c r="T20" s="1247"/>
      <c r="U20" s="1248"/>
      <c r="X20" s="179"/>
      <c r="Y20" s="12"/>
      <c r="Z20" s="12"/>
      <c r="AA20" s="12"/>
      <c r="AB20" s="97"/>
    </row>
    <row r="21" spans="2:28" ht="8.25" customHeight="1" x14ac:dyDescent="0.2">
      <c r="B21" s="105"/>
      <c r="X21" s="179"/>
      <c r="Y21" s="12"/>
      <c r="Z21" s="12"/>
      <c r="AA21" s="12"/>
      <c r="AB21" s="97"/>
    </row>
    <row r="22" spans="2:28" ht="7.5" customHeight="1" x14ac:dyDescent="0.2">
      <c r="B22" s="105"/>
      <c r="X22" s="179"/>
      <c r="Y22" s="12"/>
      <c r="Z22" s="12"/>
      <c r="AA22" s="12"/>
      <c r="AB22" s="97"/>
    </row>
    <row r="23" spans="2:28" ht="27" customHeight="1" x14ac:dyDescent="0.2">
      <c r="B23" s="105"/>
      <c r="C23" s="1" t="s">
        <v>405</v>
      </c>
      <c r="X23" s="103"/>
      <c r="Y23" s="352" t="s">
        <v>394</v>
      </c>
      <c r="Z23" s="352" t="s">
        <v>395</v>
      </c>
      <c r="AA23" s="352" t="s">
        <v>396</v>
      </c>
      <c r="AB23" s="106"/>
    </row>
    <row r="24" spans="2:28" ht="27" customHeight="1" x14ac:dyDescent="0.2">
      <c r="B24" s="105"/>
      <c r="X24" s="103"/>
      <c r="Y24" s="353" t="s">
        <v>179</v>
      </c>
      <c r="Z24" s="353" t="s">
        <v>395</v>
      </c>
      <c r="AA24" s="353" t="s">
        <v>179</v>
      </c>
      <c r="AB24" s="106"/>
    </row>
    <row r="25" spans="2:28" ht="27" customHeight="1" x14ac:dyDescent="0.2">
      <c r="B25" s="105"/>
      <c r="X25" s="179"/>
      <c r="Y25" s="12"/>
      <c r="Z25" s="12"/>
      <c r="AA25" s="12"/>
      <c r="AB25" s="97"/>
    </row>
    <row r="26" spans="2:28" ht="27" customHeight="1" x14ac:dyDescent="0.2">
      <c r="B26" s="105"/>
      <c r="C26" s="1" t="s">
        <v>406</v>
      </c>
      <c r="X26" s="103"/>
      <c r="Y26" s="352" t="s">
        <v>394</v>
      </c>
      <c r="Z26" s="352" t="s">
        <v>395</v>
      </c>
      <c r="AA26" s="352" t="s">
        <v>396</v>
      </c>
      <c r="AB26" s="106"/>
    </row>
    <row r="27" spans="2:28" ht="27" customHeight="1" x14ac:dyDescent="0.2">
      <c r="B27" s="105"/>
      <c r="C27" s="1" t="s">
        <v>407</v>
      </c>
      <c r="X27" s="103"/>
      <c r="Y27" s="353" t="s">
        <v>180</v>
      </c>
      <c r="Z27" s="353" t="s">
        <v>395</v>
      </c>
      <c r="AA27" s="353" t="s">
        <v>179</v>
      </c>
      <c r="AB27" s="106"/>
    </row>
    <row r="28" spans="2:28" x14ac:dyDescent="0.2">
      <c r="B28" s="105"/>
      <c r="X28" s="179"/>
      <c r="Y28" s="12"/>
      <c r="Z28" s="12"/>
      <c r="AA28" s="12"/>
      <c r="AB28" s="97"/>
    </row>
    <row r="29" spans="2:28" ht="35.25" customHeight="1" x14ac:dyDescent="0.2">
      <c r="B29" s="105"/>
      <c r="D29" s="1249" t="s">
        <v>408</v>
      </c>
      <c r="E29" s="1249"/>
      <c r="F29" s="1249"/>
      <c r="G29" s="1249"/>
      <c r="H29" s="1249"/>
      <c r="I29" s="1249"/>
      <c r="J29" s="1249"/>
      <c r="K29" s="1040"/>
      <c r="L29" s="1042"/>
      <c r="M29" s="1042"/>
      <c r="N29" s="1042"/>
      <c r="O29" s="201" t="s">
        <v>36</v>
      </c>
      <c r="P29" s="1042"/>
      <c r="Q29" s="1042"/>
      <c r="R29" s="201" t="s">
        <v>228</v>
      </c>
      <c r="S29" s="1042"/>
      <c r="T29" s="1042"/>
      <c r="U29" s="91" t="s">
        <v>229</v>
      </c>
      <c r="X29" s="179"/>
      <c r="Y29" s="12"/>
      <c r="Z29" s="12"/>
      <c r="AA29" s="12"/>
      <c r="AB29" s="97"/>
    </row>
    <row r="30" spans="2:28" ht="7.5" customHeight="1" x14ac:dyDescent="0.2">
      <c r="B30" s="105"/>
      <c r="D30" s="12"/>
      <c r="E30" s="12"/>
      <c r="F30" s="12"/>
      <c r="G30" s="12"/>
      <c r="H30" s="12"/>
      <c r="I30" s="12"/>
      <c r="J30" s="12"/>
      <c r="K30" s="12"/>
      <c r="L30" s="12"/>
      <c r="M30" s="12"/>
      <c r="N30" s="12"/>
      <c r="O30" s="12"/>
      <c r="P30" s="12"/>
      <c r="Q30" s="12"/>
      <c r="R30" s="12"/>
      <c r="S30" s="12"/>
      <c r="T30" s="12"/>
      <c r="U30" s="12"/>
      <c r="X30" s="179"/>
      <c r="Y30" s="12"/>
      <c r="Z30" s="12"/>
      <c r="AA30" s="12"/>
      <c r="AB30" s="97"/>
    </row>
    <row r="31" spans="2:28" ht="13.5" customHeight="1" x14ac:dyDescent="0.2">
      <c r="B31" s="105"/>
      <c r="D31" s="360"/>
      <c r="W31" s="140"/>
      <c r="X31" s="179"/>
      <c r="Y31" s="12"/>
      <c r="Z31" s="12"/>
      <c r="AA31" s="12"/>
      <c r="AB31" s="97"/>
    </row>
    <row r="32" spans="2:28" ht="4.5" customHeight="1" x14ac:dyDescent="0.2">
      <c r="B32" s="130"/>
      <c r="C32" s="8"/>
      <c r="D32" s="8"/>
      <c r="E32" s="8"/>
      <c r="F32" s="8"/>
      <c r="G32" s="8"/>
      <c r="H32" s="8"/>
      <c r="I32" s="8"/>
      <c r="J32" s="8"/>
      <c r="K32" s="8"/>
      <c r="L32" s="8"/>
      <c r="M32" s="8"/>
      <c r="N32" s="8"/>
      <c r="O32" s="8"/>
      <c r="P32" s="8"/>
      <c r="Q32" s="8"/>
      <c r="R32" s="8"/>
      <c r="S32" s="8"/>
      <c r="T32" s="8"/>
      <c r="U32" s="8"/>
      <c r="V32" s="8"/>
      <c r="W32" s="168"/>
      <c r="X32" s="88"/>
      <c r="Y32" s="180"/>
      <c r="Z32" s="180"/>
      <c r="AA32" s="180"/>
      <c r="AB32" s="89"/>
    </row>
    <row r="34" spans="2:2" x14ac:dyDescent="0.2">
      <c r="B34" s="1" t="s">
        <v>409</v>
      </c>
    </row>
    <row r="35" spans="2:2" ht="4.5" customHeight="1" x14ac:dyDescent="0.2"/>
    <row r="36" spans="2:2" x14ac:dyDescent="0.2">
      <c r="B36" s="1" t="s">
        <v>410</v>
      </c>
    </row>
  </sheetData>
  <mergeCells count="11">
    <mergeCell ref="D17:U20"/>
    <mergeCell ref="D29:J29"/>
    <mergeCell ref="K29:N29"/>
    <mergeCell ref="P29:Q29"/>
    <mergeCell ref="S29:T29"/>
    <mergeCell ref="W3:X3"/>
    <mergeCell ref="Z3:AA3"/>
    <mergeCell ref="B5:AB5"/>
    <mergeCell ref="B7:F7"/>
    <mergeCell ref="B8:F8"/>
    <mergeCell ref="T3:U3"/>
  </mergeCells>
  <phoneticPr fontId="1"/>
  <dataValidations disablePrompts="1" count="1">
    <dataValidation type="list" allowBlank="1" showInputMessage="1" showErrorMessage="1" sqref="G8 L8 Q8 Y14 AA14 Y24 AA24 Y27 AA27" xr:uid="{4A5E18E1-97F9-4462-92C7-E60BA9629BE5}">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0BC58-04BE-47E2-9766-88A72C4F840A}">
  <sheetPr codeName="Sheet20">
    <pageSetUpPr fitToPage="1"/>
  </sheetPr>
  <dimension ref="B2:AJ123"/>
  <sheetViews>
    <sheetView view="pageBreakPreview" zoomScale="70" zoomScaleNormal="100" zoomScaleSheetLayoutView="70" workbookViewId="0">
      <selection activeCell="Z52" sqref="Z52"/>
    </sheetView>
  </sheetViews>
  <sheetFormatPr defaultColWidth="4" defaultRowHeight="13" x14ac:dyDescent="0.2"/>
  <cols>
    <col min="1" max="1" width="2.90625" style="1" customWidth="1"/>
    <col min="2" max="2" width="2.36328125" style="1" customWidth="1"/>
    <col min="3" max="12" width="3.6328125" style="1" customWidth="1"/>
    <col min="13" max="13" width="4.90625" style="1" customWidth="1"/>
    <col min="14" max="21" width="3.6328125" style="1" customWidth="1"/>
    <col min="22" max="22" width="2.90625" style="1" customWidth="1"/>
    <col min="23" max="23" width="5" style="1" customWidth="1"/>
    <col min="24" max="27" width="3.26953125" style="1" customWidth="1"/>
    <col min="28" max="28" width="3.7265625" style="1" customWidth="1"/>
    <col min="29" max="29" width="0.90625" style="1" customWidth="1"/>
    <col min="30" max="16384" width="4" style="1"/>
  </cols>
  <sheetData>
    <row r="2" spans="2:28" x14ac:dyDescent="0.2">
      <c r="B2" s="195" t="s">
        <v>411</v>
      </c>
      <c r="C2" s="195"/>
      <c r="D2" s="195"/>
    </row>
    <row r="3" spans="2:28" x14ac:dyDescent="0.2">
      <c r="Q3" s="109"/>
      <c r="R3" s="45"/>
      <c r="S3" s="45" t="s">
        <v>222</v>
      </c>
      <c r="T3" s="960"/>
      <c r="U3" s="960"/>
      <c r="V3" s="12" t="s">
        <v>36</v>
      </c>
      <c r="W3" s="960"/>
      <c r="X3" s="960"/>
      <c r="Y3" s="12" t="s">
        <v>228</v>
      </c>
      <c r="Z3" s="960"/>
      <c r="AA3" s="960"/>
      <c r="AB3" s="12" t="s">
        <v>229</v>
      </c>
    </row>
    <row r="4" spans="2:28" x14ac:dyDescent="0.2">
      <c r="S4" s="109"/>
      <c r="T4" s="109"/>
      <c r="U4" s="109"/>
    </row>
    <row r="5" spans="2:28" x14ac:dyDescent="0.2">
      <c r="B5" s="960" t="s">
        <v>412</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row>
    <row r="7" spans="2:28" ht="23.25" customHeight="1" x14ac:dyDescent="0.2">
      <c r="B7" s="1040" t="s">
        <v>400</v>
      </c>
      <c r="C7" s="1042"/>
      <c r="D7" s="1042"/>
      <c r="E7" s="1042"/>
      <c r="F7" s="1041"/>
      <c r="G7" s="1250"/>
      <c r="H7" s="1251"/>
      <c r="I7" s="1251"/>
      <c r="J7" s="1251"/>
      <c r="K7" s="1251"/>
      <c r="L7" s="1251"/>
      <c r="M7" s="1251"/>
      <c r="N7" s="1251"/>
      <c r="O7" s="1251"/>
      <c r="P7" s="1251"/>
      <c r="Q7" s="1251"/>
      <c r="R7" s="1251"/>
      <c r="S7" s="1251"/>
      <c r="T7" s="1251"/>
      <c r="U7" s="1251"/>
      <c r="V7" s="1251"/>
      <c r="W7" s="1251"/>
      <c r="X7" s="1251"/>
      <c r="Y7" s="1251"/>
      <c r="Z7" s="1251"/>
      <c r="AA7" s="1251"/>
      <c r="AB7" s="1252"/>
    </row>
    <row r="8" spans="2:28" ht="23.25" customHeight="1" x14ac:dyDescent="0.2">
      <c r="B8" s="1040" t="s">
        <v>401</v>
      </c>
      <c r="C8" s="1042"/>
      <c r="D8" s="1042"/>
      <c r="E8" s="1042"/>
      <c r="F8" s="1041"/>
      <c r="G8" s="350" t="s">
        <v>179</v>
      </c>
      <c r="H8" s="343" t="s">
        <v>391</v>
      </c>
      <c r="I8" s="343"/>
      <c r="J8" s="343"/>
      <c r="K8" s="343"/>
      <c r="L8" s="353" t="s">
        <v>179</v>
      </c>
      <c r="M8" s="343" t="s">
        <v>392</v>
      </c>
      <c r="N8" s="343"/>
      <c r="O8" s="343"/>
      <c r="P8" s="343"/>
      <c r="Q8" s="351" t="s">
        <v>179</v>
      </c>
      <c r="R8" s="343" t="s">
        <v>393</v>
      </c>
      <c r="S8" s="343"/>
      <c r="T8" s="343"/>
      <c r="U8" s="343"/>
      <c r="V8" s="201"/>
      <c r="W8" s="201"/>
      <c r="X8" s="201"/>
      <c r="Y8" s="201"/>
      <c r="Z8" s="201"/>
      <c r="AA8" s="201"/>
      <c r="AB8" s="91"/>
    </row>
    <row r="9" spans="2:28" ht="23.25" customHeight="1" x14ac:dyDescent="0.2">
      <c r="B9" s="956" t="s">
        <v>413</v>
      </c>
      <c r="C9" s="957"/>
      <c r="D9" s="957"/>
      <c r="E9" s="957"/>
      <c r="F9" s="958"/>
      <c r="G9" s="353" t="s">
        <v>179</v>
      </c>
      <c r="H9" s="7" t="s">
        <v>414</v>
      </c>
      <c r="I9" s="7"/>
      <c r="J9" s="7"/>
      <c r="K9" s="7"/>
      <c r="L9" s="7"/>
      <c r="M9" s="7"/>
      <c r="N9" s="7"/>
      <c r="O9" s="7"/>
      <c r="P9" s="7"/>
      <c r="Q9" s="353" t="s">
        <v>179</v>
      </c>
      <c r="R9" s="7" t="s">
        <v>415</v>
      </c>
      <c r="S9" s="345"/>
      <c r="T9" s="22"/>
      <c r="U9" s="22"/>
      <c r="V9" s="199"/>
      <c r="W9" s="199"/>
      <c r="X9" s="199"/>
      <c r="Y9" s="199"/>
      <c r="Z9" s="199"/>
      <c r="AA9" s="199"/>
      <c r="AB9" s="87"/>
    </row>
    <row r="10" spans="2:28" ht="23.25" customHeight="1" x14ac:dyDescent="0.2">
      <c r="B10" s="962"/>
      <c r="C10" s="1045"/>
      <c r="D10" s="1045"/>
      <c r="E10" s="1045"/>
      <c r="F10" s="963"/>
      <c r="G10" s="361" t="s">
        <v>179</v>
      </c>
      <c r="H10" s="8" t="s">
        <v>416</v>
      </c>
      <c r="I10" s="8"/>
      <c r="J10" s="8"/>
      <c r="K10" s="8"/>
      <c r="L10" s="8"/>
      <c r="M10" s="8"/>
      <c r="N10" s="8"/>
      <c r="O10" s="8"/>
      <c r="P10" s="8"/>
      <c r="Q10" s="362" t="s">
        <v>179</v>
      </c>
      <c r="R10" s="8" t="s">
        <v>417</v>
      </c>
      <c r="S10" s="363"/>
      <c r="T10" s="170"/>
      <c r="U10" s="170"/>
      <c r="V10" s="180"/>
      <c r="W10" s="180"/>
      <c r="X10" s="180"/>
      <c r="Y10" s="180"/>
      <c r="Z10" s="180"/>
      <c r="AA10" s="180"/>
      <c r="AB10" s="89"/>
    </row>
    <row r="12" spans="2:28" x14ac:dyDescent="0.2">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2">
      <c r="B13" s="1253" t="s">
        <v>418</v>
      </c>
      <c r="C13" s="1254"/>
      <c r="D13" s="1254"/>
      <c r="E13" s="1254"/>
      <c r="F13" s="1254"/>
      <c r="G13" s="1254"/>
      <c r="H13" s="1254"/>
      <c r="I13" s="1254"/>
      <c r="J13" s="1254"/>
      <c r="K13" s="1254"/>
      <c r="L13" s="1254"/>
      <c r="M13" s="1254"/>
      <c r="N13" s="1254"/>
      <c r="O13" s="1254"/>
      <c r="P13" s="1254"/>
      <c r="Q13" s="1254"/>
      <c r="R13" s="1254"/>
      <c r="S13" s="1254"/>
      <c r="T13" s="1254"/>
      <c r="U13" s="1254"/>
      <c r="V13" s="1254"/>
      <c r="X13" s="105"/>
      <c r="Y13" s="352" t="s">
        <v>394</v>
      </c>
      <c r="Z13" s="352" t="s">
        <v>395</v>
      </c>
      <c r="AA13" s="352" t="s">
        <v>396</v>
      </c>
      <c r="AB13" s="140"/>
    </row>
    <row r="14" spans="2:28" ht="25.5" customHeight="1" x14ac:dyDescent="0.2">
      <c r="B14" s="1255"/>
      <c r="C14" s="1254"/>
      <c r="D14" s="1254"/>
      <c r="E14" s="1254"/>
      <c r="F14" s="1254"/>
      <c r="G14" s="1254"/>
      <c r="H14" s="1254"/>
      <c r="I14" s="1254"/>
      <c r="J14" s="1254"/>
      <c r="K14" s="1254"/>
      <c r="L14" s="1254"/>
      <c r="M14" s="1254"/>
      <c r="N14" s="1254"/>
      <c r="O14" s="1254"/>
      <c r="P14" s="1254"/>
      <c r="Q14" s="1254"/>
      <c r="R14" s="1254"/>
      <c r="S14" s="1254"/>
      <c r="T14" s="1254"/>
      <c r="U14" s="1254"/>
      <c r="V14" s="1254"/>
      <c r="W14" s="106"/>
      <c r="X14" s="105"/>
      <c r="Y14" s="352"/>
      <c r="Z14" s="352"/>
      <c r="AA14" s="352"/>
      <c r="AB14" s="140"/>
    </row>
    <row r="15" spans="2:28" ht="6" customHeight="1" x14ac:dyDescent="0.2">
      <c r="B15" s="105"/>
      <c r="X15" s="105"/>
      <c r="AB15" s="140"/>
    </row>
    <row r="16" spans="2:28" ht="27" customHeight="1" x14ac:dyDescent="0.2">
      <c r="B16" s="105"/>
      <c r="C16" s="1256" t="s">
        <v>419</v>
      </c>
      <c r="D16" s="1256"/>
      <c r="E16" s="1256"/>
      <c r="F16" s="1256"/>
      <c r="G16" s="1256"/>
      <c r="H16" s="1256"/>
      <c r="I16" s="1256"/>
      <c r="J16" s="1256"/>
      <c r="K16" s="1256"/>
      <c r="L16" s="1256"/>
      <c r="M16" s="1256"/>
      <c r="N16" s="1256"/>
      <c r="O16" s="1256"/>
      <c r="P16" s="1256"/>
      <c r="Q16" s="1256"/>
      <c r="R16" s="1256"/>
      <c r="S16" s="1256"/>
      <c r="T16" s="1256"/>
      <c r="U16" s="1256"/>
      <c r="V16" s="1256"/>
      <c r="W16" s="1257"/>
      <c r="X16" s="103"/>
      <c r="Y16" s="353" t="s">
        <v>179</v>
      </c>
      <c r="Z16" s="353" t="s">
        <v>395</v>
      </c>
      <c r="AA16" s="353" t="s">
        <v>179</v>
      </c>
      <c r="AB16" s="106"/>
    </row>
    <row r="17" spans="2:28" ht="20.149999999999999" customHeight="1" x14ac:dyDescent="0.2">
      <c r="B17" s="105"/>
      <c r="C17" s="1254" t="s">
        <v>420</v>
      </c>
      <c r="D17" s="1254"/>
      <c r="E17" s="1254"/>
      <c r="F17" s="1254"/>
      <c r="G17" s="1254"/>
      <c r="H17" s="1254"/>
      <c r="I17" s="1254"/>
      <c r="J17" s="1254"/>
      <c r="K17" s="1254"/>
      <c r="L17" s="1254"/>
      <c r="M17" s="1254"/>
      <c r="N17" s="1254"/>
      <c r="O17" s="1254"/>
      <c r="P17" s="1254"/>
      <c r="Q17" s="1254"/>
      <c r="R17" s="1254"/>
      <c r="S17" s="1254"/>
      <c r="T17" s="1254"/>
      <c r="U17" s="1254"/>
      <c r="V17" s="1254"/>
      <c r="W17" s="1258"/>
      <c r="X17" s="103"/>
      <c r="Y17" s="353" t="s">
        <v>179</v>
      </c>
      <c r="Z17" s="353" t="s">
        <v>395</v>
      </c>
      <c r="AA17" s="353" t="s">
        <v>179</v>
      </c>
      <c r="AB17" s="106"/>
    </row>
    <row r="18" spans="2:28" ht="31.5" customHeight="1" x14ac:dyDescent="0.2">
      <c r="B18" s="105"/>
      <c r="C18" s="1256" t="s">
        <v>421</v>
      </c>
      <c r="D18" s="1256"/>
      <c r="E18" s="1256"/>
      <c r="F18" s="1256"/>
      <c r="G18" s="1256"/>
      <c r="H18" s="1256"/>
      <c r="I18" s="1256"/>
      <c r="J18" s="1256"/>
      <c r="K18" s="1256"/>
      <c r="L18" s="1256"/>
      <c r="M18" s="1256"/>
      <c r="N18" s="1256"/>
      <c r="O18" s="1256"/>
      <c r="P18" s="1256"/>
      <c r="Q18" s="1256"/>
      <c r="R18" s="1256"/>
      <c r="S18" s="1256"/>
      <c r="T18" s="1256"/>
      <c r="U18" s="1256"/>
      <c r="V18" s="1256"/>
      <c r="W18" s="1257"/>
      <c r="X18" s="103"/>
      <c r="Y18" s="353" t="s">
        <v>179</v>
      </c>
      <c r="Z18" s="353" t="s">
        <v>395</v>
      </c>
      <c r="AA18" s="353" t="s">
        <v>179</v>
      </c>
      <c r="AB18" s="106"/>
    </row>
    <row r="19" spans="2:28" ht="20.149999999999999" customHeight="1" x14ac:dyDescent="0.2">
      <c r="B19" s="105"/>
      <c r="C19" s="1254" t="s">
        <v>422</v>
      </c>
      <c r="D19" s="1254"/>
      <c r="E19" s="1254"/>
      <c r="F19" s="1254"/>
      <c r="G19" s="1254"/>
      <c r="H19" s="1254"/>
      <c r="I19" s="1254"/>
      <c r="J19" s="1254"/>
      <c r="K19" s="1254"/>
      <c r="L19" s="1254"/>
      <c r="M19" s="1254"/>
      <c r="N19" s="1254"/>
      <c r="O19" s="1254"/>
      <c r="P19" s="1254"/>
      <c r="Q19" s="1254"/>
      <c r="R19" s="1254"/>
      <c r="S19" s="1254"/>
      <c r="T19" s="1254"/>
      <c r="U19" s="1254"/>
      <c r="V19" s="1254"/>
      <c r="W19" s="1258"/>
      <c r="X19" s="103"/>
      <c r="Y19" s="353" t="s">
        <v>179</v>
      </c>
      <c r="Z19" s="353" t="s">
        <v>395</v>
      </c>
      <c r="AA19" s="353" t="s">
        <v>179</v>
      </c>
      <c r="AB19" s="106"/>
    </row>
    <row r="20" spans="2:28" ht="20.149999999999999" customHeight="1" x14ac:dyDescent="0.2">
      <c r="B20" s="105"/>
      <c r="C20" s="1254" t="s">
        <v>423</v>
      </c>
      <c r="D20" s="1254"/>
      <c r="E20" s="1254"/>
      <c r="F20" s="1254"/>
      <c r="G20" s="1254"/>
      <c r="H20" s="1254"/>
      <c r="I20" s="1254"/>
      <c r="J20" s="1254"/>
      <c r="K20" s="1254"/>
      <c r="L20" s="1254"/>
      <c r="M20" s="1254"/>
      <c r="N20" s="1254"/>
      <c r="O20" s="1254"/>
      <c r="P20" s="1254"/>
      <c r="Q20" s="1254"/>
      <c r="R20" s="1254"/>
      <c r="S20" s="1254"/>
      <c r="T20" s="1254"/>
      <c r="U20" s="1254"/>
      <c r="V20" s="1254"/>
      <c r="W20" s="1258"/>
      <c r="X20" s="103"/>
      <c r="Y20" s="353" t="s">
        <v>179</v>
      </c>
      <c r="Z20" s="353" t="s">
        <v>395</v>
      </c>
      <c r="AA20" s="353" t="s">
        <v>179</v>
      </c>
      <c r="AB20" s="106"/>
    </row>
    <row r="21" spans="2:28" ht="32.25" customHeight="1" x14ac:dyDescent="0.2">
      <c r="B21" s="105"/>
      <c r="C21" s="1256" t="s">
        <v>424</v>
      </c>
      <c r="D21" s="1256"/>
      <c r="E21" s="1256"/>
      <c r="F21" s="1256"/>
      <c r="G21" s="1256"/>
      <c r="H21" s="1256"/>
      <c r="I21" s="1256"/>
      <c r="J21" s="1256"/>
      <c r="K21" s="1256"/>
      <c r="L21" s="1256"/>
      <c r="M21" s="1256"/>
      <c r="N21" s="1256"/>
      <c r="O21" s="1256"/>
      <c r="P21" s="1256"/>
      <c r="Q21" s="1256"/>
      <c r="R21" s="1256"/>
      <c r="S21" s="1256"/>
      <c r="T21" s="1256"/>
      <c r="U21" s="1256"/>
      <c r="V21" s="1256"/>
      <c r="W21" s="1257"/>
      <c r="X21" s="103"/>
      <c r="Y21" s="353" t="s">
        <v>179</v>
      </c>
      <c r="Z21" s="353" t="s">
        <v>395</v>
      </c>
      <c r="AA21" s="353" t="s">
        <v>179</v>
      </c>
      <c r="AB21" s="106"/>
    </row>
    <row r="22" spans="2:28" ht="32.25" customHeight="1" x14ac:dyDescent="0.2">
      <c r="B22" s="105"/>
      <c r="C22" s="1256" t="s">
        <v>425</v>
      </c>
      <c r="D22" s="1256"/>
      <c r="E22" s="1256"/>
      <c r="F22" s="1256"/>
      <c r="G22" s="1256"/>
      <c r="H22" s="1256"/>
      <c r="I22" s="1256"/>
      <c r="J22" s="1256"/>
      <c r="K22" s="1256"/>
      <c r="L22" s="1256"/>
      <c r="M22" s="1256"/>
      <c r="N22" s="1256"/>
      <c r="O22" s="1256"/>
      <c r="P22" s="1256"/>
      <c r="Q22" s="1256"/>
      <c r="R22" s="1256"/>
      <c r="S22" s="1256"/>
      <c r="T22" s="1256"/>
      <c r="U22" s="1256"/>
      <c r="V22" s="1256"/>
      <c r="W22" s="1257"/>
      <c r="X22" s="103"/>
      <c r="Y22" s="353" t="s">
        <v>179</v>
      </c>
      <c r="Z22" s="353" t="s">
        <v>395</v>
      </c>
      <c r="AA22" s="353" t="s">
        <v>179</v>
      </c>
      <c r="AB22" s="106"/>
    </row>
    <row r="23" spans="2:28" ht="45.75" customHeight="1" x14ac:dyDescent="0.2">
      <c r="B23" s="105"/>
      <c r="C23" s="1256" t="s">
        <v>426</v>
      </c>
      <c r="D23" s="1256"/>
      <c r="E23" s="1256"/>
      <c r="F23" s="1256"/>
      <c r="G23" s="1256"/>
      <c r="H23" s="1256"/>
      <c r="I23" s="1256"/>
      <c r="J23" s="1256"/>
      <c r="K23" s="1256"/>
      <c r="L23" s="1256"/>
      <c r="M23" s="1256"/>
      <c r="N23" s="1256"/>
      <c r="O23" s="1256"/>
      <c r="P23" s="1256"/>
      <c r="Q23" s="1256"/>
      <c r="R23" s="1256"/>
      <c r="S23" s="1256"/>
      <c r="T23" s="1256"/>
      <c r="U23" s="1256"/>
      <c r="V23" s="1256"/>
      <c r="W23" s="1257"/>
      <c r="X23" s="103"/>
      <c r="Y23" s="353" t="s">
        <v>179</v>
      </c>
      <c r="Z23" s="353" t="s">
        <v>395</v>
      </c>
      <c r="AA23" s="353" t="s">
        <v>179</v>
      </c>
      <c r="AB23" s="106"/>
    </row>
    <row r="24" spans="2:28" ht="29.25" customHeight="1" x14ac:dyDescent="0.2">
      <c r="B24" s="105"/>
      <c r="C24" s="1256" t="s">
        <v>427</v>
      </c>
      <c r="D24" s="1256"/>
      <c r="E24" s="1256"/>
      <c r="F24" s="1256"/>
      <c r="G24" s="1256"/>
      <c r="H24" s="1256"/>
      <c r="I24" s="1256"/>
      <c r="J24" s="1256"/>
      <c r="K24" s="1256"/>
      <c r="L24" s="1256"/>
      <c r="M24" s="1256"/>
      <c r="N24" s="1256"/>
      <c r="O24" s="1256"/>
      <c r="P24" s="1256"/>
      <c r="Q24" s="1256"/>
      <c r="R24" s="1256"/>
      <c r="S24" s="1256"/>
      <c r="T24" s="1256"/>
      <c r="U24" s="1256"/>
      <c r="V24" s="1256"/>
      <c r="W24" s="1257"/>
      <c r="X24" s="103"/>
      <c r="Y24" s="353" t="s">
        <v>179</v>
      </c>
      <c r="Z24" s="353" t="s">
        <v>395</v>
      </c>
      <c r="AA24" s="353" t="s">
        <v>179</v>
      </c>
      <c r="AB24" s="106"/>
    </row>
    <row r="25" spans="2:28" ht="20.149999999999999" customHeight="1" x14ac:dyDescent="0.2">
      <c r="B25" s="105"/>
      <c r="C25" s="1" t="s">
        <v>428</v>
      </c>
      <c r="D25" s="1254" t="s">
        <v>429</v>
      </c>
      <c r="E25" s="1254"/>
      <c r="F25" s="1254"/>
      <c r="G25" s="1254"/>
      <c r="H25" s="1254"/>
      <c r="I25" s="1254"/>
      <c r="J25" s="1254"/>
      <c r="K25" s="1254"/>
      <c r="L25" s="1254"/>
      <c r="M25" s="1254"/>
      <c r="N25" s="1254"/>
      <c r="O25" s="1254"/>
      <c r="P25" s="1254"/>
      <c r="Q25" s="1254"/>
      <c r="R25" s="1254"/>
      <c r="S25" s="1254"/>
      <c r="T25" s="1254"/>
      <c r="U25" s="1254"/>
      <c r="V25" s="1254"/>
      <c r="W25" s="1258"/>
      <c r="X25" s="103"/>
      <c r="Y25" s="353"/>
      <c r="Z25" s="353"/>
      <c r="AA25" s="353"/>
      <c r="AB25" s="106"/>
    </row>
    <row r="26" spans="2:28" x14ac:dyDescent="0.2">
      <c r="B26" s="105"/>
      <c r="X26" s="179"/>
      <c r="Y26" s="12"/>
      <c r="Z26" s="12"/>
      <c r="AA26" s="12"/>
      <c r="AB26" s="97"/>
    </row>
    <row r="27" spans="2:28" x14ac:dyDescent="0.2">
      <c r="B27" s="1253" t="s">
        <v>430</v>
      </c>
      <c r="C27" s="1254"/>
      <c r="D27" s="1254"/>
      <c r="E27" s="1254"/>
      <c r="F27" s="1254"/>
      <c r="G27" s="1254"/>
      <c r="H27" s="1254"/>
      <c r="I27" s="1254"/>
      <c r="J27" s="1254"/>
      <c r="K27" s="1254"/>
      <c r="L27" s="1254"/>
      <c r="M27" s="1254"/>
      <c r="N27" s="1254"/>
      <c r="O27" s="1254"/>
      <c r="P27" s="1254"/>
      <c r="Q27" s="1254"/>
      <c r="R27" s="1254"/>
      <c r="S27" s="1254"/>
      <c r="T27" s="1254"/>
      <c r="U27" s="1254"/>
      <c r="V27" s="1254"/>
      <c r="X27" s="179"/>
      <c r="Y27" s="12"/>
      <c r="Z27" s="12"/>
      <c r="AA27" s="12"/>
      <c r="AB27" s="97"/>
    </row>
    <row r="28" spans="2:28" ht="25.5" customHeight="1" x14ac:dyDescent="0.2">
      <c r="B28" s="1255"/>
      <c r="C28" s="1254"/>
      <c r="D28" s="1254"/>
      <c r="E28" s="1254"/>
      <c r="F28" s="1254"/>
      <c r="G28" s="1254"/>
      <c r="H28" s="1254"/>
      <c r="I28" s="1254"/>
      <c r="J28" s="1254"/>
      <c r="K28" s="1254"/>
      <c r="L28" s="1254"/>
      <c r="M28" s="1254"/>
      <c r="N28" s="1254"/>
      <c r="O28" s="1254"/>
      <c r="P28" s="1254"/>
      <c r="Q28" s="1254"/>
      <c r="R28" s="1254"/>
      <c r="S28" s="1254"/>
      <c r="T28" s="1254"/>
      <c r="U28" s="1254"/>
      <c r="V28" s="1254"/>
      <c r="X28" s="179"/>
      <c r="Y28" s="352" t="s">
        <v>394</v>
      </c>
      <c r="Z28" s="352" t="s">
        <v>395</v>
      </c>
      <c r="AA28" s="352" t="s">
        <v>396</v>
      </c>
      <c r="AB28" s="97"/>
    </row>
    <row r="29" spans="2:28" ht="6" customHeight="1" x14ac:dyDescent="0.2">
      <c r="B29" s="105"/>
      <c r="X29" s="179"/>
      <c r="Y29" s="12"/>
      <c r="Z29" s="12"/>
      <c r="AA29" s="12"/>
      <c r="AB29" s="97"/>
    </row>
    <row r="30" spans="2:28" x14ac:dyDescent="0.2">
      <c r="B30" s="105"/>
      <c r="C30" s="1" t="s">
        <v>431</v>
      </c>
      <c r="X30" s="179"/>
      <c r="Y30" s="12"/>
      <c r="Z30" s="12"/>
      <c r="AA30" s="12"/>
      <c r="AB30" s="97"/>
    </row>
    <row r="31" spans="2:28" ht="31.5" customHeight="1" x14ac:dyDescent="0.2">
      <c r="B31" s="105"/>
      <c r="C31" s="1256" t="s">
        <v>432</v>
      </c>
      <c r="D31" s="1256"/>
      <c r="E31" s="1256"/>
      <c r="F31" s="1256"/>
      <c r="G31" s="1256"/>
      <c r="H31" s="1256"/>
      <c r="I31" s="1256"/>
      <c r="J31" s="1256"/>
      <c r="K31" s="1256"/>
      <c r="L31" s="1256"/>
      <c r="M31" s="1256"/>
      <c r="N31" s="1256"/>
      <c r="O31" s="1256"/>
      <c r="P31" s="1256"/>
      <c r="Q31" s="1256"/>
      <c r="R31" s="1256"/>
      <c r="S31" s="1256"/>
      <c r="T31" s="1256"/>
      <c r="U31" s="1256"/>
      <c r="V31" s="1256"/>
      <c r="W31" s="1257"/>
      <c r="X31" s="179"/>
      <c r="Y31" s="12"/>
      <c r="Z31" s="12"/>
      <c r="AA31" s="12"/>
      <c r="AB31" s="97"/>
    </row>
    <row r="32" spans="2:28" ht="6.75" customHeight="1" x14ac:dyDescent="0.2">
      <c r="B32" s="105"/>
      <c r="X32" s="179"/>
      <c r="Y32" s="12"/>
      <c r="Z32" s="12"/>
      <c r="AA32" s="12"/>
      <c r="AB32" s="97"/>
    </row>
    <row r="33" spans="2:36" x14ac:dyDescent="0.2">
      <c r="B33" s="105"/>
      <c r="C33" s="98" t="s">
        <v>433</v>
      </c>
      <c r="D33" s="353" t="s">
        <v>179</v>
      </c>
      <c r="E33" s="1254" t="s">
        <v>434</v>
      </c>
      <c r="F33" s="1254"/>
      <c r="G33" s="353" t="s">
        <v>179</v>
      </c>
      <c r="H33" s="1256" t="s">
        <v>435</v>
      </c>
      <c r="I33" s="1256"/>
      <c r="J33" s="2" t="s">
        <v>436</v>
      </c>
      <c r="K33" s="2"/>
      <c r="L33" s="98"/>
      <c r="M33" s="98"/>
      <c r="N33" s="98"/>
      <c r="X33" s="179"/>
      <c r="Y33" s="12"/>
      <c r="Z33" s="12"/>
      <c r="AA33" s="12"/>
      <c r="AB33" s="97"/>
    </row>
    <row r="34" spans="2:36" x14ac:dyDescent="0.2">
      <c r="B34" s="105"/>
      <c r="C34" s="1" t="s">
        <v>437</v>
      </c>
      <c r="X34" s="179"/>
      <c r="Y34" s="12"/>
      <c r="Z34" s="12"/>
      <c r="AA34" s="12"/>
      <c r="AB34" s="97"/>
    </row>
    <row r="35" spans="2:36" ht="4.5" customHeight="1" x14ac:dyDescent="0.2">
      <c r="B35" s="105"/>
      <c r="X35" s="179"/>
      <c r="Y35" s="12"/>
      <c r="Z35" s="12"/>
      <c r="AA35" s="12"/>
      <c r="AB35" s="97"/>
    </row>
    <row r="36" spans="2:36" ht="33.75" customHeight="1" x14ac:dyDescent="0.2">
      <c r="B36" s="105"/>
      <c r="C36" s="5"/>
      <c r="D36" s="1040"/>
      <c r="E36" s="1042"/>
      <c r="F36" s="1042"/>
      <c r="G36" s="1042"/>
      <c r="H36" s="1042"/>
      <c r="I36" s="1042"/>
      <c r="J36" s="1042"/>
      <c r="K36" s="1042"/>
      <c r="L36" s="1042"/>
      <c r="M36" s="1041"/>
      <c r="N36" s="1259" t="s">
        <v>438</v>
      </c>
      <c r="O36" s="1260"/>
      <c r="P36" s="1261"/>
      <c r="X36" s="179"/>
      <c r="AB36" s="97"/>
    </row>
    <row r="37" spans="2:36" ht="27.75" customHeight="1" x14ac:dyDescent="0.2">
      <c r="B37" s="105"/>
      <c r="C37" s="342" t="s">
        <v>439</v>
      </c>
      <c r="D37" s="1262" t="s">
        <v>440</v>
      </c>
      <c r="E37" s="1262"/>
      <c r="F37" s="1262"/>
      <c r="G37" s="1262"/>
      <c r="H37" s="1262"/>
      <c r="I37" s="1262"/>
      <c r="J37" s="1262"/>
      <c r="K37" s="1262"/>
      <c r="L37" s="1262"/>
      <c r="M37" s="1262"/>
      <c r="N37" s="1040"/>
      <c r="O37" s="1042"/>
      <c r="P37" s="91" t="s">
        <v>339</v>
      </c>
      <c r="X37" s="103"/>
      <c r="Y37" s="353"/>
      <c r="Z37" s="353"/>
      <c r="AA37" s="353"/>
      <c r="AB37" s="106"/>
      <c r="AJ37" s="2"/>
    </row>
    <row r="38" spans="2:36" ht="40.5" customHeight="1" x14ac:dyDescent="0.2">
      <c r="B38" s="105"/>
      <c r="C38" s="342" t="s">
        <v>441</v>
      </c>
      <c r="D38" s="1263" t="s">
        <v>442</v>
      </c>
      <c r="E38" s="1262"/>
      <c r="F38" s="1262"/>
      <c r="G38" s="1262"/>
      <c r="H38" s="1262"/>
      <c r="I38" s="1262"/>
      <c r="J38" s="1262"/>
      <c r="K38" s="1262"/>
      <c r="L38" s="1262"/>
      <c r="M38" s="1262"/>
      <c r="N38" s="1040"/>
      <c r="O38" s="1042"/>
      <c r="P38" s="91" t="s">
        <v>339</v>
      </c>
      <c r="Q38" s="1" t="s">
        <v>443</v>
      </c>
      <c r="R38" s="1256" t="s">
        <v>444</v>
      </c>
      <c r="S38" s="1256"/>
      <c r="T38" s="1256"/>
      <c r="U38" s="1256"/>
      <c r="V38" s="1256"/>
      <c r="X38" s="103"/>
      <c r="Y38" s="353" t="s">
        <v>179</v>
      </c>
      <c r="Z38" s="353" t="s">
        <v>395</v>
      </c>
      <c r="AA38" s="353" t="s">
        <v>179</v>
      </c>
      <c r="AB38" s="106"/>
      <c r="AC38" s="105"/>
      <c r="AJ38" s="2"/>
    </row>
    <row r="39" spans="2:36" ht="62.25" customHeight="1" x14ac:dyDescent="0.2">
      <c r="B39" s="181"/>
      <c r="C39" s="342" t="s">
        <v>445</v>
      </c>
      <c r="D39" s="1264" t="s">
        <v>446</v>
      </c>
      <c r="E39" s="1265"/>
      <c r="F39" s="1265"/>
      <c r="G39" s="1265"/>
      <c r="H39" s="1265"/>
      <c r="I39" s="1265"/>
      <c r="J39" s="1265"/>
      <c r="K39" s="1265"/>
      <c r="L39" s="1265"/>
      <c r="M39" s="1266"/>
      <c r="N39" s="962"/>
      <c r="O39" s="1045"/>
      <c r="P39" s="180" t="s">
        <v>339</v>
      </c>
      <c r="Q39" s="105" t="s">
        <v>443</v>
      </c>
      <c r="R39" s="1256" t="s">
        <v>447</v>
      </c>
      <c r="S39" s="1256"/>
      <c r="T39" s="1256"/>
      <c r="U39" s="1256"/>
      <c r="V39" s="1256"/>
      <c r="X39" s="103"/>
      <c r="Y39" s="353" t="s">
        <v>179</v>
      </c>
      <c r="Z39" s="353" t="s">
        <v>395</v>
      </c>
      <c r="AA39" s="353" t="s">
        <v>179</v>
      </c>
      <c r="AB39" s="106"/>
      <c r="AC39" s="105"/>
      <c r="AJ39" s="98"/>
    </row>
    <row r="40" spans="2:36" x14ac:dyDescent="0.2">
      <c r="B40" s="105"/>
      <c r="X40" s="179"/>
      <c r="Y40" s="12"/>
      <c r="Z40" s="12"/>
      <c r="AA40" s="12"/>
      <c r="AB40" s="97"/>
    </row>
    <row r="41" spans="2:36" x14ac:dyDescent="0.2">
      <c r="B41" s="105"/>
      <c r="C41" s="1" t="s">
        <v>448</v>
      </c>
      <c r="L41" s="2"/>
      <c r="M41" s="2"/>
      <c r="N41" s="2"/>
      <c r="Q41" s="2"/>
      <c r="R41" s="2"/>
      <c r="S41" s="2"/>
      <c r="T41" s="2"/>
      <c r="U41" s="2"/>
      <c r="V41" s="2"/>
      <c r="W41" s="2"/>
      <c r="X41" s="959"/>
      <c r="Y41" s="960"/>
      <c r="Z41" s="960"/>
      <c r="AA41" s="960"/>
      <c r="AB41" s="961"/>
    </row>
    <row r="42" spans="2:36" ht="8.25" customHeight="1" x14ac:dyDescent="0.2">
      <c r="B42" s="105"/>
      <c r="L42" s="2"/>
      <c r="M42" s="2"/>
      <c r="N42" s="2"/>
      <c r="Q42" s="2"/>
      <c r="R42" s="2"/>
      <c r="S42" s="2"/>
      <c r="T42" s="2"/>
      <c r="U42" s="2"/>
      <c r="V42" s="2"/>
      <c r="W42" s="2"/>
      <c r="X42" s="179"/>
      <c r="Y42" s="12"/>
      <c r="Z42" s="12"/>
      <c r="AA42" s="12"/>
      <c r="AB42" s="97"/>
    </row>
    <row r="43" spans="2:36" ht="18.75" customHeight="1" x14ac:dyDescent="0.2">
      <c r="B43" s="105"/>
      <c r="C43" s="1040"/>
      <c r="D43" s="1042"/>
      <c r="E43" s="1042"/>
      <c r="F43" s="1042"/>
      <c r="G43" s="1042"/>
      <c r="H43" s="1042"/>
      <c r="I43" s="1042"/>
      <c r="J43" s="1041"/>
      <c r="K43" s="1040" t="s">
        <v>449</v>
      </c>
      <c r="L43" s="1042"/>
      <c r="M43" s="1042"/>
      <c r="N43" s="1042"/>
      <c r="O43" s="1042"/>
      <c r="P43" s="1041"/>
      <c r="Q43" s="1040" t="s">
        <v>450</v>
      </c>
      <c r="R43" s="1042"/>
      <c r="S43" s="1042"/>
      <c r="T43" s="1042"/>
      <c r="U43" s="1042"/>
      <c r="V43" s="1041"/>
      <c r="W43" s="2"/>
      <c r="X43" s="179"/>
      <c r="Y43" s="12"/>
      <c r="Z43" s="12"/>
      <c r="AA43" s="12"/>
      <c r="AB43" s="97"/>
    </row>
    <row r="44" spans="2:36" ht="18.75" customHeight="1" x14ac:dyDescent="0.2">
      <c r="B44" s="105"/>
      <c r="C44" s="1267" t="s">
        <v>451</v>
      </c>
      <c r="D44" s="1267"/>
      <c r="E44" s="1267"/>
      <c r="F44" s="1267"/>
      <c r="G44" s="1267"/>
      <c r="H44" s="1267"/>
      <c r="I44" s="1267" t="s">
        <v>452</v>
      </c>
      <c r="J44" s="1267"/>
      <c r="K44" s="1040"/>
      <c r="L44" s="1042"/>
      <c r="M44" s="1042"/>
      <c r="N44" s="1042"/>
      <c r="O44" s="1042"/>
      <c r="P44" s="344" t="s">
        <v>339</v>
      </c>
      <c r="Q44" s="1268"/>
      <c r="R44" s="1269"/>
      <c r="S44" s="1269"/>
      <c r="T44" s="1269"/>
      <c r="U44" s="1269"/>
      <c r="V44" s="1270"/>
      <c r="W44" s="2"/>
      <c r="X44" s="179"/>
      <c r="Y44" s="12"/>
      <c r="Z44" s="12"/>
      <c r="AA44" s="12"/>
      <c r="AB44" s="97"/>
    </row>
    <row r="45" spans="2:36" ht="18.75" customHeight="1" x14ac:dyDescent="0.2">
      <c r="B45" s="105"/>
      <c r="C45" s="1267"/>
      <c r="D45" s="1267"/>
      <c r="E45" s="1267"/>
      <c r="F45" s="1267"/>
      <c r="G45" s="1267"/>
      <c r="H45" s="1267"/>
      <c r="I45" s="1267" t="s">
        <v>453</v>
      </c>
      <c r="J45" s="1267"/>
      <c r="K45" s="1040"/>
      <c r="L45" s="1042"/>
      <c r="M45" s="1042"/>
      <c r="N45" s="1042"/>
      <c r="O45" s="1042"/>
      <c r="P45" s="344" t="s">
        <v>339</v>
      </c>
      <c r="Q45" s="1040"/>
      <c r="R45" s="1042"/>
      <c r="S45" s="1042"/>
      <c r="T45" s="1042"/>
      <c r="U45" s="1042"/>
      <c r="V45" s="344" t="s">
        <v>339</v>
      </c>
      <c r="W45" s="2"/>
      <c r="X45" s="179"/>
      <c r="Y45" s="12"/>
      <c r="Z45" s="12"/>
      <c r="AA45" s="12"/>
      <c r="AB45" s="97"/>
    </row>
    <row r="46" spans="2:36" x14ac:dyDescent="0.2">
      <c r="B46" s="105"/>
      <c r="L46" s="1" t="s">
        <v>454</v>
      </c>
      <c r="X46" s="179"/>
      <c r="Y46" s="12"/>
      <c r="Z46" s="12"/>
      <c r="AA46" s="12"/>
      <c r="AB46" s="97"/>
    </row>
    <row r="47" spans="2:36" ht="72" customHeight="1" x14ac:dyDescent="0.2">
      <c r="B47" s="105"/>
      <c r="C47" s="1256" t="s">
        <v>455</v>
      </c>
      <c r="D47" s="1256"/>
      <c r="E47" s="1256"/>
      <c r="F47" s="1256"/>
      <c r="G47" s="1256"/>
      <c r="H47" s="1256"/>
      <c r="I47" s="1256"/>
      <c r="J47" s="1256"/>
      <c r="K47" s="1256"/>
      <c r="L47" s="1256"/>
      <c r="M47" s="1256"/>
      <c r="N47" s="1256"/>
      <c r="O47" s="1256"/>
      <c r="P47" s="1256"/>
      <c r="Q47" s="1256"/>
      <c r="R47" s="1256"/>
      <c r="S47" s="1256"/>
      <c r="T47" s="1256"/>
      <c r="U47" s="1256"/>
      <c r="V47" s="1256"/>
      <c r="X47" s="103"/>
      <c r="Y47" s="353" t="s">
        <v>179</v>
      </c>
      <c r="Z47" s="353" t="s">
        <v>395</v>
      </c>
      <c r="AA47" s="353" t="s">
        <v>179</v>
      </c>
      <c r="AB47" s="106"/>
    </row>
    <row r="48" spans="2:36" ht="9.75" customHeight="1" x14ac:dyDescent="0.2">
      <c r="B48" s="105"/>
      <c r="C48" s="21"/>
      <c r="D48" s="21"/>
      <c r="E48" s="21"/>
      <c r="F48" s="21"/>
      <c r="G48" s="21"/>
      <c r="H48" s="21"/>
      <c r="I48" s="21"/>
      <c r="J48" s="21"/>
      <c r="K48" s="21"/>
      <c r="L48" s="21"/>
      <c r="M48" s="21"/>
      <c r="N48" s="21"/>
      <c r="O48" s="21"/>
      <c r="P48" s="21"/>
      <c r="Q48" s="21"/>
      <c r="R48" s="21"/>
      <c r="S48" s="21"/>
      <c r="T48" s="21"/>
      <c r="U48" s="21"/>
      <c r="V48" s="21"/>
      <c r="X48" s="103"/>
      <c r="Y48" s="353"/>
      <c r="Z48" s="353"/>
      <c r="AA48" s="353"/>
      <c r="AB48" s="106"/>
    </row>
    <row r="49" spans="2:28" ht="63.75" customHeight="1" x14ac:dyDescent="0.2">
      <c r="B49" s="105"/>
      <c r="C49" s="1256" t="s">
        <v>456</v>
      </c>
      <c r="D49" s="1256"/>
      <c r="E49" s="1256"/>
      <c r="F49" s="1256"/>
      <c r="G49" s="1256"/>
      <c r="H49" s="1256"/>
      <c r="I49" s="1256"/>
      <c r="J49" s="1256"/>
      <c r="K49" s="1256"/>
      <c r="L49" s="1256"/>
      <c r="M49" s="1256"/>
      <c r="N49" s="1256"/>
      <c r="O49" s="1256"/>
      <c r="P49" s="1256"/>
      <c r="Q49" s="1256"/>
      <c r="R49" s="1256"/>
      <c r="S49" s="1256"/>
      <c r="T49" s="1256"/>
      <c r="U49" s="1256"/>
      <c r="V49" s="1256"/>
      <c r="X49" s="103"/>
      <c r="Y49" s="353" t="s">
        <v>179</v>
      </c>
      <c r="Z49" s="353" t="s">
        <v>395</v>
      </c>
      <c r="AA49" s="353" t="s">
        <v>179</v>
      </c>
      <c r="AB49" s="106"/>
    </row>
    <row r="50" spans="2:28" ht="15" customHeight="1" x14ac:dyDescent="0.2">
      <c r="B50" s="105"/>
      <c r="C50" s="21"/>
      <c r="D50" s="21"/>
      <c r="E50" s="21"/>
      <c r="F50" s="21"/>
      <c r="G50" s="21"/>
      <c r="H50" s="21"/>
      <c r="I50" s="21"/>
      <c r="J50" s="21"/>
      <c r="K50" s="21"/>
      <c r="L50" s="21"/>
      <c r="M50" s="21"/>
      <c r="N50" s="21"/>
      <c r="O50" s="21"/>
      <c r="P50" s="21"/>
      <c r="Q50" s="21"/>
      <c r="R50" s="21"/>
      <c r="S50" s="21"/>
      <c r="T50" s="21"/>
      <c r="U50" s="21"/>
      <c r="V50" s="21"/>
      <c r="X50" s="103"/>
      <c r="Y50" s="353"/>
      <c r="Z50" s="353"/>
      <c r="AA50" s="353"/>
      <c r="AB50" s="106"/>
    </row>
    <row r="51" spans="2:28" x14ac:dyDescent="0.2">
      <c r="B51" s="177"/>
      <c r="C51" s="364" t="s">
        <v>457</v>
      </c>
      <c r="X51" s="179"/>
      <c r="Y51" s="12"/>
      <c r="Z51" s="12"/>
      <c r="AA51" s="12"/>
      <c r="AB51" s="97"/>
    </row>
    <row r="52" spans="2:28" x14ac:dyDescent="0.2">
      <c r="B52" s="177"/>
      <c r="C52" s="5"/>
      <c r="D52" s="1249"/>
      <c r="E52" s="1249"/>
      <c r="F52" s="1249"/>
      <c r="G52" s="1249"/>
      <c r="H52" s="1249"/>
      <c r="I52" s="1249"/>
      <c r="J52" s="1249"/>
      <c r="K52" s="1249"/>
      <c r="L52" s="1249"/>
      <c r="M52" s="1249"/>
      <c r="N52" s="1271" t="s">
        <v>438</v>
      </c>
      <c r="O52" s="1249"/>
      <c r="P52" s="1249"/>
      <c r="X52" s="179"/>
      <c r="Y52" s="12"/>
      <c r="Z52" s="12"/>
      <c r="AA52" s="12"/>
      <c r="AB52" s="97"/>
    </row>
    <row r="53" spans="2:28" x14ac:dyDescent="0.2">
      <c r="B53" s="177"/>
      <c r="C53" s="5" t="s">
        <v>439</v>
      </c>
      <c r="D53" s="1267" t="s">
        <v>458</v>
      </c>
      <c r="E53" s="1267"/>
      <c r="F53" s="1267"/>
      <c r="G53" s="1267"/>
      <c r="H53" s="1267"/>
      <c r="I53" s="1267"/>
      <c r="J53" s="1267"/>
      <c r="K53" s="1267"/>
      <c r="L53" s="1267"/>
      <c r="M53" s="1267"/>
      <c r="N53" s="1040"/>
      <c r="O53" s="1042"/>
      <c r="P53" s="344" t="s">
        <v>339</v>
      </c>
      <c r="X53" s="179"/>
      <c r="Y53" s="12"/>
      <c r="Z53" s="12"/>
      <c r="AA53" s="12"/>
      <c r="AB53" s="97"/>
    </row>
    <row r="54" spans="2:28" ht="13.5" customHeight="1" x14ac:dyDescent="0.2">
      <c r="B54" s="177"/>
      <c r="C54" s="5" t="s">
        <v>441</v>
      </c>
      <c r="D54" s="1272" t="s">
        <v>459</v>
      </c>
      <c r="E54" s="1272"/>
      <c r="F54" s="1272"/>
      <c r="G54" s="1272"/>
      <c r="H54" s="1272"/>
      <c r="I54" s="1272"/>
      <c r="J54" s="1272"/>
      <c r="K54" s="1272"/>
      <c r="L54" s="1272"/>
      <c r="M54" s="1272"/>
      <c r="N54" s="1040"/>
      <c r="O54" s="1042"/>
      <c r="P54" s="344" t="s">
        <v>339</v>
      </c>
      <c r="Q54" s="1" t="s">
        <v>443</v>
      </c>
      <c r="R54" s="1017" t="s">
        <v>460</v>
      </c>
      <c r="S54" s="1017"/>
      <c r="T54" s="1017"/>
      <c r="U54" s="1017"/>
      <c r="V54" s="1017"/>
      <c r="X54" s="179"/>
      <c r="Y54" s="12"/>
      <c r="Z54" s="12"/>
      <c r="AA54" s="12"/>
      <c r="AB54" s="97"/>
    </row>
    <row r="55" spans="2:28" x14ac:dyDescent="0.2">
      <c r="B55" s="177"/>
      <c r="R55" s="1017"/>
      <c r="S55" s="1017"/>
      <c r="T55" s="1017"/>
      <c r="U55" s="1017"/>
      <c r="V55" s="1017"/>
      <c r="X55" s="179"/>
      <c r="Y55" s="353" t="s">
        <v>179</v>
      </c>
      <c r="Z55" s="353" t="s">
        <v>395</v>
      </c>
      <c r="AA55" s="353" t="s">
        <v>179</v>
      </c>
      <c r="AB55" s="97"/>
    </row>
    <row r="56" spans="2:28" x14ac:dyDescent="0.2">
      <c r="B56" s="177"/>
      <c r="C56" s="178"/>
      <c r="D56" s="178"/>
      <c r="E56" s="178"/>
      <c r="F56" s="178"/>
      <c r="G56" s="178"/>
      <c r="H56" s="178"/>
      <c r="I56" s="178"/>
      <c r="J56" s="178"/>
      <c r="K56" s="178"/>
      <c r="L56" s="178"/>
      <c r="M56" s="178"/>
      <c r="N56" s="178"/>
      <c r="O56" s="178"/>
      <c r="P56" s="178"/>
      <c r="Q56" s="178"/>
      <c r="R56" s="178"/>
      <c r="S56" s="178"/>
      <c r="T56" s="178"/>
      <c r="U56" s="178"/>
      <c r="V56" s="178"/>
      <c r="X56" s="179"/>
      <c r="Y56" s="12"/>
      <c r="Z56" s="12"/>
      <c r="AA56" s="12"/>
      <c r="AB56" s="97"/>
    </row>
    <row r="57" spans="2:28" ht="13.25" customHeight="1" x14ac:dyDescent="0.2">
      <c r="B57" s="1273" t="s">
        <v>461</v>
      </c>
      <c r="C57" s="1244"/>
      <c r="D57" s="1244"/>
      <c r="E57" s="1244"/>
      <c r="F57" s="1244"/>
      <c r="G57" s="1244"/>
      <c r="H57" s="1244"/>
      <c r="I57" s="1244"/>
      <c r="J57" s="1244"/>
      <c r="K57" s="1244"/>
      <c r="L57" s="1244"/>
      <c r="M57" s="1244"/>
      <c r="N57" s="1244"/>
      <c r="O57" s="1244"/>
      <c r="P57" s="1244"/>
      <c r="Q57" s="1244"/>
      <c r="R57" s="1244"/>
      <c r="S57" s="1244"/>
      <c r="T57" s="1244"/>
      <c r="U57" s="1244"/>
      <c r="V57" s="1244"/>
      <c r="X57" s="179"/>
      <c r="Y57" s="352" t="s">
        <v>394</v>
      </c>
      <c r="Z57" s="352" t="s">
        <v>395</v>
      </c>
      <c r="AA57" s="352" t="s">
        <v>396</v>
      </c>
      <c r="AB57" s="97"/>
    </row>
    <row r="58" spans="2:28" ht="12.75" customHeight="1" x14ac:dyDescent="0.2">
      <c r="B58" s="1243"/>
      <c r="C58" s="1244"/>
      <c r="D58" s="1244"/>
      <c r="E58" s="1244"/>
      <c r="F58" s="1244"/>
      <c r="G58" s="1244"/>
      <c r="H58" s="1244"/>
      <c r="I58" s="1244"/>
      <c r="J58" s="1244"/>
      <c r="K58" s="1244"/>
      <c r="L58" s="1244"/>
      <c r="M58" s="1244"/>
      <c r="N58" s="1244"/>
      <c r="O58" s="1244"/>
      <c r="P58" s="1244"/>
      <c r="Q58" s="1244"/>
      <c r="R58" s="1244"/>
      <c r="S58" s="1244"/>
      <c r="T58" s="1244"/>
      <c r="U58" s="1244"/>
      <c r="V58" s="1244"/>
      <c r="X58" s="179"/>
      <c r="Y58" s="352"/>
      <c r="Z58" s="352"/>
      <c r="AA58" s="352"/>
      <c r="AB58" s="97"/>
    </row>
    <row r="59" spans="2:28" ht="6" customHeight="1" x14ac:dyDescent="0.2">
      <c r="B59" s="105"/>
      <c r="X59" s="179"/>
      <c r="Y59" s="352"/>
      <c r="Z59" s="352"/>
      <c r="AA59" s="352"/>
      <c r="AB59" s="97"/>
    </row>
    <row r="60" spans="2:28" x14ac:dyDescent="0.2">
      <c r="B60" s="105"/>
      <c r="C60" s="98" t="s">
        <v>433</v>
      </c>
      <c r="D60" s="353" t="s">
        <v>179</v>
      </c>
      <c r="E60" s="1254" t="s">
        <v>434</v>
      </c>
      <c r="F60" s="1254"/>
      <c r="G60" s="353" t="s">
        <v>179</v>
      </c>
      <c r="H60" s="1256" t="s">
        <v>435</v>
      </c>
      <c r="I60" s="1256"/>
      <c r="J60" s="2" t="s">
        <v>462</v>
      </c>
      <c r="K60" s="2"/>
      <c r="X60" s="179"/>
      <c r="Y60" s="12"/>
      <c r="Z60" s="12"/>
      <c r="AA60" s="12"/>
      <c r="AB60" s="97"/>
    </row>
    <row r="61" spans="2:28" ht="39.75" customHeight="1" x14ac:dyDescent="0.2">
      <c r="B61" s="105"/>
      <c r="C61" s="1256" t="s">
        <v>463</v>
      </c>
      <c r="D61" s="1256"/>
      <c r="E61" s="1256"/>
      <c r="F61" s="1256"/>
      <c r="G61" s="1256"/>
      <c r="H61" s="1256"/>
      <c r="I61" s="1256"/>
      <c r="J61" s="1256"/>
      <c r="K61" s="1256"/>
      <c r="L61" s="1256"/>
      <c r="M61" s="1256"/>
      <c r="N61" s="1256"/>
      <c r="O61" s="1256"/>
      <c r="P61" s="1256"/>
      <c r="Q61" s="1256"/>
      <c r="R61" s="1256"/>
      <c r="S61" s="1256"/>
      <c r="T61" s="1256"/>
      <c r="U61" s="1256"/>
      <c r="V61" s="1256"/>
      <c r="W61" s="1257"/>
      <c r="X61" s="103"/>
      <c r="Y61" s="353" t="s">
        <v>179</v>
      </c>
      <c r="Z61" s="353" t="s">
        <v>395</v>
      </c>
      <c r="AA61" s="353" t="s">
        <v>179</v>
      </c>
      <c r="AB61" s="106"/>
    </row>
    <row r="62" spans="2:28" x14ac:dyDescent="0.2">
      <c r="B62" s="105"/>
      <c r="C62" s="1" t="s">
        <v>397</v>
      </c>
      <c r="X62" s="103"/>
      <c r="Y62" s="2"/>
      <c r="Z62" s="2"/>
      <c r="AA62" s="2"/>
      <c r="AB62" s="106"/>
    </row>
    <row r="63" spans="2:28" x14ac:dyDescent="0.2">
      <c r="B63" s="105"/>
      <c r="C63" s="1256" t="s">
        <v>464</v>
      </c>
      <c r="D63" s="1256"/>
      <c r="E63" s="1256"/>
      <c r="F63" s="1256"/>
      <c r="G63" s="1256"/>
      <c r="H63" s="1256"/>
      <c r="I63" s="1256"/>
      <c r="J63" s="1256"/>
      <c r="K63" s="1256"/>
      <c r="L63" s="1256"/>
      <c r="M63" s="1256"/>
      <c r="N63" s="1256"/>
      <c r="O63" s="1256"/>
      <c r="P63" s="1256"/>
      <c r="Q63" s="1256"/>
      <c r="R63" s="1256"/>
      <c r="S63" s="1256"/>
      <c r="T63" s="1256"/>
      <c r="U63" s="1256"/>
      <c r="V63" s="1256"/>
      <c r="W63" s="1257"/>
      <c r="X63" s="103"/>
      <c r="Y63" s="353" t="s">
        <v>179</v>
      </c>
      <c r="Z63" s="353" t="s">
        <v>395</v>
      </c>
      <c r="AA63" s="353" t="s">
        <v>179</v>
      </c>
      <c r="AB63" s="106"/>
    </row>
    <row r="64" spans="2:28" x14ac:dyDescent="0.2">
      <c r="B64" s="130"/>
      <c r="C64" s="8"/>
      <c r="D64" s="8"/>
      <c r="E64" s="8"/>
      <c r="F64" s="8"/>
      <c r="G64" s="8"/>
      <c r="H64" s="8"/>
      <c r="I64" s="8"/>
      <c r="J64" s="8"/>
      <c r="K64" s="8"/>
      <c r="L64" s="8"/>
      <c r="M64" s="8"/>
      <c r="N64" s="8"/>
      <c r="O64" s="8"/>
      <c r="P64" s="8"/>
      <c r="Q64" s="8"/>
      <c r="R64" s="8"/>
      <c r="S64" s="8"/>
      <c r="T64" s="8"/>
      <c r="U64" s="8"/>
      <c r="V64" s="8"/>
      <c r="W64" s="8"/>
      <c r="X64" s="130"/>
      <c r="Y64" s="8"/>
      <c r="Z64" s="8"/>
      <c r="AA64" s="8"/>
      <c r="AB64" s="168"/>
    </row>
    <row r="66" spans="2:2" x14ac:dyDescent="0.2">
      <c r="B66" s="1" t="s">
        <v>465</v>
      </c>
    </row>
    <row r="67" spans="2:2" x14ac:dyDescent="0.2">
      <c r="B67" s="1" t="s">
        <v>466</v>
      </c>
    </row>
    <row r="68" spans="2:2" x14ac:dyDescent="0.2">
      <c r="B68" s="1" t="s">
        <v>467</v>
      </c>
    </row>
    <row r="69" spans="2:2" x14ac:dyDescent="0.2">
      <c r="B69" s="1" t="s">
        <v>468</v>
      </c>
    </row>
    <row r="70" spans="2:2" x14ac:dyDescent="0.2">
      <c r="B70" s="1" t="s">
        <v>469</v>
      </c>
    </row>
    <row r="71" spans="2:2" x14ac:dyDescent="0.2">
      <c r="B71" s="1" t="s">
        <v>470</v>
      </c>
    </row>
    <row r="90" spans="12:12" x14ac:dyDescent="0.2">
      <c r="L90" s="111"/>
    </row>
    <row r="122" spans="3:7" x14ac:dyDescent="0.2">
      <c r="C122" s="8"/>
      <c r="D122" s="8"/>
      <c r="E122" s="8"/>
      <c r="F122" s="8"/>
      <c r="G122" s="8"/>
    </row>
    <row r="123" spans="3:7" x14ac:dyDescent="0.2">
      <c r="C123" s="7"/>
    </row>
  </sheetData>
  <mergeCells count="58">
    <mergeCell ref="C61:W61"/>
    <mergeCell ref="C63:W63"/>
    <mergeCell ref="D54:M54"/>
    <mergeCell ref="N54:O54"/>
    <mergeCell ref="R54:V55"/>
    <mergeCell ref="B57:V58"/>
    <mergeCell ref="E60:F60"/>
    <mergeCell ref="H60:I60"/>
    <mergeCell ref="C47:V47"/>
    <mergeCell ref="C49:V49"/>
    <mergeCell ref="D52:M52"/>
    <mergeCell ref="N52:P52"/>
    <mergeCell ref="D53:M53"/>
    <mergeCell ref="N53:O53"/>
    <mergeCell ref="X41:AB41"/>
    <mergeCell ref="C43:J43"/>
    <mergeCell ref="K43:P43"/>
    <mergeCell ref="Q43:V43"/>
    <mergeCell ref="C44:H45"/>
    <mergeCell ref="I44:J44"/>
    <mergeCell ref="K44:O44"/>
    <mergeCell ref="Q44:V44"/>
    <mergeCell ref="I45:J45"/>
    <mergeCell ref="K45:O45"/>
    <mergeCell ref="Q45:U45"/>
    <mergeCell ref="D38:M38"/>
    <mergeCell ref="N38:O38"/>
    <mergeCell ref="R38:V38"/>
    <mergeCell ref="D39:M39"/>
    <mergeCell ref="N39:O39"/>
    <mergeCell ref="R39:V39"/>
    <mergeCell ref="E33:F33"/>
    <mergeCell ref="H33:I33"/>
    <mergeCell ref="D36:M36"/>
    <mergeCell ref="N36:P36"/>
    <mergeCell ref="D37:M37"/>
    <mergeCell ref="N37:O37"/>
    <mergeCell ref="C23:W23"/>
    <mergeCell ref="C24:W24"/>
    <mergeCell ref="D25:W25"/>
    <mergeCell ref="B27:V28"/>
    <mergeCell ref="C31:W31"/>
    <mergeCell ref="C18:W18"/>
    <mergeCell ref="C19:W19"/>
    <mergeCell ref="C20:W20"/>
    <mergeCell ref="C21:W21"/>
    <mergeCell ref="C22:W22"/>
    <mergeCell ref="B8:F8"/>
    <mergeCell ref="B9:F10"/>
    <mergeCell ref="B13:V14"/>
    <mergeCell ref="C16:W16"/>
    <mergeCell ref="C17:W17"/>
    <mergeCell ref="T3:U3"/>
    <mergeCell ref="W3:X3"/>
    <mergeCell ref="Z3:AA3"/>
    <mergeCell ref="B5:AB5"/>
    <mergeCell ref="B7:F7"/>
    <mergeCell ref="G7:AB7"/>
  </mergeCells>
  <phoneticPr fontId="1"/>
  <dataValidations count="1">
    <dataValidation type="list" allowBlank="1" showInputMessage="1" showErrorMessage="1" sqref="G8:G10 L8 Q8:Q10 AA55 Y37:Y39 AA37:AA39 Y61 AA61 Y63 AA63 D33 G33 D60 G60 Y55 AA47:AA50 Y47:Y50 Y16:Y25 AA16:AA25" xr:uid="{324B49B1-79EA-4F2F-815D-28F6012E9D48}">
      <formula1>"□,■"</formula1>
    </dataValidation>
  </dataValidations>
  <printOptions horizontalCentered="1"/>
  <pageMargins left="0.70866141732283472" right="0.39370078740157483" top="0.51181102362204722" bottom="0.35433070866141736" header="0.31496062992125984" footer="0.31496062992125984"/>
  <pageSetup paperSize="9" scale="92" fitToHeight="0" orientation="portrait" r:id="rId1"/>
  <rowBreaks count="1" manualBreakCount="1">
    <brk id="40" max="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DF74-3FD8-4703-BC12-DD53A1ECDCF4}">
  <sheetPr codeName="Sheet21">
    <pageSetUpPr fitToPage="1"/>
  </sheetPr>
  <dimension ref="B2:AB114"/>
  <sheetViews>
    <sheetView view="pageBreakPreview" zoomScale="70" zoomScaleNormal="120" zoomScaleSheetLayoutView="70" workbookViewId="0">
      <selection activeCell="D22" sqref="D22:P22"/>
    </sheetView>
  </sheetViews>
  <sheetFormatPr defaultColWidth="4" defaultRowHeight="13" x14ac:dyDescent="0.2"/>
  <cols>
    <col min="1" max="1" width="2.90625" style="1" customWidth="1"/>
    <col min="2" max="2" width="2.36328125" style="1" customWidth="1"/>
    <col min="3" max="11" width="3.6328125" style="1" customWidth="1"/>
    <col min="12" max="12" width="4.453125" style="1" customWidth="1"/>
    <col min="13" max="21" width="3.6328125" style="1" customWidth="1"/>
    <col min="22" max="22" width="2.90625" style="1" customWidth="1"/>
    <col min="23" max="23" width="2.08984375" style="1" customWidth="1"/>
    <col min="24" max="27" width="3.26953125" style="1" customWidth="1"/>
    <col min="28" max="28" width="3.7265625" style="1" customWidth="1"/>
    <col min="29" max="29" width="0.90625" style="1" customWidth="1"/>
    <col min="30" max="16384" width="4" style="1"/>
  </cols>
  <sheetData>
    <row r="2" spans="2:28" x14ac:dyDescent="0.2">
      <c r="B2" s="195" t="s">
        <v>471</v>
      </c>
      <c r="C2" s="195"/>
      <c r="D2" s="195"/>
      <c r="E2" s="195"/>
    </row>
    <row r="3" spans="2:28" x14ac:dyDescent="0.2">
      <c r="Q3" s="109"/>
      <c r="R3" s="109"/>
      <c r="S3" s="45" t="s">
        <v>222</v>
      </c>
      <c r="T3" s="960"/>
      <c r="U3" s="960"/>
      <c r="V3" s="12" t="s">
        <v>36</v>
      </c>
      <c r="W3" s="960"/>
      <c r="X3" s="960"/>
      <c r="Y3" s="12" t="s">
        <v>228</v>
      </c>
      <c r="Z3" s="960"/>
      <c r="AA3" s="960"/>
      <c r="AB3" s="12" t="s">
        <v>229</v>
      </c>
    </row>
    <row r="4" spans="2:28" x14ac:dyDescent="0.2">
      <c r="S4" s="109"/>
      <c r="T4" s="109"/>
      <c r="U4" s="109"/>
    </row>
    <row r="5" spans="2:28" ht="20.149999999999999" customHeight="1" x14ac:dyDescent="0.2">
      <c r="B5" s="960" t="s">
        <v>472</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row>
    <row r="7" spans="2:28" ht="23.25" customHeight="1" x14ac:dyDescent="0.2">
      <c r="B7" s="1040" t="s">
        <v>400</v>
      </c>
      <c r="C7" s="1042"/>
      <c r="D7" s="1042"/>
      <c r="E7" s="1042"/>
      <c r="F7" s="1041"/>
      <c r="G7" s="1040"/>
      <c r="H7" s="1042"/>
      <c r="I7" s="1042"/>
      <c r="J7" s="1042"/>
      <c r="K7" s="1042"/>
      <c r="L7" s="1042"/>
      <c r="M7" s="1042"/>
      <c r="N7" s="1042"/>
      <c r="O7" s="1042"/>
      <c r="P7" s="1042"/>
      <c r="Q7" s="1042"/>
      <c r="R7" s="1042"/>
      <c r="S7" s="1042"/>
      <c r="T7" s="1042"/>
      <c r="U7" s="1042"/>
      <c r="V7" s="1042"/>
      <c r="W7" s="1042"/>
      <c r="X7" s="1042"/>
      <c r="Y7" s="1042"/>
      <c r="Z7" s="1042"/>
      <c r="AA7" s="1042"/>
      <c r="AB7" s="1041"/>
    </row>
    <row r="8" spans="2:28" ht="23.25" customHeight="1" x14ac:dyDescent="0.2">
      <c r="B8" s="1040" t="s">
        <v>401</v>
      </c>
      <c r="C8" s="1042"/>
      <c r="D8" s="1042"/>
      <c r="E8" s="1042"/>
      <c r="F8" s="1041"/>
      <c r="G8" s="350" t="s">
        <v>179</v>
      </c>
      <c r="H8" s="343" t="s">
        <v>391</v>
      </c>
      <c r="I8" s="343"/>
      <c r="J8" s="343"/>
      <c r="K8" s="343"/>
      <c r="L8" s="351" t="s">
        <v>179</v>
      </c>
      <c r="M8" s="343" t="s">
        <v>392</v>
      </c>
      <c r="N8" s="343"/>
      <c r="O8" s="343"/>
      <c r="P8" s="343"/>
      <c r="Q8" s="351" t="s">
        <v>179</v>
      </c>
      <c r="R8" s="343" t="s">
        <v>393</v>
      </c>
      <c r="S8" s="343"/>
      <c r="T8" s="343"/>
      <c r="U8" s="201"/>
      <c r="V8" s="201"/>
      <c r="W8" s="201"/>
      <c r="X8" s="201"/>
      <c r="Y8" s="201"/>
      <c r="Z8" s="201"/>
      <c r="AA8" s="201"/>
      <c r="AB8" s="91"/>
    </row>
    <row r="10" spans="2:28" x14ac:dyDescent="0.2">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2">
      <c r="B11" s="105" t="s">
        <v>473</v>
      </c>
      <c r="X11" s="105"/>
      <c r="Y11" s="352" t="s">
        <v>394</v>
      </c>
      <c r="Z11" s="352" t="s">
        <v>395</v>
      </c>
      <c r="AA11" s="352" t="s">
        <v>396</v>
      </c>
      <c r="AB11" s="140"/>
    </row>
    <row r="12" spans="2:28" ht="6" customHeight="1" x14ac:dyDescent="0.2">
      <c r="B12" s="105"/>
      <c r="X12" s="105"/>
      <c r="AB12" s="140"/>
    </row>
    <row r="13" spans="2:28" ht="36" customHeight="1" x14ac:dyDescent="0.2">
      <c r="B13" s="105"/>
      <c r="C13" s="1256" t="s">
        <v>419</v>
      </c>
      <c r="D13" s="1256"/>
      <c r="E13" s="1256"/>
      <c r="F13" s="1256"/>
      <c r="G13" s="1256"/>
      <c r="H13" s="1256"/>
      <c r="I13" s="1256"/>
      <c r="J13" s="1256"/>
      <c r="K13" s="1256"/>
      <c r="L13" s="1256"/>
      <c r="M13" s="1256"/>
      <c r="N13" s="1256"/>
      <c r="O13" s="1256"/>
      <c r="P13" s="1256"/>
      <c r="Q13" s="1256"/>
      <c r="R13" s="1256"/>
      <c r="S13" s="1256"/>
      <c r="T13" s="1256"/>
      <c r="U13" s="1256"/>
      <c r="V13" s="1256"/>
      <c r="W13" s="1257"/>
      <c r="X13" s="103"/>
      <c r="Y13" s="353" t="s">
        <v>179</v>
      </c>
      <c r="Z13" s="353" t="s">
        <v>395</v>
      </c>
      <c r="AA13" s="353" t="s">
        <v>179</v>
      </c>
      <c r="AB13" s="106"/>
    </row>
    <row r="14" spans="2:28" ht="20.149999999999999" customHeight="1" x14ac:dyDescent="0.2">
      <c r="B14" s="105"/>
      <c r="C14" s="1254" t="s">
        <v>420</v>
      </c>
      <c r="D14" s="1254"/>
      <c r="E14" s="1254"/>
      <c r="F14" s="1254"/>
      <c r="G14" s="1254"/>
      <c r="H14" s="1254"/>
      <c r="I14" s="1254"/>
      <c r="J14" s="1254"/>
      <c r="K14" s="1254"/>
      <c r="L14" s="1254"/>
      <c r="M14" s="1254"/>
      <c r="N14" s="1254"/>
      <c r="O14" s="1254"/>
      <c r="P14" s="1254"/>
      <c r="Q14" s="1254"/>
      <c r="R14" s="1254"/>
      <c r="S14" s="1254"/>
      <c r="T14" s="1254"/>
      <c r="U14" s="1254"/>
      <c r="V14" s="1254"/>
      <c r="W14" s="1258"/>
      <c r="X14" s="103"/>
      <c r="Y14" s="353" t="s">
        <v>179</v>
      </c>
      <c r="Z14" s="353" t="s">
        <v>395</v>
      </c>
      <c r="AA14" s="353" t="s">
        <v>179</v>
      </c>
      <c r="AB14" s="106"/>
    </row>
    <row r="15" spans="2:28" ht="33.75" customHeight="1" x14ac:dyDescent="0.2">
      <c r="B15" s="105"/>
      <c r="C15" s="1256" t="s">
        <v>421</v>
      </c>
      <c r="D15" s="1256"/>
      <c r="E15" s="1256"/>
      <c r="F15" s="1256"/>
      <c r="G15" s="1256"/>
      <c r="H15" s="1256"/>
      <c r="I15" s="1256"/>
      <c r="J15" s="1256"/>
      <c r="K15" s="1256"/>
      <c r="L15" s="1256"/>
      <c r="M15" s="1256"/>
      <c r="N15" s="1256"/>
      <c r="O15" s="1256"/>
      <c r="P15" s="1256"/>
      <c r="Q15" s="1256"/>
      <c r="R15" s="1256"/>
      <c r="S15" s="1256"/>
      <c r="T15" s="1256"/>
      <c r="U15" s="1256"/>
      <c r="V15" s="1256"/>
      <c r="W15" s="1257"/>
      <c r="X15" s="103"/>
      <c r="Y15" s="353" t="s">
        <v>179</v>
      </c>
      <c r="Z15" s="353" t="s">
        <v>395</v>
      </c>
      <c r="AA15" s="353" t="s">
        <v>179</v>
      </c>
      <c r="AB15" s="106"/>
    </row>
    <row r="16" spans="2:28" ht="20.149999999999999" customHeight="1" x14ac:dyDescent="0.2">
      <c r="B16" s="105"/>
      <c r="C16" s="1254" t="s">
        <v>422</v>
      </c>
      <c r="D16" s="1254"/>
      <c r="E16" s="1254"/>
      <c r="F16" s="1254"/>
      <c r="G16" s="1254"/>
      <c r="H16" s="1254"/>
      <c r="I16" s="1254"/>
      <c r="J16" s="1254"/>
      <c r="K16" s="1254"/>
      <c r="L16" s="1254"/>
      <c r="M16" s="1254"/>
      <c r="N16" s="1254"/>
      <c r="O16" s="1254"/>
      <c r="P16" s="1254"/>
      <c r="Q16" s="1254"/>
      <c r="R16" s="1254"/>
      <c r="S16" s="1254"/>
      <c r="T16" s="1254"/>
      <c r="U16" s="1254"/>
      <c r="V16" s="1254"/>
      <c r="W16" s="1258"/>
      <c r="X16" s="103"/>
      <c r="Y16" s="353" t="s">
        <v>179</v>
      </c>
      <c r="Z16" s="353" t="s">
        <v>395</v>
      </c>
      <c r="AA16" s="353" t="s">
        <v>179</v>
      </c>
      <c r="AB16" s="106"/>
    </row>
    <row r="17" spans="2:28" ht="20.149999999999999" customHeight="1" x14ac:dyDescent="0.2">
      <c r="B17" s="105"/>
      <c r="C17" s="1254" t="s">
        <v>423</v>
      </c>
      <c r="D17" s="1254"/>
      <c r="E17" s="1254"/>
      <c r="F17" s="1254"/>
      <c r="G17" s="1254"/>
      <c r="H17" s="1254"/>
      <c r="I17" s="1254"/>
      <c r="J17" s="1254"/>
      <c r="K17" s="1254"/>
      <c r="L17" s="1254"/>
      <c r="M17" s="1254"/>
      <c r="N17" s="1254"/>
      <c r="O17" s="1254"/>
      <c r="P17" s="1254"/>
      <c r="Q17" s="1254"/>
      <c r="R17" s="1254"/>
      <c r="S17" s="1254"/>
      <c r="T17" s="1254"/>
      <c r="U17" s="1254"/>
      <c r="V17" s="1254"/>
      <c r="W17" s="1258"/>
      <c r="X17" s="103"/>
      <c r="Y17" s="353" t="s">
        <v>179</v>
      </c>
      <c r="Z17" s="353" t="s">
        <v>395</v>
      </c>
      <c r="AA17" s="353" t="s">
        <v>179</v>
      </c>
      <c r="AB17" s="106"/>
    </row>
    <row r="18" spans="2:28" ht="31.5" customHeight="1" x14ac:dyDescent="0.2">
      <c r="B18" s="105"/>
      <c r="C18" s="1256" t="s">
        <v>474</v>
      </c>
      <c r="D18" s="1256"/>
      <c r="E18" s="1256"/>
      <c r="F18" s="1256"/>
      <c r="G18" s="1256"/>
      <c r="H18" s="1256"/>
      <c r="I18" s="1256"/>
      <c r="J18" s="1256"/>
      <c r="K18" s="1256"/>
      <c r="L18" s="1256"/>
      <c r="M18" s="1256"/>
      <c r="N18" s="1256"/>
      <c r="O18" s="1256"/>
      <c r="P18" s="1256"/>
      <c r="Q18" s="1256"/>
      <c r="R18" s="1256"/>
      <c r="S18" s="1256"/>
      <c r="T18" s="1256"/>
      <c r="U18" s="1256"/>
      <c r="V18" s="1256"/>
      <c r="W18" s="1257"/>
      <c r="X18" s="103"/>
      <c r="Y18" s="353" t="s">
        <v>179</v>
      </c>
      <c r="Z18" s="353" t="s">
        <v>395</v>
      </c>
      <c r="AA18" s="353" t="s">
        <v>179</v>
      </c>
      <c r="AB18" s="106"/>
    </row>
    <row r="19" spans="2:28" ht="21" customHeight="1" x14ac:dyDescent="0.2">
      <c r="B19" s="105"/>
      <c r="C19" s="98" t="s">
        <v>433</v>
      </c>
      <c r="D19" s="353" t="s">
        <v>179</v>
      </c>
      <c r="E19" s="1254" t="s">
        <v>434</v>
      </c>
      <c r="F19" s="1254"/>
      <c r="G19" s="353" t="s">
        <v>179</v>
      </c>
      <c r="H19" s="1256" t="s">
        <v>435</v>
      </c>
      <c r="I19" s="1256"/>
      <c r="J19" s="2" t="s">
        <v>462</v>
      </c>
      <c r="K19" s="2"/>
      <c r="V19" s="21"/>
      <c r="W19" s="206"/>
      <c r="X19" s="103"/>
      <c r="Y19" s="353"/>
      <c r="Z19" s="353"/>
      <c r="AA19" s="353"/>
      <c r="AB19" s="106"/>
    </row>
    <row r="20" spans="2:28" ht="19.5" customHeight="1" x14ac:dyDescent="0.2">
      <c r="B20" s="105"/>
      <c r="C20" s="1" t="s">
        <v>475</v>
      </c>
      <c r="U20" s="21"/>
      <c r="V20" s="21"/>
      <c r="W20" s="206"/>
      <c r="X20" s="103"/>
      <c r="Y20" s="353"/>
      <c r="Z20" s="353"/>
      <c r="AA20" s="353"/>
      <c r="AB20" s="106"/>
    </row>
    <row r="21" spans="2:28" ht="31.5" customHeight="1" x14ac:dyDescent="0.2">
      <c r="B21" s="105"/>
      <c r="C21" s="365" t="s">
        <v>283</v>
      </c>
      <c r="D21" s="1275" t="s">
        <v>476</v>
      </c>
      <c r="E21" s="1276"/>
      <c r="F21" s="1276"/>
      <c r="G21" s="1276"/>
      <c r="H21" s="1276"/>
      <c r="I21" s="1276"/>
      <c r="J21" s="1276"/>
      <c r="K21" s="1276"/>
      <c r="L21" s="1276"/>
      <c r="M21" s="1276"/>
      <c r="N21" s="1276"/>
      <c r="O21" s="1276"/>
      <c r="P21" s="1277"/>
      <c r="Q21" s="1040"/>
      <c r="R21" s="1042"/>
      <c r="S21" s="11" t="s">
        <v>339</v>
      </c>
      <c r="U21" s="21"/>
      <c r="V21" s="21"/>
      <c r="W21" s="206"/>
      <c r="X21" s="103"/>
      <c r="Y21" s="353"/>
      <c r="Z21" s="353"/>
      <c r="AA21" s="353"/>
      <c r="AB21" s="106"/>
    </row>
    <row r="22" spans="2:28" ht="31.5" customHeight="1" x14ac:dyDescent="0.2">
      <c r="B22" s="105"/>
      <c r="C22" s="365" t="s">
        <v>285</v>
      </c>
      <c r="D22" s="1250" t="s">
        <v>477</v>
      </c>
      <c r="E22" s="1251"/>
      <c r="F22" s="1251"/>
      <c r="G22" s="1251"/>
      <c r="H22" s="1251"/>
      <c r="I22" s="1251"/>
      <c r="J22" s="1251"/>
      <c r="K22" s="1251"/>
      <c r="L22" s="1251"/>
      <c r="M22" s="1251"/>
      <c r="N22" s="1251"/>
      <c r="O22" s="1251"/>
      <c r="P22" s="1252"/>
      <c r="Q22" s="1040"/>
      <c r="R22" s="1042"/>
      <c r="S22" s="11" t="s">
        <v>339</v>
      </c>
      <c r="T22" s="1" t="s">
        <v>443</v>
      </c>
      <c r="U22" s="1274" t="s">
        <v>478</v>
      </c>
      <c r="V22" s="1274"/>
      <c r="W22" s="1278"/>
      <c r="X22" s="103"/>
      <c r="Y22" s="353" t="s">
        <v>179</v>
      </c>
      <c r="Z22" s="353" t="s">
        <v>395</v>
      </c>
      <c r="AA22" s="353" t="s">
        <v>179</v>
      </c>
      <c r="AB22" s="106"/>
    </row>
    <row r="23" spans="2:28" ht="10.5" customHeight="1" x14ac:dyDescent="0.2">
      <c r="B23" s="105"/>
      <c r="U23" s="21"/>
      <c r="V23" s="21"/>
      <c r="W23" s="206"/>
      <c r="X23" s="103"/>
      <c r="Y23" s="353"/>
      <c r="Z23" s="353"/>
      <c r="AA23" s="353"/>
      <c r="AB23" s="106"/>
    </row>
    <row r="24" spans="2:28" ht="48.75" customHeight="1" x14ac:dyDescent="0.2">
      <c r="B24" s="105"/>
      <c r="C24" s="1256" t="s">
        <v>479</v>
      </c>
      <c r="D24" s="1256"/>
      <c r="E24" s="1256"/>
      <c r="F24" s="1256"/>
      <c r="G24" s="1256"/>
      <c r="H24" s="1256"/>
      <c r="I24" s="1256"/>
      <c r="J24" s="1256"/>
      <c r="K24" s="1256"/>
      <c r="L24" s="1256"/>
      <c r="M24" s="1256"/>
      <c r="N24" s="1256"/>
      <c r="O24" s="1256"/>
      <c r="P24" s="1256"/>
      <c r="Q24" s="1256"/>
      <c r="R24" s="1256"/>
      <c r="S24" s="1256"/>
      <c r="T24" s="1256"/>
      <c r="U24" s="1256"/>
      <c r="V24" s="1256"/>
      <c r="W24" s="1257"/>
      <c r="X24" s="179"/>
      <c r="Y24" s="353" t="s">
        <v>179</v>
      </c>
      <c r="Z24" s="353" t="s">
        <v>395</v>
      </c>
      <c r="AA24" s="353" t="s">
        <v>179</v>
      </c>
      <c r="AB24" s="97"/>
    </row>
    <row r="25" spans="2:28" x14ac:dyDescent="0.2">
      <c r="B25" s="130"/>
      <c r="C25" s="8"/>
      <c r="D25" s="8"/>
      <c r="E25" s="8"/>
      <c r="F25" s="8"/>
      <c r="G25" s="8"/>
      <c r="H25" s="8"/>
      <c r="I25" s="8"/>
      <c r="J25" s="8"/>
      <c r="K25" s="8"/>
      <c r="L25" s="8"/>
      <c r="M25" s="8"/>
      <c r="N25" s="8"/>
      <c r="O25" s="8"/>
      <c r="P25" s="8"/>
      <c r="Q25" s="8"/>
      <c r="R25" s="8"/>
      <c r="S25" s="8"/>
      <c r="T25" s="8"/>
      <c r="U25" s="8"/>
      <c r="V25" s="8"/>
      <c r="W25" s="8"/>
      <c r="X25" s="88"/>
      <c r="Y25" s="180"/>
      <c r="Z25" s="180"/>
      <c r="AA25" s="180"/>
      <c r="AB25" s="89"/>
    </row>
    <row r="26" spans="2:28" ht="6" customHeight="1" x14ac:dyDescent="0.2"/>
    <row r="27" spans="2:28" ht="56.25" customHeight="1" x14ac:dyDescent="0.2">
      <c r="B27" s="214" t="s">
        <v>428</v>
      </c>
      <c r="C27" s="1274" t="s">
        <v>480</v>
      </c>
      <c r="D27" s="1274"/>
      <c r="E27" s="1274"/>
      <c r="F27" s="1274"/>
      <c r="G27" s="1274"/>
      <c r="H27" s="1274"/>
      <c r="I27" s="1274"/>
      <c r="J27" s="1274"/>
      <c r="K27" s="1274"/>
      <c r="L27" s="1274"/>
      <c r="M27" s="1274"/>
      <c r="N27" s="1274"/>
      <c r="O27" s="1274"/>
      <c r="P27" s="1274"/>
      <c r="Q27" s="1274"/>
      <c r="R27" s="1274"/>
      <c r="S27" s="1274"/>
      <c r="T27" s="1274"/>
      <c r="U27" s="1274"/>
      <c r="V27" s="1274"/>
      <c r="W27" s="1274"/>
    </row>
    <row r="28" spans="2:28" x14ac:dyDescent="0.2">
      <c r="B28" s="1" t="s">
        <v>481</v>
      </c>
    </row>
    <row r="29" spans="2:28" ht="4.5" customHeight="1" x14ac:dyDescent="0.2"/>
    <row r="30" spans="2:28" x14ac:dyDescent="0.2">
      <c r="B30" s="1" t="s">
        <v>466</v>
      </c>
    </row>
    <row r="113" spans="3:7" x14ac:dyDescent="0.2">
      <c r="C113" s="8"/>
      <c r="D113" s="8"/>
      <c r="E113" s="8"/>
      <c r="F113" s="8"/>
      <c r="G113" s="8"/>
    </row>
    <row r="114" spans="3:7" x14ac:dyDescent="0.2">
      <c r="C114" s="7"/>
    </row>
  </sheetData>
  <mergeCells count="22">
    <mergeCell ref="C17:W17"/>
    <mergeCell ref="C24:W24"/>
    <mergeCell ref="C27:W27"/>
    <mergeCell ref="C18:W18"/>
    <mergeCell ref="E19:F19"/>
    <mergeCell ref="H19:I19"/>
    <mergeCell ref="D21:P21"/>
    <mergeCell ref="Q21:R21"/>
    <mergeCell ref="D22:P22"/>
    <mergeCell ref="Q22:R22"/>
    <mergeCell ref="U22:W22"/>
    <mergeCell ref="B8:F8"/>
    <mergeCell ref="C13:W13"/>
    <mergeCell ref="C14:W14"/>
    <mergeCell ref="C15:W15"/>
    <mergeCell ref="C16:W16"/>
    <mergeCell ref="T3:U3"/>
    <mergeCell ref="W3:X3"/>
    <mergeCell ref="Z3:AA3"/>
    <mergeCell ref="B5:AB5"/>
    <mergeCell ref="B7:F7"/>
    <mergeCell ref="G7:AB7"/>
  </mergeCells>
  <phoneticPr fontId="1"/>
  <dataValidations count="1">
    <dataValidation type="list" allowBlank="1" showInputMessage="1" showErrorMessage="1" sqref="G8 L8 Q8 D19 G19 AA13:AA24 Y13:Y24" xr:uid="{BCD385B1-F55A-4E38-B6E6-6A81F77C0CB6}">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37</vt:i4>
      </vt:variant>
      <vt:variant>
        <vt:lpstr>名前付き一覧</vt:lpstr>
      </vt:variant>
      <vt:variant>
        <vt:i4>32</vt:i4>
      </vt:variant>
    </vt:vector>
  </HeadingPairs>
  <TitlesOfParts>
    <vt:vector size="69" baseType="lpstr">
      <vt:lpstr>添付書類</vt:lpstr>
      <vt:lpstr>予防添付書類</vt:lpstr>
      <vt:lpstr>別紙5</vt:lpstr>
      <vt:lpstr>別紙6</vt:lpstr>
      <vt:lpstr>別紙7</vt:lpstr>
      <vt:lpstr>別紙7-2</vt:lpstr>
      <vt:lpstr>別紙8</vt:lpstr>
      <vt:lpstr>別紙9</vt:lpstr>
      <vt:lpstr>別紙9-2</vt:lpstr>
      <vt:lpstr>別紙9-3</vt:lpstr>
      <vt:lpstr>別紙10</vt:lpstr>
      <vt:lpstr>別紙11</vt:lpstr>
      <vt:lpstr>別紙12</vt:lpstr>
      <vt:lpstr>別紙12-2</vt:lpstr>
      <vt:lpstr>別紙13</vt:lpstr>
      <vt:lpstr>別紙14</vt:lpstr>
      <vt:lpstr>別紙14-2</vt:lpstr>
      <vt:lpstr>別紙14-3</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別紙ア</vt:lpstr>
      <vt:lpstr>別紙イ</vt:lpstr>
      <vt:lpstr>別紙ウ</vt:lpstr>
      <vt:lpstr>別紙エ</vt:lpstr>
      <vt:lpstr>別紙エ_計算用（通介）</vt:lpstr>
      <vt:lpstr>別紙エ_計算用（通リハ）</vt:lpstr>
      <vt:lpstr>別紙●24</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別紙5!Print_Area</vt:lpstr>
      <vt:lpstr>別紙6!Print_Area</vt:lpstr>
      <vt:lpstr>別紙7!Print_Area</vt:lpstr>
      <vt:lpstr>'別紙7-2'!Print_Area</vt:lpstr>
      <vt:lpstr>別紙8!Print_Area</vt:lpstr>
      <vt:lpstr>別紙9!Print_Area</vt:lpstr>
      <vt:lpstr>'別紙9-2'!Print_Area</vt:lpstr>
      <vt:lpstr>'別紙9-3'!Print_Area</vt:lpstr>
      <vt:lpstr>別紙イ!Print_Area</vt:lpstr>
      <vt:lpstr>別紙ウ!Print_Area</vt:lpstr>
      <vt:lpstr>'別紙エ_計算用（通リハ）'!Print_Area</vt:lpstr>
      <vt:lpstr>'別紙エ_計算用（通介）'!Print_Area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